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14400" windowHeight="12525" firstSheet="10" activeTab="17"/>
  </bookViews>
  <sheets>
    <sheet name="劳务派遣人员经费（劳务费）" sheetId="29" r:id="rId1"/>
    <sheet name="财政所劳务派遣人员经费（劳务费）" sheetId="31" r:id="rId2"/>
    <sheet name="退役军人公益岗位安置费" sheetId="30" r:id="rId3"/>
    <sheet name="卫生清理" sheetId="5" r:id="rId4"/>
    <sheet name="招商经费" sheetId="6" r:id="rId5"/>
    <sheet name="维稳经费" sheetId="7" r:id="rId6"/>
    <sheet name="乡政府劳务派遣人员经费" sheetId="8" r:id="rId7"/>
    <sheet name="义务工役制" sheetId="9" r:id="rId8"/>
    <sheet name="乡镇财政办公经费" sheetId="10" r:id="rId9"/>
    <sheet name="六级以上伤残军人医疗补助（区级）" sheetId="21" r:id="rId10"/>
    <sheet name="精简退职职工救济金" sheetId="11" r:id="rId11"/>
    <sheet name="计生专干" sheetId="12" r:id="rId12"/>
    <sheet name="村级组织办公费" sheetId="13" r:id="rId13"/>
    <sheet name="纪检专项经费" sheetId="16" r:id="rId14"/>
    <sheet name="就业见习生基本生活费补助" sheetId="20" r:id="rId15"/>
    <sheet name="服务群众专项经费" sheetId="14" r:id="rId16"/>
    <sheet name="信访专项救助资金" sheetId="27" r:id="rId17"/>
    <sheet name="经费补助资金" sheetId="28" r:id="rId18"/>
    <sheet name="机关运转经费（发展基数） " sheetId="34" r:id="rId19"/>
    <sheet name="环境治理（发展基数）" sheetId="35" r:id="rId20"/>
    <sheet name="基屋武装部工作经费" sheetId="37" r:id="rId21"/>
    <sheet name="东田庄乡现代工业园区总体规划环境影响评价费用" sheetId="38" r:id="rId22"/>
    <sheet name="信访稳定补助资金" sheetId="36" r:id="rId23"/>
    <sheet name="Sheet1" sheetId="39" r:id="rId24"/>
  </sheets>
  <calcPr calcId="124519" refMode="R1C1"/>
</workbook>
</file>

<file path=xl/calcChain.xml><?xml version="1.0" encoding="utf-8"?>
<calcChain xmlns="http://schemas.openxmlformats.org/spreadsheetml/2006/main">
  <c r="G16" i="14"/>
  <c r="F16"/>
  <c r="H7" i="21"/>
  <c r="H23" i="38"/>
  <c r="H7"/>
  <c r="H22" i="14"/>
  <c r="H11" s="1"/>
  <c r="H7"/>
  <c r="H23" i="13"/>
  <c r="H7"/>
  <c r="C7"/>
  <c r="H22" i="12"/>
  <c r="H11" s="1"/>
  <c r="H7"/>
  <c r="H22" i="11"/>
  <c r="H11" s="1"/>
  <c r="H7"/>
  <c r="H23" i="21"/>
  <c r="H11" s="1"/>
  <c r="H23" i="37"/>
  <c r="H7"/>
  <c r="H22" i="36"/>
  <c r="H11" s="1"/>
  <c r="H7"/>
  <c r="H22" i="35"/>
  <c r="H7"/>
  <c r="H24" i="34"/>
  <c r="H7"/>
  <c r="H23" i="28" l="1"/>
  <c r="H23" i="31"/>
  <c r="H11" s="1"/>
  <c r="H7"/>
  <c r="H23" i="30"/>
  <c r="H11" s="1"/>
  <c r="H7"/>
  <c r="H23" i="29"/>
  <c r="H11" s="1"/>
  <c r="H7"/>
  <c r="H7" i="28"/>
  <c r="H23" i="27"/>
  <c r="H11" s="1"/>
  <c r="H7"/>
  <c r="H22" i="20"/>
  <c r="H11" s="1"/>
  <c r="H7"/>
  <c r="H22" i="16"/>
  <c r="H22" i="10"/>
  <c r="H7" i="16"/>
  <c r="H22" i="7" l="1"/>
  <c r="H7" i="10" l="1"/>
  <c r="H7" i="8"/>
  <c r="H23"/>
  <c r="H7" i="7"/>
  <c r="H11"/>
  <c r="H7" i="6"/>
  <c r="H22"/>
  <c r="H7" i="5"/>
  <c r="H22"/>
</calcChain>
</file>

<file path=xl/sharedStrings.xml><?xml version="1.0" encoding="utf-8"?>
<sst xmlns="http://schemas.openxmlformats.org/spreadsheetml/2006/main" count="1774" uniqueCount="430">
  <si>
    <t>二、预算执行情况</t>
  </si>
  <si>
    <t>预算安排情况（调整后）</t>
  </si>
  <si>
    <t>资金到位情况</t>
  </si>
  <si>
    <t>预算数：</t>
  </si>
  <si>
    <t>到位数：</t>
  </si>
  <si>
    <t>执行数：</t>
  </si>
  <si>
    <t>其中：财政资金</t>
  </si>
  <si>
    <t>其他</t>
  </si>
  <si>
    <t>年度预期目标</t>
  </si>
  <si>
    <t>具体完成情况</t>
  </si>
  <si>
    <t>总体完成率</t>
  </si>
  <si>
    <t>一级指标</t>
  </si>
  <si>
    <t>二级指标</t>
  </si>
  <si>
    <t>三级指标</t>
  </si>
  <si>
    <t>预期指标值</t>
  </si>
  <si>
    <t>数量指标</t>
  </si>
  <si>
    <t>质量指标</t>
  </si>
  <si>
    <t>时效指标</t>
  </si>
  <si>
    <t>经济效益指标</t>
  </si>
  <si>
    <t>社会效益指标</t>
  </si>
  <si>
    <t>可持续影响指标</t>
  </si>
  <si>
    <t>满意度指标</t>
  </si>
  <si>
    <t>填报单位：唐山市丰南区东田庄乡人民政府</t>
    <phoneticPr fontId="3" type="noConversion"/>
  </si>
  <si>
    <t>金额单位：万元</t>
    <phoneticPr fontId="3" type="noConversion"/>
  </si>
  <si>
    <t>填报人：刘顺英</t>
    <phoneticPr fontId="3" type="noConversion"/>
  </si>
  <si>
    <r>
      <t>联系电话：8</t>
    </r>
    <r>
      <rPr>
        <sz val="8"/>
        <color indexed="8"/>
        <rFont val="宋体"/>
        <family val="3"/>
        <charset val="134"/>
      </rPr>
      <t>433155</t>
    </r>
    <phoneticPr fontId="3" type="noConversion"/>
  </si>
  <si>
    <t>全年工作任务达标率</t>
  </si>
  <si>
    <t>完成及时率</t>
  </si>
  <si>
    <t>促进产业发展</t>
  </si>
  <si>
    <t>安全保障和社会和谐</t>
  </si>
  <si>
    <t>项目进展顺利</t>
  </si>
  <si>
    <t>服务对象满意度</t>
  </si>
  <si>
    <t>预算执行率</t>
    <phoneticPr fontId="3" type="noConversion"/>
  </si>
  <si>
    <r>
      <t>联系电话：8</t>
    </r>
    <r>
      <rPr>
        <sz val="8"/>
        <color indexed="8"/>
        <rFont val="宋体"/>
        <family val="3"/>
        <charset val="134"/>
      </rPr>
      <t>433155</t>
    </r>
    <phoneticPr fontId="3" type="noConversion"/>
  </si>
  <si>
    <t>五、存在问题、原因及下一步整改措施</t>
    <phoneticPr fontId="3" type="noConversion"/>
  </si>
  <si>
    <t>总分</t>
    <phoneticPr fontId="3" type="noConversion"/>
  </si>
  <si>
    <t>预算执行率（10）</t>
    <phoneticPr fontId="3" type="noConversion"/>
  </si>
  <si>
    <t>满意度指标（10）</t>
    <phoneticPr fontId="3" type="noConversion"/>
  </si>
  <si>
    <t>效益指标（30）</t>
    <phoneticPr fontId="3" type="noConversion"/>
  </si>
  <si>
    <t>成本指标</t>
    <phoneticPr fontId="3" type="noConversion"/>
  </si>
  <si>
    <t>劳务派遣人员数量</t>
    <phoneticPr fontId="3" type="noConversion"/>
  </si>
  <si>
    <t>产出指标（50）</t>
    <phoneticPr fontId="3" type="noConversion"/>
  </si>
  <si>
    <t>自评得分</t>
    <phoneticPr fontId="3" type="noConversion"/>
  </si>
  <si>
    <t>指标完成值</t>
  </si>
  <si>
    <r>
      <rPr>
        <sz val="8"/>
        <color indexed="8"/>
        <rFont val="宋体"/>
        <family val="3"/>
        <charset val="134"/>
      </rPr>
      <t>四、</t>
    </r>
    <r>
      <rPr>
        <sz val="8"/>
        <color indexed="8"/>
        <rFont val="Calibri"/>
        <family val="2"/>
      </rPr>
      <t> </t>
    </r>
    <r>
      <rPr>
        <sz val="8"/>
        <color indexed="8"/>
        <rFont val="宋体"/>
        <family val="3"/>
        <charset val="134"/>
      </rPr>
      <t>年度绩效指标完成情况</t>
    </r>
  </si>
  <si>
    <t xml:space="preserve">   按月及时发放劳务派遣人员劳务费，更好地调动临时人员的工作热情，确保完成全年工作目标任务。</t>
    <phoneticPr fontId="3" type="noConversion"/>
  </si>
  <si>
    <t>三、目标完成情况</t>
    <phoneticPr fontId="3" type="noConversion"/>
  </si>
  <si>
    <t>预算执行进度</t>
    <phoneticPr fontId="3" type="noConversion"/>
  </si>
  <si>
    <t>资金执行情况</t>
    <phoneticPr fontId="3" type="noConversion"/>
  </si>
  <si>
    <t>实施（主管）单位</t>
    <phoneticPr fontId="3" type="noConversion"/>
  </si>
  <si>
    <t>项目名称</t>
    <phoneticPr fontId="3" type="noConversion"/>
  </si>
  <si>
    <r>
      <rPr>
        <sz val="8"/>
        <color indexed="8"/>
        <rFont val="宋体"/>
        <family val="3"/>
        <charset val="134"/>
      </rPr>
      <t>一、</t>
    </r>
    <r>
      <rPr>
        <sz val="8"/>
        <color indexed="8"/>
        <rFont val="Calibri"/>
        <family val="2"/>
      </rPr>
      <t> </t>
    </r>
    <r>
      <rPr>
        <sz val="8"/>
        <color indexed="8"/>
        <rFont val="宋体"/>
        <family val="3"/>
        <charset val="134"/>
      </rPr>
      <t>基本情况</t>
    </r>
  </si>
  <si>
    <t>金额单位：万元</t>
    <phoneticPr fontId="3" type="noConversion"/>
  </si>
  <si>
    <t>部门预算项目绩效自评表</t>
    <phoneticPr fontId="3" type="noConversion"/>
  </si>
  <si>
    <t>附件3：</t>
    <phoneticPr fontId="3" type="noConversion"/>
  </si>
  <si>
    <r>
      <t>联系电话：8</t>
    </r>
    <r>
      <rPr>
        <sz val="8"/>
        <color indexed="8"/>
        <rFont val="宋体"/>
        <family val="3"/>
        <charset val="134"/>
      </rPr>
      <t>433155</t>
    </r>
    <phoneticPr fontId="3" type="noConversion"/>
  </si>
  <si>
    <t>填报人：刘顺英</t>
    <phoneticPr fontId="3" type="noConversion"/>
  </si>
  <si>
    <t>五、存在问题、原因及下一步整改措施</t>
    <phoneticPr fontId="3" type="noConversion"/>
  </si>
  <si>
    <t>总分</t>
    <phoneticPr fontId="3" type="noConversion"/>
  </si>
  <si>
    <t>预算执行率</t>
    <phoneticPr fontId="3" type="noConversion"/>
  </si>
  <si>
    <t>预算执行率（10）</t>
    <phoneticPr fontId="3" type="noConversion"/>
  </si>
  <si>
    <t>满意度指标（10）</t>
    <phoneticPr fontId="3" type="noConversion"/>
  </si>
  <si>
    <t>效益指标（30）</t>
    <phoneticPr fontId="3" type="noConversion"/>
  </si>
  <si>
    <t>产出指标（50）</t>
    <phoneticPr fontId="3" type="noConversion"/>
  </si>
  <si>
    <t>自评得分</t>
    <phoneticPr fontId="3" type="noConversion"/>
  </si>
  <si>
    <t xml:space="preserve">    围绕“保工资、保运转、保民生、促发展”总体工作思路，以民生民本为重点，开展脱贫攻坚、乡村振兴战略，统筹推进各项事业发展；以安全维稳为重点，切实保障社会和谐稳定，加快推进基础设施建设，全力打造和谐乡村，促进经济发展。</t>
    <phoneticPr fontId="3" type="noConversion"/>
  </si>
  <si>
    <t>三、目标完成情况</t>
    <phoneticPr fontId="3" type="noConversion"/>
  </si>
  <si>
    <t>预算执行进度</t>
    <phoneticPr fontId="3" type="noConversion"/>
  </si>
  <si>
    <t>资金执行情况</t>
    <phoneticPr fontId="3" type="noConversion"/>
  </si>
  <si>
    <t>实施（主管）单位</t>
    <phoneticPr fontId="3" type="noConversion"/>
  </si>
  <si>
    <t>卫生清理（发展基数）</t>
    <phoneticPr fontId="3" type="noConversion"/>
  </si>
  <si>
    <t>项目名称</t>
    <phoneticPr fontId="3" type="noConversion"/>
  </si>
  <si>
    <t>金额单位：万元</t>
    <phoneticPr fontId="3" type="noConversion"/>
  </si>
  <si>
    <t>部门预算项目绩效自评表</t>
    <phoneticPr fontId="3" type="noConversion"/>
  </si>
  <si>
    <t>附件3：</t>
    <phoneticPr fontId="3" type="noConversion"/>
  </si>
  <si>
    <t>招商经费（发展基数）</t>
    <phoneticPr fontId="3" type="noConversion"/>
  </si>
  <si>
    <t>成本指标</t>
    <phoneticPr fontId="3" type="noConversion"/>
  </si>
  <si>
    <t>时效指标</t>
    <phoneticPr fontId="3" type="noConversion"/>
  </si>
  <si>
    <t>加强源头防范治理，由“被动保稳定”向“主动创稳定”转变，在预防矛盾隐患上下功夫，重点加强矛盾纠纷预防调处机制建设，形成了人民调解、行政调解、司法调解相互协调配合的运行机制。</t>
    <phoneticPr fontId="3" type="noConversion"/>
  </si>
  <si>
    <t>维稳经费（发展基数）</t>
    <phoneticPr fontId="3" type="noConversion"/>
  </si>
  <si>
    <t xml:space="preserve">
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</si>
  <si>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补助消费贡献率</t>
    <phoneticPr fontId="3" type="noConversion"/>
  </si>
  <si>
    <t>经济效益指标</t>
    <phoneticPr fontId="3" type="noConversion"/>
  </si>
  <si>
    <t>质量指标</t>
    <phoneticPr fontId="3" type="noConversion"/>
  </si>
  <si>
    <t>数量指标</t>
    <phoneticPr fontId="3" type="noConversion"/>
  </si>
  <si>
    <t>乡镇财政办公经费</t>
    <phoneticPr fontId="3" type="noConversion"/>
  </si>
  <si>
    <t>纪检专项经费</t>
    <phoneticPr fontId="3" type="noConversion"/>
  </si>
  <si>
    <t>加强乡镇财政所标准化，提高办公效率，提高服务群众满意度。</t>
    <phoneticPr fontId="3" type="noConversion"/>
  </si>
  <si>
    <t>加强乡镇纪委所标准化，提高办公效率，提高服务群众满意度。</t>
    <phoneticPr fontId="3" type="noConversion"/>
  </si>
  <si>
    <t xml:space="preserve">    及时发放就业见习生人员生活补助，有效保障就业见习生人员相关政策全面落实，让就业见习生人员满意。</t>
    <phoneticPr fontId="3" type="noConversion"/>
  </si>
  <si>
    <t>信访专项救助资金</t>
    <phoneticPr fontId="3" type="noConversion"/>
  </si>
  <si>
    <t>评价总分设置为100分，得分与等级对应关系为：90分及以上为优、80（含）-89分为良、60（含）-79分为中、60分以下为差。</t>
    <phoneticPr fontId="16" type="noConversion"/>
  </si>
  <si>
    <t>劳务派遣人员经费（劳务费）</t>
    <phoneticPr fontId="3" type="noConversion"/>
  </si>
  <si>
    <t>6人</t>
    <phoneticPr fontId="3" type="noConversion"/>
  </si>
  <si>
    <t xml:space="preserve">
1存在问题
（1）年初预算只是对基本运转部分做了保障预算，对于一些突发性、临时性和重点工作的预算缺少预见性。
（2）财政人员业务参差不齐，对某些专业性较强的资金进行绩效评价明显力不从心。
3.改进建议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</si>
  <si>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 xml:space="preserve">   按月及时发放退役军人公益岗位安置费，更好地调动临时人员的工作热情，确保完成全年工作目标任务。</t>
    <phoneticPr fontId="3" type="noConversion"/>
  </si>
  <si>
    <t xml:space="preserve">
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</si>
  <si>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 xml:space="preserve">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</si>
  <si>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服务对象满意度指标</t>
  </si>
  <si>
    <t>（2023年度）</t>
    <phoneticPr fontId="1" type="noConversion"/>
  </si>
  <si>
    <t>六级以上伤残军人人数</t>
  </si>
  <si>
    <t>报销比例</t>
  </si>
  <si>
    <t>补助资金发放及时率</t>
  </si>
  <si>
    <t>预算执行率</t>
  </si>
  <si>
    <t>保障伤残军人基本生活</t>
  </si>
  <si>
    <t>维护社会和谐</t>
  </si>
  <si>
    <t>成本指标</t>
  </si>
  <si>
    <t>成本指标</t>
    <phoneticPr fontId="3" type="noConversion"/>
  </si>
  <si>
    <t>经费补助资金</t>
    <phoneticPr fontId="3" type="noConversion"/>
  </si>
  <si>
    <t>资金拨付率</t>
  </si>
  <si>
    <t>机关运转情况</t>
  </si>
  <si>
    <t>资金拨付及时率</t>
  </si>
  <si>
    <t>数量指标</t>
    <phoneticPr fontId="1" type="noConversion"/>
  </si>
  <si>
    <t>2023年，项目绩效预算运行涉及资金28.57万元。截止12月底，实际项目支出28.57万元，预算执行率达到100%。</t>
    <phoneticPr fontId="3" type="noConversion"/>
  </si>
  <si>
    <t>正常运转</t>
    <phoneticPr fontId="1" type="noConversion"/>
  </si>
  <si>
    <t>效益指标（30）</t>
  </si>
  <si>
    <t>正常运转保障情况</t>
    <phoneticPr fontId="1" type="noConversion"/>
  </si>
  <si>
    <t>保障机关正常运转</t>
    <phoneticPr fontId="1" type="noConversion"/>
  </si>
  <si>
    <t>正常运转、公共设施用电得到正常保障</t>
    <phoneticPr fontId="1" type="noConversion"/>
  </si>
  <si>
    <t>服务对象满意度指标</t>
    <phoneticPr fontId="1" type="noConversion"/>
  </si>
  <si>
    <t>业务能力保障情况</t>
    <phoneticPr fontId="3" type="noConversion"/>
  </si>
  <si>
    <t>时效指标</t>
    <phoneticPr fontId="3" type="noConversion"/>
  </si>
  <si>
    <t>所需资金</t>
    <phoneticPr fontId="3" type="noConversion"/>
  </si>
  <si>
    <t>可持续影响指标</t>
    <phoneticPr fontId="3" type="noConversion"/>
  </si>
  <si>
    <t>社会效益指标</t>
    <phoneticPr fontId="3" type="noConversion"/>
  </si>
  <si>
    <t>群众满意度</t>
    <phoneticPr fontId="3" type="noConversion"/>
  </si>
  <si>
    <t>退役军人公益性岗位安置费用</t>
    <phoneticPr fontId="3" type="noConversion"/>
  </si>
  <si>
    <t>2023年，项目预算安排资金53.32万元。截止12月底，实际项目支出53.32万元，预算执行率达到100%。解决就业13人，缓解就业压力，增加劳务派遣人员工资收入，提高消费能力，保障机关工作正常运转。</t>
    <phoneticPr fontId="3" type="noConversion"/>
  </si>
  <si>
    <t>补助发放准确率</t>
  </si>
  <si>
    <t>补助标准</t>
  </si>
  <si>
    <t>补助发放及时率</t>
  </si>
  <si>
    <t>人员数量</t>
    <phoneticPr fontId="1" type="noConversion"/>
  </si>
  <si>
    <t>社会稳定水平</t>
    <phoneticPr fontId="3" type="noConversion"/>
  </si>
  <si>
    <t>促进社会和谐</t>
    <phoneticPr fontId="3" type="noConversion"/>
  </si>
  <si>
    <t>服务对象满意度指标</t>
    <phoneticPr fontId="1" type="noConversion"/>
  </si>
  <si>
    <t>满意度</t>
  </si>
  <si>
    <t>满意度</t>
    <phoneticPr fontId="1" type="noConversion"/>
  </si>
  <si>
    <t>社会稳定水平逐步提高</t>
    <phoneticPr fontId="3" type="noConversion"/>
  </si>
  <si>
    <t>社会和谐</t>
  </si>
  <si>
    <t>财政劳务派遣人员费用（劳务费）</t>
    <phoneticPr fontId="3" type="noConversion"/>
  </si>
  <si>
    <t>2023年，项目预算安排资金25.72万元。截止12月底，实际项目支出25.72万元，预算执行率达到91.41%。解决就业5人，缓解就业压力，增加劳务派遣人员工资收入，提高消费能力，保障机关工作正常运转。</t>
    <phoneticPr fontId="3" type="noConversion"/>
  </si>
  <si>
    <t>劳务派遣人员数量</t>
  </si>
  <si>
    <t>工作完成情况</t>
  </si>
  <si>
    <t>保障机关有序运转</t>
  </si>
  <si>
    <t>维护社会稳定</t>
  </si>
  <si>
    <t>机关有序运转</t>
  </si>
  <si>
    <t>2023年，项目预算安排资金29.48万元。截止12月底，实际项目支出29.1万元，预算执行率达到98.71%。解决就业6人，缓解就业压力，增加劳务派遣人员工资收入，提高消费能力，保障机关工作正常运转。</t>
    <phoneticPr fontId="3" type="noConversion"/>
  </si>
  <si>
    <t>（2023年度）</t>
    <phoneticPr fontId="1" type="noConversion"/>
  </si>
  <si>
    <t>就业见习基本生活费补贴</t>
    <phoneticPr fontId="3" type="noConversion"/>
  </si>
  <si>
    <t>2023年，项目预算安排资金3.04万元。截止12月底，实际项目支出3.04万元，预算执行率达到100%。有效保障了就业见习生人员相关政策全面落实，增加就业见习生人员收入，为其提供基本生活保障，维护社会稳定。</t>
    <phoneticPr fontId="3" type="noConversion"/>
  </si>
  <si>
    <t>补助人数</t>
  </si>
  <si>
    <t>1900元/人/月</t>
    <phoneticPr fontId="1" type="noConversion"/>
  </si>
  <si>
    <t>稳就业促就业</t>
  </si>
  <si>
    <t>稳就业促就业</t>
    <phoneticPr fontId="3" type="noConversion"/>
  </si>
  <si>
    <t>稳就业促就业</t>
    <phoneticPr fontId="3" type="noConversion"/>
  </si>
  <si>
    <t>满意度</t>
    <phoneticPr fontId="1" type="noConversion"/>
  </si>
  <si>
    <t>乡镇政府劳务派遣人员经费（发展基数）</t>
    <phoneticPr fontId="3" type="noConversion"/>
  </si>
  <si>
    <t>项目落地率</t>
  </si>
  <si>
    <t>资金利用及时率</t>
  </si>
  <si>
    <t>经费使用制度化节约化</t>
  </si>
  <si>
    <t>引进外商提高本辖区经济水平</t>
  </si>
  <si>
    <t>1个</t>
    <phoneticPr fontId="1" type="noConversion"/>
  </si>
  <si>
    <t>10万元</t>
    <phoneticPr fontId="1" type="noConversion"/>
  </si>
  <si>
    <t>提高经济水平</t>
    <phoneticPr fontId="1" type="noConversion"/>
  </si>
  <si>
    <r>
      <t>2023年，项目绩效预算运行涉及资金25万元。截止12月底，实际项目支出</t>
    </r>
    <r>
      <rPr>
        <sz val="8"/>
        <rFont val="宋体"/>
        <family val="3"/>
        <charset val="134"/>
      </rPr>
      <t>25</t>
    </r>
    <r>
      <rPr>
        <sz val="8"/>
        <color indexed="8"/>
        <rFont val="宋体"/>
        <family val="3"/>
        <charset val="134"/>
      </rPr>
      <t>万元，预算执行率达到100%。</t>
    </r>
    <phoneticPr fontId="3" type="noConversion"/>
  </si>
  <si>
    <t>卫生清理费支付及时</t>
  </si>
  <si>
    <t>工程验收合格率</t>
  </si>
  <si>
    <t>项目完成及时率</t>
  </si>
  <si>
    <t>工程费用在预算控制内</t>
  </si>
  <si>
    <t>工程费用在预算控制内</t>
    <phoneticPr fontId="1" type="noConversion"/>
  </si>
  <si>
    <t>工程费用在预算控制内</t>
    <phoneticPr fontId="1" type="noConversion"/>
  </si>
  <si>
    <t>环境美化、亮化</t>
    <phoneticPr fontId="1" type="noConversion"/>
  </si>
  <si>
    <t>提高农民生活环境</t>
    <phoneticPr fontId="1" type="noConversion"/>
  </si>
  <si>
    <t>提高农民生活环境</t>
    <phoneticPr fontId="1" type="noConversion"/>
  </si>
  <si>
    <t>机关运转经费（发展基数）</t>
    <phoneticPr fontId="3" type="noConversion"/>
  </si>
  <si>
    <t>2023年，项目绩效预算运行涉及资金27.99万元。截止12月底，实际项目支出27.99万元，预算执行率达到100%。</t>
    <phoneticPr fontId="3" type="noConversion"/>
  </si>
  <si>
    <t>效益指标（30）</t>
    <phoneticPr fontId="1" type="noConversion"/>
  </si>
  <si>
    <t>群众满意度</t>
  </si>
  <si>
    <t>机关运转保障情况</t>
    <phoneticPr fontId="3" type="noConversion"/>
  </si>
  <si>
    <t>服务对象满意度指标</t>
    <phoneticPr fontId="3" type="noConversion"/>
  </si>
  <si>
    <t>机关正常运转</t>
  </si>
  <si>
    <t>机关、公共设施正常运转</t>
    <phoneticPr fontId="1" type="noConversion"/>
  </si>
  <si>
    <t>2023年，项目绩效预算运行涉及资金20万元。截止12月底，实际项目支出20万元，预算执行率达到100%。积极宣传党的政策及相关法律，切实做好涉访人员稳控工作，避免出现群体访、越级访、进京非访事件的发生，把问题解决在基层，做到群众满意。</t>
    <phoneticPr fontId="3" type="noConversion"/>
  </si>
  <si>
    <t>综合业务管理工作完成率</t>
  </si>
  <si>
    <t>开展宣传工作</t>
  </si>
  <si>
    <t>信访问题解决时限</t>
  </si>
  <si>
    <t>解决问题的成本</t>
  </si>
  <si>
    <t>社会稳定天数</t>
  </si>
  <si>
    <t>居民对工作满意度</t>
  </si>
  <si>
    <t>2023年，项目绩效预算运行涉及资金8万元。截止12月底，实际项目支出8万元，预算执行率达到100%。加强乡镇财政所标准化，提高办公效率，提高服务群众满意度。</t>
    <phoneticPr fontId="3" type="noConversion"/>
  </si>
  <si>
    <t>预算资金执行率</t>
  </si>
  <si>
    <t>资金的有效性</t>
  </si>
  <si>
    <t>预算控制数</t>
  </si>
  <si>
    <t>提供服务水平</t>
  </si>
  <si>
    <t>财政所人数</t>
    <phoneticPr fontId="1" type="noConversion"/>
  </si>
  <si>
    <t>预算资金执行率</t>
    <phoneticPr fontId="1" type="noConversion"/>
  </si>
  <si>
    <t>资金的有效性</t>
    <phoneticPr fontId="1" type="noConversion"/>
  </si>
  <si>
    <t>预算控制数</t>
    <phoneticPr fontId="1" type="noConversion"/>
  </si>
  <si>
    <t>提供服务水平</t>
    <phoneticPr fontId="1" type="noConversion"/>
  </si>
  <si>
    <t>群众满意度</t>
    <phoneticPr fontId="1" type="noConversion"/>
  </si>
  <si>
    <t>预算执行率</t>
    <phoneticPr fontId="1" type="noConversion"/>
  </si>
  <si>
    <t>8人</t>
    <phoneticPr fontId="1" type="noConversion"/>
  </si>
  <si>
    <t>水平提高</t>
  </si>
  <si>
    <t>水平提高</t>
    <phoneticPr fontId="3" type="noConversion"/>
  </si>
  <si>
    <t>2023年，项目绩效预算运行涉及资金5万元。截止12月底，实际项目支出5万元，预算执行率达到100%。加强乡镇纪委标准化，提高办公效率，提高服务群众满意度。</t>
    <phoneticPr fontId="3" type="noConversion"/>
  </si>
  <si>
    <t>下达办公费指标</t>
  </si>
  <si>
    <t>资金到位率</t>
  </si>
  <si>
    <t>保障事业发展</t>
  </si>
  <si>
    <t>保障了机关正常运转</t>
    <phoneticPr fontId="3" type="noConversion"/>
  </si>
  <si>
    <t>填报单位：唐山市丰南区东田庄镇人民政府</t>
  </si>
  <si>
    <t>填报单位：唐山市丰南区东田庄镇人民政府</t>
    <phoneticPr fontId="3" type="noConversion"/>
  </si>
  <si>
    <t>填报单位：填报单位：唐山市丰南区东田庄镇人民政府</t>
    <phoneticPr fontId="3" type="noConversion"/>
  </si>
  <si>
    <t>东田庄镇政府</t>
    <phoneticPr fontId="3" type="noConversion"/>
  </si>
  <si>
    <t>东田庄镇政府</t>
    <phoneticPr fontId="1" type="noConversion"/>
  </si>
  <si>
    <t>东田庄镇政府</t>
    <phoneticPr fontId="3" type="noConversion"/>
  </si>
  <si>
    <t>东田庄镇政府</t>
    <phoneticPr fontId="3" type="noConversion"/>
  </si>
  <si>
    <t>2023年，项目绩效预算运行涉及资金0.91万元。截止12月底，实际项目支出0.91万元，预算执行率达到100%。积极宣传党的政策及相关法律，切实做好涉访人员稳控工作，避免出现群体访、越级访、进京非访事件的发生，把问题解决在基层，做到群众满意。</t>
    <phoneticPr fontId="3" type="noConversion"/>
  </si>
  <si>
    <t>补助对象人数</t>
  </si>
  <si>
    <t>补助金额发放率</t>
  </si>
  <si>
    <t>补助发放时限</t>
  </si>
  <si>
    <t xml:space="preserve">工作开展所需的成本情况
</t>
  </si>
  <si>
    <t>社会稳定率</t>
  </si>
  <si>
    <t>社会和谐率</t>
  </si>
  <si>
    <t>服务对象满意度</t>
    <phoneticPr fontId="3" type="noConversion"/>
  </si>
  <si>
    <t>15个工作日</t>
    <phoneticPr fontId="3" type="noConversion"/>
  </si>
  <si>
    <t>环境治理（发展基数）</t>
    <phoneticPr fontId="3" type="noConversion"/>
  </si>
  <si>
    <r>
      <t>2023年，项目绩效预算运行涉及资金2.52万元。截止12月底，实际项目支出</t>
    </r>
    <r>
      <rPr>
        <sz val="8"/>
        <rFont val="宋体"/>
        <family val="3"/>
        <charset val="134"/>
      </rPr>
      <t>2.52</t>
    </r>
    <r>
      <rPr>
        <sz val="8"/>
        <color indexed="8"/>
        <rFont val="宋体"/>
        <family val="3"/>
        <charset val="134"/>
      </rPr>
      <t>万元，预算执行率达到100%。</t>
    </r>
    <phoneticPr fontId="3" type="noConversion"/>
  </si>
  <si>
    <t>及时支付</t>
  </si>
  <si>
    <t>持续提升镇域环境</t>
  </si>
  <si>
    <t>提升镇域环境</t>
  </si>
  <si>
    <t>信访稳定补助资金</t>
    <phoneticPr fontId="3" type="noConversion"/>
  </si>
  <si>
    <t>2023年，项目绩效预算运行涉及资金50万元。截止12月底，实际项目支出22.48万元，预算执行率达到44.96%。积极宣传党的政策及相关法律，切实做好涉访人员稳控工作，避免出现群体访、越级访、进京非访事件的发生，把问题解决在基层，做到群众满意。</t>
    <phoneticPr fontId="3" type="noConversion"/>
  </si>
  <si>
    <t xml:space="preserve">资金使用的数量 </t>
  </si>
  <si>
    <t>信访事项按期结案率</t>
  </si>
  <si>
    <t>预算完成率</t>
  </si>
  <si>
    <t>各项任务完成及时率（%）</t>
  </si>
  <si>
    <t>化解矛盾率(%)</t>
  </si>
  <si>
    <t>受益对象满意度</t>
  </si>
  <si>
    <t>基屋武装部工作经费</t>
    <phoneticPr fontId="3" type="noConversion"/>
  </si>
  <si>
    <t>2023年，项目绩效预算运行涉及资金3万元。截止12月底，实际项目支出3万元，预算执行率达到100%。</t>
    <phoneticPr fontId="3" type="noConversion"/>
  </si>
  <si>
    <t>工作完成准确率</t>
  </si>
  <si>
    <t>资金拨付及时性</t>
  </si>
  <si>
    <t>保障社会和谐稳定</t>
  </si>
  <si>
    <t>武装部运转水平</t>
  </si>
  <si>
    <t>重点工作完成率</t>
    <phoneticPr fontId="3" type="noConversion"/>
  </si>
  <si>
    <t>工作完成准确率</t>
    <phoneticPr fontId="3" type="noConversion"/>
  </si>
  <si>
    <t>资金拨付及时性</t>
    <phoneticPr fontId="3" type="noConversion"/>
  </si>
  <si>
    <t>预算控制数</t>
    <phoneticPr fontId="3" type="noConversion"/>
  </si>
  <si>
    <t>保障社会和谐稳定</t>
    <phoneticPr fontId="3" type="noConversion"/>
  </si>
  <si>
    <t>武装部运转水平</t>
    <phoneticPr fontId="3" type="noConversion"/>
  </si>
  <si>
    <t>服务对象满意度</t>
    <phoneticPr fontId="3" type="noConversion"/>
  </si>
  <si>
    <t>7个工作日</t>
    <phoneticPr fontId="1" type="noConversion"/>
  </si>
  <si>
    <t>3万元</t>
    <phoneticPr fontId="1" type="noConversion"/>
  </si>
  <si>
    <t>和谐稳定</t>
    <phoneticPr fontId="1" type="noConversion"/>
  </si>
  <si>
    <t>运转水平不断提高</t>
    <phoneticPr fontId="1" type="noConversion"/>
  </si>
  <si>
    <t>附件3：</t>
    <phoneticPr fontId="3" type="noConversion"/>
  </si>
  <si>
    <t>部门预算项目绩效自评表</t>
    <phoneticPr fontId="3" type="noConversion"/>
  </si>
  <si>
    <t>（2023年度）</t>
    <phoneticPr fontId="1" type="noConversion"/>
  </si>
  <si>
    <t>填报单位：唐山市丰南区东田庄乡人民政府</t>
    <phoneticPr fontId="3" type="noConversion"/>
  </si>
  <si>
    <t>金额单位：万元</t>
    <phoneticPr fontId="3" type="noConversion"/>
  </si>
  <si>
    <t>项目名称</t>
    <phoneticPr fontId="3" type="noConversion"/>
  </si>
  <si>
    <t>东田庄乡现代工业园区总体规划环境影响评价费用</t>
    <phoneticPr fontId="3" type="noConversion"/>
  </si>
  <si>
    <t>实施（主管）单位</t>
    <phoneticPr fontId="3" type="noConversion"/>
  </si>
  <si>
    <t>东田庄镇政府</t>
    <phoneticPr fontId="3" type="noConversion"/>
  </si>
  <si>
    <t>资金执行情况</t>
    <phoneticPr fontId="3" type="noConversion"/>
  </si>
  <si>
    <t>预算执行进度</t>
    <phoneticPr fontId="3" type="noConversion"/>
  </si>
  <si>
    <t>三、目标完成情况</t>
    <phoneticPr fontId="3" type="noConversion"/>
  </si>
  <si>
    <t xml:space="preserve">   提升园区引资环境，促进园区发展。</t>
    <phoneticPr fontId="3" type="noConversion"/>
  </si>
  <si>
    <t>2023年，项目绩效预算运行涉及资金29.6万元。截止12月底，实际项目支出29.6万元，预算执行率达到100%。</t>
    <phoneticPr fontId="3" type="noConversion"/>
  </si>
  <si>
    <t>自评得分</t>
    <phoneticPr fontId="3" type="noConversion"/>
  </si>
  <si>
    <t>产出指标（50）</t>
    <phoneticPr fontId="3" type="noConversion"/>
  </si>
  <si>
    <t>项目完成率</t>
    <phoneticPr fontId="3" type="noConversion"/>
  </si>
  <si>
    <t>项目验收合格率</t>
    <phoneticPr fontId="1" type="noConversion"/>
  </si>
  <si>
    <t>资金成本</t>
    <phoneticPr fontId="1" type="noConversion"/>
  </si>
  <si>
    <t>中标价</t>
    <phoneticPr fontId="1" type="noConversion"/>
  </si>
  <si>
    <t>成本指标</t>
    <phoneticPr fontId="3" type="noConversion"/>
  </si>
  <si>
    <t>项目完成及时率</t>
    <phoneticPr fontId="1" type="noConversion"/>
  </si>
  <si>
    <t>效益指标（30）</t>
    <phoneticPr fontId="3" type="noConversion"/>
  </si>
  <si>
    <t>综合利用率</t>
    <phoneticPr fontId="1" type="noConversion"/>
  </si>
  <si>
    <t>利用率提高</t>
    <phoneticPr fontId="1" type="noConversion"/>
  </si>
  <si>
    <t>促进环保发展</t>
    <phoneticPr fontId="1" type="noConversion"/>
  </si>
  <si>
    <t>促进发展</t>
    <phoneticPr fontId="1" type="noConversion"/>
  </si>
  <si>
    <t>满意度指标（10）</t>
    <phoneticPr fontId="3" type="noConversion"/>
  </si>
  <si>
    <t>服务对象满意度指标</t>
    <phoneticPr fontId="1" type="noConversion"/>
  </si>
  <si>
    <t>预算执行率（10）</t>
    <phoneticPr fontId="3" type="noConversion"/>
  </si>
  <si>
    <t>预算执行率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</si>
  <si>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</si>
  <si>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</si>
  <si>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 xml:space="preserve">
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</si>
  <si>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填报人：刘顺英</t>
    <phoneticPr fontId="3" type="noConversion"/>
  </si>
  <si>
    <r>
      <t>联系电话：8</t>
    </r>
    <r>
      <rPr>
        <sz val="8"/>
        <color indexed="8"/>
        <rFont val="宋体"/>
        <family val="3"/>
        <charset val="134"/>
      </rPr>
      <t>433155</t>
    </r>
    <phoneticPr fontId="3" type="noConversion"/>
  </si>
  <si>
    <t>评价总分设置为100分，得分与等级对应关系为：90分及以上为优、80（含）-89分为良、60（含）-79分为中、60分以下为差。</t>
    <phoneticPr fontId="3" type="noConversion"/>
  </si>
  <si>
    <t>填报单位：唐山市丰南区东田庄镇人民政府</t>
    <phoneticPr fontId="3" type="noConversion"/>
  </si>
  <si>
    <t>六级以上伤残军人医疗补助（区级）</t>
    <phoneticPr fontId="3" type="noConversion"/>
  </si>
  <si>
    <t>其他</t>
    <phoneticPr fontId="1" type="noConversion"/>
  </si>
  <si>
    <t xml:space="preserve">    通过发放六级以上伤残军人医疗补助，使六级以上伤残军人的基本生活得到有效保障</t>
    <phoneticPr fontId="3" type="noConversion"/>
  </si>
  <si>
    <t>质量指标</t>
    <phoneticPr fontId="3" type="noConversion"/>
  </si>
  <si>
    <t>保障伤残军人基本生活</t>
    <phoneticPr fontId="1" type="noConversion"/>
  </si>
  <si>
    <t>精简退职职工救济金</t>
    <phoneticPr fontId="3" type="noConversion"/>
  </si>
  <si>
    <t xml:space="preserve">    及时发放精简退职职工救济金，有效保障精简退职职工相关政策全面落实，维护社会稳定，促进社会和谐发展。</t>
    <phoneticPr fontId="3" type="noConversion"/>
  </si>
  <si>
    <t>2023年，项目预算安排资金0.09万元。截止12月底，实际项目支出0.09万元，预算执行率达到100%。及时发放精简退职职工救济金，有效保障精简退职职工相关政策全面落实，维护社会稳定，促进社会和谐发展。</t>
    <phoneticPr fontId="3" type="noConversion"/>
  </si>
  <si>
    <t>补贴发放人数</t>
    <phoneticPr fontId="3" type="noConversion"/>
  </si>
  <si>
    <t>发放补助的及时率</t>
    <phoneticPr fontId="3" type="noConversion"/>
  </si>
  <si>
    <t>发放补助的成本</t>
    <phoneticPr fontId="3" type="noConversion"/>
  </si>
  <si>
    <t>基本服务水平</t>
    <phoneticPr fontId="3" type="noConversion"/>
  </si>
  <si>
    <t>不断提高</t>
    <phoneticPr fontId="3" type="noConversion"/>
  </si>
  <si>
    <t>计生专干补助</t>
    <phoneticPr fontId="3" type="noConversion"/>
  </si>
  <si>
    <t>东田庄乡计生办</t>
    <phoneticPr fontId="3" type="noConversion"/>
  </si>
  <si>
    <t xml:space="preserve">   及时发放计生专干生活补助，更好地调动计生专干的工作热情，确保完成全年工作目标任务。</t>
    <phoneticPr fontId="3" type="noConversion"/>
  </si>
  <si>
    <t>2023年，项目预算安排资金37.65万元。截止12月底，实际项目支出37.65万元，预算执行率达到100%。及时发放计生专干生活补助，更好地调动计生专干的工作热情，确保完成全年工作目标任务。</t>
    <phoneticPr fontId="3" type="noConversion"/>
  </si>
  <si>
    <t>计生专干人员数量</t>
    <phoneticPr fontId="3" type="noConversion"/>
  </si>
  <si>
    <t>工资发放及时率</t>
    <phoneticPr fontId="1" type="noConversion"/>
  </si>
  <si>
    <t>安排就业人数</t>
    <phoneticPr fontId="3" type="noConversion"/>
  </si>
  <si>
    <t>计生专干补助标准</t>
    <phoneticPr fontId="3" type="noConversion"/>
  </si>
  <si>
    <t>18821元/人/年</t>
    <phoneticPr fontId="3" type="noConversion"/>
  </si>
  <si>
    <t>保障事业发展</t>
    <phoneticPr fontId="3" type="noConversion"/>
  </si>
  <si>
    <t>保障了村级计生工作正常运转</t>
    <phoneticPr fontId="3" type="noConversion"/>
  </si>
  <si>
    <t>广大群众对计生工作满意度</t>
    <phoneticPr fontId="1" type="noConversion"/>
  </si>
  <si>
    <r>
      <t xml:space="preserve">
1..存在问题
（1）年初预算只是对基本运转部分做了保障预算，对于一些突发性、临时性和重点工作的预算缺少预见性。
（2）财政人员业务参差不齐，对某些专业性较强的资金进行绩效评价明显力不从心。
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 xml:space="preserve">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/r>
    <phoneticPr fontId="3" type="noConversion"/>
  </si>
  <si>
    <t>满意度指标</t>
    <phoneticPr fontId="3" type="noConversion"/>
  </si>
  <si>
    <t>村级组织运转经费（办公费）</t>
    <phoneticPr fontId="3" type="noConversion"/>
  </si>
  <si>
    <t>东田庄乡经管站</t>
    <phoneticPr fontId="3" type="noConversion"/>
  </si>
  <si>
    <t>及时拨付村级组织运转经费，保障村级组织工作正常运转，提高资金的使用效率，有力推动新农村建设。</t>
    <phoneticPr fontId="3" type="noConversion"/>
  </si>
  <si>
    <t>2023年，项目绩效预算运行涉及资金25.6万元。截止12月底，实际项目支出25.6万元，预算执行率达到100%。及时拨付村级组织运转经费，保障村级组织工作正常运转，提高资金的使用效率，有力推动新农村建设。</t>
    <phoneticPr fontId="3" type="noConversion"/>
  </si>
  <si>
    <t>数量指标</t>
    <phoneticPr fontId="3" type="noConversion"/>
  </si>
  <si>
    <t>覆盖率</t>
    <phoneticPr fontId="3" type="noConversion"/>
  </si>
  <si>
    <t>补助资金到位率</t>
    <phoneticPr fontId="3" type="noConversion"/>
  </si>
  <si>
    <t>时效指标</t>
    <phoneticPr fontId="3" type="noConversion"/>
  </si>
  <si>
    <t>资金拨付及时率</t>
    <phoneticPr fontId="3" type="noConversion"/>
  </si>
  <si>
    <t>成本指标</t>
    <phoneticPr fontId="3" type="noConversion"/>
  </si>
  <si>
    <t>预算资金完成率</t>
    <phoneticPr fontId="3" type="noConversion"/>
  </si>
  <si>
    <t>效益指标（30）</t>
    <phoneticPr fontId="3" type="noConversion"/>
  </si>
  <si>
    <t>村级组织有序运转</t>
    <phoneticPr fontId="3" type="noConversion"/>
  </si>
  <si>
    <t>改善村委会办公条件</t>
    <phoneticPr fontId="3" type="noConversion"/>
  </si>
  <si>
    <t>满意度指标（10）</t>
    <phoneticPr fontId="3" type="noConversion"/>
  </si>
  <si>
    <t>服务对象满意度指标</t>
    <phoneticPr fontId="1" type="noConversion"/>
  </si>
  <si>
    <t>群众满意度</t>
    <phoneticPr fontId="1" type="noConversion"/>
  </si>
  <si>
    <t>预算执行率（10）</t>
    <phoneticPr fontId="3" type="noConversion"/>
  </si>
  <si>
    <t>预算执行率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</si>
  <si>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</si>
  <si>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</si>
  <si>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 xml:space="preserve">
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</si>
  <si>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填报人：刘顺英</t>
    <phoneticPr fontId="3" type="noConversion"/>
  </si>
  <si>
    <r>
      <t>联系电话：8</t>
    </r>
    <r>
      <rPr>
        <sz val="8"/>
        <color indexed="8"/>
        <rFont val="宋体"/>
        <family val="3"/>
        <charset val="134"/>
      </rPr>
      <t>433155</t>
    </r>
    <phoneticPr fontId="3" type="noConversion"/>
  </si>
  <si>
    <t>评价总分设置为100分，得分与等级对应关系为：90分及以上为优、80（含）-89分为良、60（含）-79分为中、60分以下为差。</t>
    <phoneticPr fontId="3" type="noConversion"/>
  </si>
  <si>
    <t>服务群众专项经费</t>
    <phoneticPr fontId="3" type="noConversion"/>
  </si>
  <si>
    <t xml:space="preserve">   及时发放服务群众专项经费，美化、亮化村级环境，确保完成全年工作目标任务。</t>
    <phoneticPr fontId="3" type="noConversion"/>
  </si>
  <si>
    <t>补助资金到位率</t>
    <phoneticPr fontId="1" type="noConversion"/>
  </si>
  <si>
    <t>资金拨付及时率</t>
    <phoneticPr fontId="3" type="noConversion"/>
  </si>
  <si>
    <t>预算资金完成率</t>
    <phoneticPr fontId="3" type="noConversion"/>
  </si>
  <si>
    <t xml:space="preserve">1.存在问题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</si>
  <si>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评价总分设置为100分，得分与等级对应关系为：90分及以上为优、80（含）-89分为良、60（含）-79分为中、60分以下为差。</t>
    <phoneticPr fontId="3" type="noConversion"/>
  </si>
  <si>
    <t>附件3：</t>
  </si>
  <si>
    <t>部门预算项目绩效自评表</t>
  </si>
  <si>
    <t>（2023年度）</t>
  </si>
  <si>
    <t>金额单位：万元</t>
  </si>
  <si>
    <t>项目名称</t>
  </si>
  <si>
    <t>义务工役制人员及遗属补助</t>
  </si>
  <si>
    <t>实施（主管）单位</t>
  </si>
  <si>
    <t>东田庄镇政府</t>
  </si>
  <si>
    <t>资金执行情况</t>
  </si>
  <si>
    <t>预算执行进度</t>
  </si>
  <si>
    <t>三、目标完成情况</t>
  </si>
  <si>
    <t xml:space="preserve">    及时发放义务工役制人员生活补助，有效保障义务工役制人员相关政策全面落实，让义务工役制人员满意。</t>
  </si>
  <si>
    <t>2023年，项目预算安排资金1.92万元。截止12月底，实际项目支出1.92万元，预算执行率达到100%。有效保障了义务工役制人员相关政策全面落实，增加义务工役制人员收入，为其提供基本生活保障，维护社会稳定。</t>
  </si>
  <si>
    <t>自评得分</t>
  </si>
  <si>
    <t>产出指标（50）</t>
  </si>
  <si>
    <t>义务工役制人员及遗属数量</t>
  </si>
  <si>
    <t>社会稳定水平</t>
  </si>
  <si>
    <t>社会稳定水平逐步提高</t>
  </si>
  <si>
    <t>促进社会和谐</t>
  </si>
  <si>
    <t>满意度指标（10）</t>
  </si>
  <si>
    <t>预算执行率（10）</t>
  </si>
  <si>
    <t>总分</t>
  </si>
  <si>
    <t>五、存在问题、原因及下一步整改措施</t>
  </si>
  <si>
    <t xml:space="preserve">
1存在问题
（1）年初预算只是对基本运转部分做了保障预算，对于一些突发性、临时性和重点工作的预算缺少预见性。
（2）财政人员业务参差不齐，对某些专业性较强的资金进行绩效评价明显力不从心。
2.改进建议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</si>
  <si>
    <t>填报人：刘顺英</t>
  </si>
  <si>
    <r>
      <t>联系电话：8</t>
    </r>
    <r>
      <rPr>
        <sz val="8"/>
        <color indexed="8"/>
        <rFont val="宋体"/>
        <family val="3"/>
        <charset val="134"/>
      </rPr>
      <t>433155</t>
    </r>
  </si>
  <si>
    <t>评价总分设置为100分，得分与等级对应关系为：90分及以上为优、80（含）-89分为良、60（含）-79分为中、60分以下为差。</t>
  </si>
  <si>
    <t>2023年，项目预算安排资金28元。截止12月底，实际项目支出22.06万元，预算执行率达到78.79%。有效保障了六级以上伤残军人相关政策全面落实，为其提供基本生活保障，维护社会稳定。</t>
    <phoneticPr fontId="3" type="noConversion"/>
  </si>
  <si>
    <r>
      <t>2023年，项目绩效预算运行涉及资金73.35万元。截止12月底，实际项目支出</t>
    </r>
    <r>
      <rPr>
        <sz val="8"/>
        <rFont val="宋体"/>
        <family val="3"/>
        <charset val="134"/>
      </rPr>
      <t>70.83</t>
    </r>
    <r>
      <rPr>
        <sz val="8"/>
        <color indexed="8"/>
        <rFont val="宋体"/>
        <family val="3"/>
        <charset val="134"/>
      </rPr>
      <t>万元，预算执行率达到96.56%。</t>
    </r>
    <phoneticPr fontId="3" type="noConversion"/>
  </si>
  <si>
    <t xml:space="preserve">1.未完成绩效目标及偏离绩效目标较大情况
（1）信访稳定补助资金，年初预算安排50万元，实际支出22.48万元，预算执行率44.96%。偏离原因：。
2.存在问题
（1）年初预算只是对基本运转部分做了保障预算，对于一些突发性、临时性和重点工作的预算缺少预见性。
（2）财政人员业务参差不齐，对某些专业性较强的资金进行绩效评价明显力不从心。
3.改进建议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</si>
  <si>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 xml:space="preserve">1.未完成绩效目标及偏离绩效目标较大情况
（1）六级以上伤残军人医疗补助，年初预算安排28万元，实际支出22.06万元，预算执行率78.79%。偏离原因：伤残军人董振友在2023年去北京次数减少，在本地救医。
2.存在问题
（1）年初预算只是对基本运转部分做了保障预算，对于一些突发性、临时性和重点工作的预算缺少预见性。
（2）财政人员业务参差不齐，对某些专业性较强的资金进行绩效评价明显力不从心。
3.改进建议
  （1）应加强财政绩效评价工作培训，提高绩效评价质量。
  （2）加强同各业务部门的联系，密切配合、协同作战，争取把各专项资金主管部门人员吸收进来，共同参与项目绩效评价，确保专项资金能够管控风险，合规使用，提高资金使用效益。
</t>
    <phoneticPr fontId="3" type="noConversion"/>
  </si>
  <si>
    <t>工作完成情况</t>
    <phoneticPr fontId="1" type="noConversion"/>
  </si>
  <si>
    <t>补助发放及时率</t>
    <phoneticPr fontId="1" type="noConversion"/>
  </si>
  <si>
    <t>＞6人</t>
    <phoneticPr fontId="3" type="noConversion"/>
  </si>
  <si>
    <t>≥1900元/人/月</t>
    <phoneticPr fontId="3" type="noConversion"/>
  </si>
  <si>
    <t>≥95%</t>
    <phoneticPr fontId="1" type="noConversion"/>
  </si>
  <si>
    <t>≥90%</t>
    <phoneticPr fontId="1" type="noConversion"/>
  </si>
  <si>
    <t>≥5人</t>
    <phoneticPr fontId="3" type="noConversion"/>
  </si>
  <si>
    <t>机关有序运转</t>
    <phoneticPr fontId="1" type="noConversion"/>
  </si>
  <si>
    <t>维护社会稳定</t>
    <phoneticPr fontId="1" type="noConversion"/>
  </si>
  <si>
    <t>≥14人</t>
    <phoneticPr fontId="3" type="noConversion"/>
  </si>
  <si>
    <t>≥1900元/人/月</t>
    <phoneticPr fontId="1" type="noConversion"/>
  </si>
  <si>
    <t>2023年，项目绩效预算运行涉及资金6万元。截止12月底，实际项目支出6万元，预算执行率达到100%。</t>
    <phoneticPr fontId="3" type="noConversion"/>
  </si>
  <si>
    <t>签约意向书个数</t>
    <phoneticPr fontId="1" type="noConversion"/>
  </si>
  <si>
    <t>＜10天</t>
    <phoneticPr fontId="1" type="noConversion"/>
  </si>
  <si>
    <t>≥3次</t>
    <phoneticPr fontId="3" type="noConversion"/>
  </si>
  <si>
    <t>≤5个工作日</t>
    <phoneticPr fontId="3" type="noConversion"/>
  </si>
  <si>
    <t>≤500元/人</t>
    <phoneticPr fontId="3" type="noConversion"/>
  </si>
  <si>
    <t>≥80%</t>
    <phoneticPr fontId="3" type="noConversion"/>
  </si>
  <si>
    <t>＞17人</t>
    <phoneticPr fontId="1" type="noConversion"/>
  </si>
  <si>
    <t>≥2人</t>
    <phoneticPr fontId="1" type="noConversion"/>
  </si>
  <si>
    <t>≥800元</t>
    <phoneticPr fontId="1" type="noConversion"/>
  </si>
  <si>
    <t>≥8万元</t>
    <phoneticPr fontId="1" type="noConversion"/>
  </si>
  <si>
    <t>≥5人</t>
    <phoneticPr fontId="1" type="noConversion"/>
  </si>
  <si>
    <t>≥80%</t>
    <phoneticPr fontId="1" type="noConversion"/>
  </si>
  <si>
    <t>≥1人</t>
    <phoneticPr fontId="3" type="noConversion"/>
  </si>
  <si>
    <t>≥95%</t>
    <phoneticPr fontId="3" type="noConversion"/>
  </si>
  <si>
    <t>≤0.09万元</t>
    <phoneticPr fontId="1" type="noConversion"/>
  </si>
  <si>
    <t>≤0.09万元</t>
    <phoneticPr fontId="3" type="noConversion"/>
  </si>
  <si>
    <t>≥90%</t>
    <phoneticPr fontId="3" type="noConversion"/>
  </si>
  <si>
    <t>≥20人</t>
    <phoneticPr fontId="3" type="noConversion"/>
  </si>
  <si>
    <t>≥27个</t>
    <phoneticPr fontId="3" type="noConversion"/>
  </si>
  <si>
    <t>≥5万元</t>
    <phoneticPr fontId="1" type="noConversion"/>
  </si>
  <si>
    <t>≥5万元</t>
    <phoneticPr fontId="1" type="noConversion"/>
  </si>
  <si>
    <t>可持续影响指标</t>
    <phoneticPr fontId="1" type="noConversion"/>
  </si>
  <si>
    <t>覆盖率</t>
    <phoneticPr fontId="1" type="noConversion"/>
  </si>
  <si>
    <t>环境美化、亮化</t>
    <phoneticPr fontId="3" type="noConversion"/>
  </si>
  <si>
    <t>群众对本项目的满意度</t>
    <phoneticPr fontId="1" type="noConversion"/>
  </si>
  <si>
    <t>≥90%</t>
    <phoneticPr fontId="3" type="noConversion"/>
  </si>
  <si>
    <t>提高农民生活环境</t>
    <phoneticPr fontId="1" type="noConversion"/>
  </si>
  <si>
    <t>50万元</t>
    <phoneticPr fontId="1" type="noConversion"/>
  </si>
  <si>
    <t>23万元</t>
    <phoneticPr fontId="1" type="noConversion"/>
  </si>
  <si>
    <t>≥1人</t>
    <phoneticPr fontId="1" type="noConversion"/>
  </si>
  <si>
    <t>≥1个</t>
    <phoneticPr fontId="1" type="noConversion"/>
  </si>
  <si>
    <t>≥50%</t>
    <phoneticPr fontId="1" type="noConversion"/>
  </si>
  <si>
    <t>≥35%</t>
    <phoneticPr fontId="1" type="noConversion"/>
  </si>
  <si>
    <t>≥≥95%</t>
    <phoneticPr fontId="1" type="noConversion"/>
  </si>
  <si>
    <t>2023年，项目预算安排资金132.84万元。截止12月底，实际项目支出132.84万元，预算执行率达到100%。及时发放服务群众专项经费，美化、亮化村级环境，确保完成全年工作目标任务。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</si>
</sst>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8"/>
      <name val="仿宋"/>
      <family val="3"/>
      <charset val="134"/>
    </font>
    <font>
      <sz val="9"/>
      <color indexed="8"/>
      <name val="宋体"/>
      <family val="3"/>
      <charset val="134"/>
    </font>
    <font>
      <sz val="7"/>
      <name val="宋体"/>
      <family val="3"/>
      <charset val="134"/>
    </font>
    <font>
      <sz val="8"/>
      <color indexed="8"/>
      <name val="Calibri"/>
      <family val="2"/>
    </font>
    <font>
      <sz val="16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sz val="8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2"/>
      <scheme val="minor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389">
    <xf numFmtId="0" fontId="0" fillId="0" borderId="0" xfId="0"/>
    <xf numFmtId="0" fontId="6" fillId="0" borderId="0" xfId="1">
      <alignment vertical="center"/>
    </xf>
    <xf numFmtId="0" fontId="7" fillId="0" borderId="0" xfId="1" applyFont="1">
      <alignment vertical="center"/>
    </xf>
    <xf numFmtId="0" fontId="4" fillId="0" borderId="0" xfId="1" applyFont="1" applyBorder="1" applyAlignment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8" fillId="0" borderId="0" xfId="1" applyFont="1" applyAlignment="1">
      <alignment horizontal="justify" vertical="center"/>
    </xf>
    <xf numFmtId="0" fontId="2" fillId="0" borderId="6" xfId="1" applyFont="1" applyBorder="1" applyAlignment="1">
      <alignment horizontal="left" vertical="center" wrapText="1"/>
    </xf>
    <xf numFmtId="0" fontId="2" fillId="0" borderId="5" xfId="1" applyNumberFormat="1" applyFont="1" applyBorder="1" applyAlignment="1">
      <alignment horizontal="center" vertical="center" wrapText="1"/>
    </xf>
    <xf numFmtId="9" fontId="5" fillId="0" borderId="5" xfId="1" applyNumberFormat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shrinkToFit="1"/>
    </xf>
    <xf numFmtId="0" fontId="5" fillId="0" borderId="5" xfId="1" applyNumberFormat="1" applyFont="1" applyBorder="1" applyAlignment="1" applyProtection="1">
      <alignment horizontal="center" vertical="center"/>
      <protection locked="0"/>
    </xf>
    <xf numFmtId="0" fontId="2" fillId="0" borderId="6" xfId="1" applyNumberFormat="1" applyFont="1" applyBorder="1" applyAlignment="1">
      <alignment horizontal="center" vertical="center" wrapText="1"/>
    </xf>
    <xf numFmtId="0" fontId="5" fillId="0" borderId="0" xfId="1" applyFont="1">
      <alignment vertical="center"/>
    </xf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2" fillId="0" borderId="6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49" fontId="5" fillId="0" borderId="5" xfId="1" applyNumberFormat="1" applyFont="1" applyBorder="1" applyAlignment="1" applyProtection="1">
      <alignment vertical="center" wrapText="1"/>
      <protection locked="0"/>
    </xf>
    <xf numFmtId="0" fontId="7" fillId="0" borderId="0" xfId="2">
      <alignment vertical="center"/>
    </xf>
    <xf numFmtId="0" fontId="4" fillId="0" borderId="0" xfId="2" applyFont="1" applyBorder="1" applyAlignment="1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8" fillId="0" borderId="0" xfId="2" applyFont="1" applyAlignment="1">
      <alignment horizontal="justify" vertical="center"/>
    </xf>
    <xf numFmtId="0" fontId="2" fillId="0" borderId="6" xfId="2" applyFont="1" applyBorder="1" applyAlignment="1">
      <alignment horizontal="left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9" fontId="5" fillId="0" borderId="5" xfId="2" applyNumberFormat="1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shrinkToFit="1"/>
    </xf>
    <xf numFmtId="49" fontId="5" fillId="0" borderId="5" xfId="2" applyNumberFormat="1" applyFont="1" applyBorder="1" applyAlignment="1" applyProtection="1">
      <alignment vertical="center" wrapText="1"/>
      <protection locked="0"/>
    </xf>
    <xf numFmtId="0" fontId="2" fillId="0" borderId="6" xfId="2" applyNumberFormat="1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0" xfId="2" applyFont="1">
      <alignment vertical="center"/>
    </xf>
    <xf numFmtId="0" fontId="2" fillId="0" borderId="6" xfId="2" applyFont="1" applyBorder="1" applyAlignment="1">
      <alignment vertical="center" wrapText="1"/>
    </xf>
    <xf numFmtId="0" fontId="2" fillId="0" borderId="6" xfId="2" applyFont="1" applyBorder="1" applyAlignment="1">
      <alignment horizontal="right" vertical="center" wrapText="1"/>
    </xf>
    <xf numFmtId="0" fontId="2" fillId="0" borderId="2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center"/>
    </xf>
    <xf numFmtId="0" fontId="14" fillId="0" borderId="0" xfId="2" applyFont="1" applyBorder="1" applyAlignment="1">
      <alignment horizontal="left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5" fillId="0" borderId="5" xfId="2" applyNumberFormat="1" applyFont="1" applyBorder="1" applyAlignment="1" applyProtection="1">
      <alignment horizontal="center" vertical="center"/>
      <protection locked="0"/>
    </xf>
    <xf numFmtId="49" fontId="10" fillId="0" borderId="5" xfId="2" applyNumberFormat="1" applyFont="1" applyBorder="1" applyAlignment="1" applyProtection="1">
      <alignment vertical="center" wrapText="1"/>
      <protection locked="0"/>
    </xf>
    <xf numFmtId="0" fontId="2" fillId="0" borderId="1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9" fontId="5" fillId="0" borderId="9" xfId="2" applyNumberFormat="1" applyFont="1" applyBorder="1" applyAlignment="1" applyProtection="1">
      <alignment horizontal="center" vertical="center"/>
      <protection locked="0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15" fillId="0" borderId="0" xfId="0" applyFont="1" applyBorder="1" applyAlignment="1"/>
    <xf numFmtId="0" fontId="17" fillId="0" borderId="0" xfId="0" applyFont="1" applyBorder="1" applyAlignment="1"/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0" fillId="0" borderId="5" xfId="4" applyFont="1" applyBorder="1" applyAlignment="1">
      <alignment horizontal="center" vertical="center"/>
    </xf>
    <xf numFmtId="0" fontId="20" fillId="0" borderId="29" xfId="5" applyFont="1" applyBorder="1" applyAlignment="1">
      <alignment horizontal="center" vertical="center"/>
    </xf>
    <xf numFmtId="2" fontId="20" fillId="0" borderId="29" xfId="6" applyNumberFormat="1" applyFont="1" applyBorder="1" applyAlignment="1">
      <alignment horizontal="center" vertical="center"/>
    </xf>
    <xf numFmtId="9" fontId="20" fillId="0" borderId="29" xfId="6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176" fontId="5" fillId="0" borderId="5" xfId="2" applyNumberFormat="1" applyFont="1" applyBorder="1" applyAlignment="1" applyProtection="1">
      <alignment horizontal="center" vertical="center"/>
      <protection locked="0"/>
    </xf>
    <xf numFmtId="9" fontId="2" fillId="0" borderId="5" xfId="2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left" vertical="center" wrapText="1"/>
      <protection locked="0"/>
    </xf>
    <xf numFmtId="0" fontId="2" fillId="0" borderId="5" xfId="2" applyFont="1" applyBorder="1" applyAlignment="1">
      <alignment horizontal="center" vertical="center" wrapText="1"/>
    </xf>
    <xf numFmtId="0" fontId="2" fillId="0" borderId="9" xfId="1" applyFont="1" applyBorder="1" applyAlignment="1">
      <alignment vertical="center" wrapText="1"/>
    </xf>
    <xf numFmtId="0" fontId="5" fillId="0" borderId="5" xfId="1" applyNumberFormat="1" applyFont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/>
    </xf>
    <xf numFmtId="0" fontId="2" fillId="0" borderId="9" xfId="2" applyFont="1" applyBorder="1" applyAlignment="1">
      <alignment vertical="center" wrapText="1"/>
    </xf>
    <xf numFmtId="0" fontId="2" fillId="0" borderId="5" xfId="2" applyFont="1" applyBorder="1" applyAlignment="1">
      <alignment horizontal="center" vertical="center" wrapText="1" shrinkToFit="1"/>
    </xf>
    <xf numFmtId="49" fontId="5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49" fontId="5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5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2" fillId="0" borderId="9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2" fillId="0" borderId="8" xfId="2" applyFont="1" applyBorder="1" applyAlignment="1">
      <alignment horizontal="center" vertical="center" wrapText="1"/>
    </xf>
    <xf numFmtId="0" fontId="6" fillId="0" borderId="0" xfId="2" applyFont="1">
      <alignment vertical="center"/>
    </xf>
    <xf numFmtId="0" fontId="2" fillId="0" borderId="29" xfId="2" applyFont="1" applyBorder="1" applyAlignment="1">
      <alignment horizontal="center" vertical="center" wrapText="1"/>
    </xf>
    <xf numFmtId="0" fontId="2" fillId="0" borderId="29" xfId="2" applyFont="1" applyBorder="1" applyAlignment="1">
      <alignment vertical="center" wrapText="1"/>
    </xf>
    <xf numFmtId="0" fontId="2" fillId="0" borderId="29" xfId="2" applyFont="1" applyBorder="1" applyAlignment="1">
      <alignment horizontal="right" vertical="center" wrapText="1"/>
    </xf>
    <xf numFmtId="0" fontId="2" fillId="0" borderId="29" xfId="2" applyFont="1" applyBorder="1" applyAlignment="1">
      <alignment horizontal="left" vertical="center" wrapText="1"/>
    </xf>
    <xf numFmtId="0" fontId="2" fillId="0" borderId="0" xfId="0" applyFont="1" applyBorder="1" applyAlignment="1"/>
    <xf numFmtId="0" fontId="4" fillId="0" borderId="0" xfId="0" applyFont="1" applyBorder="1" applyAlignment="1"/>
    <xf numFmtId="0" fontId="2" fillId="0" borderId="38" xfId="2" applyFont="1" applyBorder="1" applyAlignment="1">
      <alignment horizontal="center" vertical="center" wrapText="1"/>
    </xf>
    <xf numFmtId="0" fontId="2" fillId="0" borderId="38" xfId="2" applyNumberFormat="1" applyFont="1" applyBorder="1" applyAlignment="1">
      <alignment horizontal="center" vertical="center" wrapText="1"/>
    </xf>
    <xf numFmtId="0" fontId="2" fillId="0" borderId="29" xfId="2" applyNumberFormat="1" applyFont="1" applyBorder="1" applyAlignment="1">
      <alignment horizontal="center" vertical="center" wrapText="1"/>
    </xf>
    <xf numFmtId="0" fontId="2" fillId="0" borderId="29" xfId="1" applyNumberFormat="1" applyFont="1" applyBorder="1" applyAlignment="1">
      <alignment horizontal="center" vertical="center" wrapText="1"/>
    </xf>
    <xf numFmtId="9" fontId="5" fillId="0" borderId="5" xfId="7" applyNumberFormat="1" applyFont="1" applyBorder="1" applyAlignment="1" applyProtection="1">
      <alignment horizontal="center" vertical="center"/>
      <protection locked="0"/>
    </xf>
    <xf numFmtId="0" fontId="14" fillId="0" borderId="0" xfId="7" applyFont="1" applyBorder="1" applyAlignment="1">
      <alignment horizontal="left"/>
    </xf>
    <xf numFmtId="0" fontId="6" fillId="0" borderId="0" xfId="7">
      <alignment vertical="center"/>
    </xf>
    <xf numFmtId="0" fontId="12" fillId="0" borderId="0" xfId="7" applyFont="1" applyBorder="1" applyAlignment="1">
      <alignment horizontal="center"/>
    </xf>
    <xf numFmtId="0" fontId="13" fillId="0" borderId="0" xfId="7" applyFont="1" applyBorder="1" applyAlignment="1">
      <alignment horizontal="center" vertical="center"/>
    </xf>
    <xf numFmtId="0" fontId="2" fillId="0" borderId="0" xfId="7" applyFont="1" applyBorder="1" applyAlignment="1">
      <alignment horizontal="left" vertical="center"/>
    </xf>
    <xf numFmtId="0" fontId="2" fillId="0" borderId="0" xfId="7" applyFont="1" applyBorder="1" applyAlignment="1">
      <alignment horizontal="center" vertical="center"/>
    </xf>
    <xf numFmtId="0" fontId="4" fillId="0" borderId="0" xfId="7" applyFont="1" applyBorder="1" applyAlignment="1"/>
    <xf numFmtId="0" fontId="2" fillId="0" borderId="2" xfId="7" applyFont="1" applyBorder="1" applyAlignment="1">
      <alignment horizontal="left" vertical="center" wrapText="1"/>
    </xf>
    <xf numFmtId="0" fontId="2" fillId="0" borderId="29" xfId="7" applyFont="1" applyBorder="1" applyAlignment="1">
      <alignment horizontal="center" vertical="center" wrapText="1"/>
    </xf>
    <xf numFmtId="0" fontId="2" fillId="0" borderId="29" xfId="7" applyFont="1" applyBorder="1" applyAlignment="1">
      <alignment vertical="center" wrapText="1"/>
    </xf>
    <xf numFmtId="0" fontId="2" fillId="0" borderId="29" xfId="7" applyFont="1" applyBorder="1" applyAlignment="1">
      <alignment horizontal="right" vertical="center" wrapText="1"/>
    </xf>
    <xf numFmtId="0" fontId="5" fillId="0" borderId="0" xfId="7" applyFont="1">
      <alignment vertical="center"/>
    </xf>
    <xf numFmtId="0" fontId="2" fillId="0" borderId="2" xfId="7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0" fontId="2" fillId="0" borderId="5" xfId="7" applyNumberFormat="1" applyFont="1" applyBorder="1" applyAlignment="1">
      <alignment horizontal="center" vertical="center" wrapText="1"/>
    </xf>
    <xf numFmtId="49" fontId="5" fillId="0" borderId="5" xfId="7" applyNumberFormat="1" applyFont="1" applyBorder="1" applyAlignment="1" applyProtection="1">
      <alignment vertical="center" wrapText="1"/>
      <protection locked="0"/>
    </xf>
    <xf numFmtId="0" fontId="2" fillId="0" borderId="5" xfId="7" applyFont="1" applyBorder="1" applyAlignment="1">
      <alignment horizontal="center" vertical="center" shrinkToFit="1"/>
    </xf>
    <xf numFmtId="0" fontId="2" fillId="0" borderId="29" xfId="7" applyFont="1" applyBorder="1" applyAlignment="1">
      <alignment horizontal="left" vertical="center" wrapText="1"/>
    </xf>
    <xf numFmtId="0" fontId="8" fillId="0" borderId="0" xfId="7" applyFont="1" applyAlignment="1">
      <alignment horizontal="justify" vertical="center"/>
    </xf>
    <xf numFmtId="0" fontId="0" fillId="0" borderId="0" xfId="0"/>
    <xf numFmtId="0" fontId="4" fillId="0" borderId="0" xfId="1" applyFont="1" applyBorder="1" applyAlignment="1"/>
    <xf numFmtId="9" fontId="5" fillId="0" borderId="5" xfId="1" applyNumberFormat="1" applyFont="1" applyBorder="1" applyAlignment="1" applyProtection="1">
      <alignment horizontal="center" vertical="center"/>
      <protection locked="0"/>
    </xf>
    <xf numFmtId="0" fontId="4" fillId="0" borderId="0" xfId="8" applyFont="1" applyBorder="1" applyAlignment="1"/>
    <xf numFmtId="0" fontId="2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left" vertical="center"/>
    </xf>
    <xf numFmtId="0" fontId="8" fillId="0" borderId="0" xfId="8" applyFont="1" applyAlignment="1">
      <alignment horizontal="justify" vertical="center"/>
    </xf>
    <xf numFmtId="0" fontId="2" fillId="0" borderId="29" xfId="8" applyFont="1" applyBorder="1" applyAlignment="1">
      <alignment horizontal="left" vertical="center" wrapText="1"/>
    </xf>
    <xf numFmtId="0" fontId="2" fillId="0" borderId="5" xfId="8" applyNumberFormat="1" applyFont="1" applyBorder="1" applyAlignment="1">
      <alignment horizontal="center" vertical="center" wrapText="1"/>
    </xf>
    <xf numFmtId="9" fontId="5" fillId="0" borderId="5" xfId="8" applyNumberFormat="1" applyFont="1" applyBorder="1" applyAlignment="1" applyProtection="1">
      <alignment horizontal="center" vertical="center"/>
      <protection locked="0"/>
    </xf>
    <xf numFmtId="0" fontId="2" fillId="0" borderId="5" xfId="8" applyFont="1" applyBorder="1" applyAlignment="1">
      <alignment horizontal="center" vertical="center" wrapText="1"/>
    </xf>
    <xf numFmtId="0" fontId="2" fillId="0" borderId="29" xfId="8" applyNumberFormat="1" applyFont="1" applyBorder="1" applyAlignment="1">
      <alignment horizontal="center" vertical="center" wrapText="1"/>
    </xf>
    <xf numFmtId="0" fontId="2" fillId="0" borderId="29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5" fillId="0" borderId="0" xfId="8" applyFont="1">
      <alignment vertical="center"/>
    </xf>
    <xf numFmtId="0" fontId="2" fillId="0" borderId="29" xfId="8" applyFont="1" applyBorder="1" applyAlignment="1">
      <alignment vertical="center" wrapText="1"/>
    </xf>
    <xf numFmtId="0" fontId="2" fillId="0" borderId="29" xfId="8" applyFont="1" applyBorder="1" applyAlignment="1">
      <alignment horizontal="right" vertical="center" wrapText="1"/>
    </xf>
    <xf numFmtId="0" fontId="2" fillId="0" borderId="2" xfId="8" applyFont="1" applyBorder="1" applyAlignment="1">
      <alignment horizontal="left" vertical="center" wrapText="1"/>
    </xf>
    <xf numFmtId="0" fontId="12" fillId="0" borderId="0" xfId="8" applyFont="1" applyBorder="1" applyAlignment="1">
      <alignment horizontal="center"/>
    </xf>
    <xf numFmtId="0" fontId="14" fillId="0" borderId="0" xfId="8" applyFont="1" applyBorder="1" applyAlignment="1">
      <alignment horizontal="left"/>
    </xf>
    <xf numFmtId="0" fontId="5" fillId="0" borderId="5" xfId="8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center" wrapText="1"/>
    </xf>
    <xf numFmtId="0" fontId="13" fillId="0" borderId="0" xfId="8" applyFont="1" applyBorder="1" applyAlignment="1">
      <alignment horizontal="center" vertical="center"/>
    </xf>
    <xf numFmtId="0" fontId="2" fillId="0" borderId="0" xfId="0" applyFont="1" applyBorder="1" applyAlignment="1"/>
    <xf numFmtId="0" fontId="4" fillId="0" borderId="0" xfId="0" applyFont="1" applyBorder="1" applyAlignment="1"/>
    <xf numFmtId="0" fontId="5" fillId="0" borderId="5" xfId="8" applyNumberFormat="1" applyFont="1" applyBorder="1" applyAlignment="1" applyProtection="1">
      <alignment horizontal="center" vertical="center" wrapText="1"/>
      <protection locked="0"/>
    </xf>
    <xf numFmtId="0" fontId="2" fillId="0" borderId="5" xfId="2" applyFont="1" applyBorder="1" applyAlignment="1">
      <alignment horizontal="center" vertical="center" wrapText="1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10" fontId="2" fillId="0" borderId="2" xfId="1" applyNumberFormat="1" applyFont="1" applyBorder="1" applyAlignment="1">
      <alignment horizontal="center" vertical="center" wrapText="1"/>
    </xf>
    <xf numFmtId="10" fontId="11" fillId="0" borderId="13" xfId="1" applyNumberFormat="1" applyFont="1" applyBorder="1" applyAlignment="1">
      <alignment horizontal="center" vertical="center" wrapText="1"/>
    </xf>
    <xf numFmtId="10" fontId="11" fillId="0" borderId="16" xfId="1" applyNumberFormat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  <xf numFmtId="57" fontId="2" fillId="0" borderId="15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49" fontId="5" fillId="0" borderId="3" xfId="1" applyNumberFormat="1" applyFont="1" applyBorder="1" applyAlignment="1" applyProtection="1">
      <alignment horizontal="left" vertical="center" wrapText="1"/>
      <protection locked="0"/>
    </xf>
    <xf numFmtId="49" fontId="5" fillId="0" borderId="4" xfId="1" applyNumberFormat="1" applyFont="1" applyBorder="1" applyAlignment="1" applyProtection="1">
      <alignment horizontal="left" vertical="center" wrapText="1"/>
      <protection locked="0"/>
    </xf>
    <xf numFmtId="49" fontId="5" fillId="0" borderId="24" xfId="1" applyNumberFormat="1" applyFont="1" applyBorder="1" applyAlignment="1" applyProtection="1">
      <alignment horizontal="left" vertical="center" wrapText="1"/>
      <protection locked="0"/>
    </xf>
    <xf numFmtId="49" fontId="5" fillId="0" borderId="22" xfId="1" applyNumberFormat="1" applyFont="1" applyBorder="1" applyAlignment="1" applyProtection="1">
      <alignment horizontal="left" vertical="center" wrapText="1"/>
      <protection locked="0"/>
    </xf>
    <xf numFmtId="49" fontId="5" fillId="0" borderId="5" xfId="1" applyNumberFormat="1" applyFont="1" applyBorder="1" applyAlignment="1" applyProtection="1">
      <alignment horizontal="left" vertical="center" wrapText="1"/>
      <protection locked="0"/>
    </xf>
    <xf numFmtId="0" fontId="2" fillId="0" borderId="5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49" fontId="5" fillId="0" borderId="34" xfId="1" applyNumberFormat="1" applyFont="1" applyBorder="1" applyAlignment="1" applyProtection="1">
      <alignment horizontal="center" vertical="center" wrapText="1"/>
      <protection locked="0"/>
    </xf>
    <xf numFmtId="49" fontId="5" fillId="0" borderId="27" xfId="1" applyNumberFormat="1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49" fontId="5" fillId="0" borderId="5" xfId="1" applyNumberFormat="1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10" fontId="2" fillId="0" borderId="2" xfId="2" applyNumberFormat="1" applyFont="1" applyBorder="1" applyAlignment="1">
      <alignment horizontal="center" vertical="center" wrapText="1"/>
    </xf>
    <xf numFmtId="10" fontId="11" fillId="0" borderId="13" xfId="2" applyNumberFormat="1" applyFont="1" applyBorder="1" applyAlignment="1">
      <alignment horizontal="center" vertical="center" wrapText="1"/>
    </xf>
    <xf numFmtId="10" fontId="11" fillId="0" borderId="16" xfId="2" applyNumberFormat="1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center" vertical="center" shrinkToFit="1"/>
    </xf>
    <xf numFmtId="57" fontId="2" fillId="0" borderId="15" xfId="2" applyNumberFormat="1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left" vertical="center" wrapText="1"/>
    </xf>
    <xf numFmtId="0" fontId="5" fillId="0" borderId="18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17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49" fontId="5" fillId="0" borderId="5" xfId="2" applyNumberFormat="1" applyFont="1" applyBorder="1" applyAlignment="1" applyProtection="1">
      <alignment horizontal="left" vertical="center" wrapText="1"/>
      <protection locked="0"/>
    </xf>
    <xf numFmtId="49" fontId="5" fillId="0" borderId="5" xfId="2" applyNumberFormat="1" applyFont="1" applyBorder="1" applyAlignment="1" applyProtection="1">
      <alignment horizontal="center" vertical="center" wrapText="1"/>
      <protection locked="0"/>
    </xf>
    <xf numFmtId="0" fontId="2" fillId="0" borderId="9" xfId="2" applyFont="1" applyBorder="1" applyAlignment="1">
      <alignment horizontal="center" vertical="center" wrapText="1"/>
    </xf>
    <xf numFmtId="0" fontId="2" fillId="0" borderId="33" xfId="2" applyFont="1" applyBorder="1" applyAlignment="1">
      <alignment horizontal="center" vertical="center" wrapText="1"/>
    </xf>
    <xf numFmtId="10" fontId="2" fillId="0" borderId="2" xfId="8" applyNumberFormat="1" applyFont="1" applyBorder="1" applyAlignment="1">
      <alignment horizontal="center" vertical="center" wrapText="1"/>
    </xf>
    <xf numFmtId="10" fontId="11" fillId="0" borderId="13" xfId="8" applyNumberFormat="1" applyFont="1" applyBorder="1" applyAlignment="1">
      <alignment horizontal="center" vertical="center" wrapText="1"/>
    </xf>
    <xf numFmtId="10" fontId="11" fillId="0" borderId="36" xfId="8" applyNumberFormat="1" applyFont="1" applyBorder="1" applyAlignment="1">
      <alignment horizontal="center" vertical="center" wrapText="1"/>
    </xf>
    <xf numFmtId="0" fontId="13" fillId="0" borderId="0" xfId="8" applyFont="1" applyBorder="1" applyAlignment="1">
      <alignment horizontal="center" vertical="center"/>
    </xf>
    <xf numFmtId="0" fontId="2" fillId="0" borderId="35" xfId="8" applyFont="1" applyBorder="1" applyAlignment="1">
      <alignment horizontal="center" vertical="center"/>
    </xf>
    <xf numFmtId="0" fontId="2" fillId="0" borderId="15" xfId="8" applyFont="1" applyBorder="1" applyAlignment="1">
      <alignment horizontal="center" vertical="center" shrinkToFit="1"/>
    </xf>
    <xf numFmtId="0" fontId="11" fillId="0" borderId="14" xfId="8" applyFont="1" applyBorder="1" applyAlignment="1">
      <alignment horizontal="center" vertical="center" shrinkToFit="1"/>
    </xf>
    <xf numFmtId="57" fontId="2" fillId="0" borderId="15" xfId="8" applyNumberFormat="1" applyFont="1" applyBorder="1" applyAlignment="1">
      <alignment horizontal="center" vertical="center" wrapText="1"/>
    </xf>
    <xf numFmtId="0" fontId="2" fillId="0" borderId="19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36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left" vertical="center" wrapText="1"/>
    </xf>
    <xf numFmtId="0" fontId="2" fillId="0" borderId="13" xfId="8" applyFont="1" applyBorder="1" applyAlignment="1">
      <alignment horizontal="left" vertical="center" wrapText="1"/>
    </xf>
    <xf numFmtId="0" fontId="2" fillId="0" borderId="36" xfId="8" applyFont="1" applyBorder="1" applyAlignment="1">
      <alignment horizontal="left" vertical="center" wrapText="1"/>
    </xf>
    <xf numFmtId="0" fontId="2" fillId="0" borderId="29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left" vertical="center" wrapText="1"/>
    </xf>
    <xf numFmtId="0" fontId="5" fillId="0" borderId="18" xfId="8" applyFont="1" applyBorder="1" applyAlignment="1">
      <alignment horizontal="left" vertical="center"/>
    </xf>
    <xf numFmtId="0" fontId="5" fillId="0" borderId="8" xfId="8" applyFont="1" applyBorder="1" applyAlignment="1">
      <alignment horizontal="left" vertical="center"/>
    </xf>
    <xf numFmtId="0" fontId="5" fillId="0" borderId="12" xfId="8" applyFont="1" applyBorder="1" applyAlignment="1">
      <alignment horizontal="left" vertical="center"/>
    </xf>
    <xf numFmtId="0" fontId="5" fillId="0" borderId="0" xfId="8" applyFont="1" applyAlignment="1">
      <alignment horizontal="left" vertical="center"/>
    </xf>
    <xf numFmtId="0" fontId="5" fillId="0" borderId="17" xfId="8" applyFont="1" applyBorder="1" applyAlignment="1">
      <alignment horizontal="left" vertical="center"/>
    </xf>
    <xf numFmtId="0" fontId="5" fillId="0" borderId="30" xfId="8" applyFont="1" applyBorder="1" applyAlignment="1">
      <alignment horizontal="left" vertical="center"/>
    </xf>
    <xf numFmtId="0" fontId="5" fillId="0" borderId="35" xfId="8" applyFont="1" applyBorder="1" applyAlignment="1">
      <alignment horizontal="left" vertical="center"/>
    </xf>
    <xf numFmtId="0" fontId="5" fillId="0" borderId="37" xfId="8" applyFont="1" applyBorder="1" applyAlignment="1">
      <alignment horizontal="left" vertical="center"/>
    </xf>
    <xf numFmtId="0" fontId="18" fillId="0" borderId="0" xfId="8" applyFont="1" applyBorder="1" applyAlignment="1">
      <alignment horizontal="center" vertical="center"/>
    </xf>
    <xf numFmtId="49" fontId="5" fillId="0" borderId="5" xfId="8" applyNumberFormat="1" applyFont="1" applyBorder="1" applyAlignment="1" applyProtection="1">
      <alignment horizontal="left" vertical="center" wrapText="1"/>
      <protection locked="0"/>
    </xf>
    <xf numFmtId="0" fontId="2" fillId="0" borderId="5" xfId="8" applyFont="1" applyBorder="1" applyAlignment="1">
      <alignment horizontal="center" vertical="center" wrapText="1"/>
    </xf>
    <xf numFmtId="0" fontId="9" fillId="0" borderId="30" xfId="8" applyFont="1" applyBorder="1" applyAlignment="1">
      <alignment horizontal="left" vertical="center" wrapText="1"/>
    </xf>
    <xf numFmtId="0" fontId="9" fillId="0" borderId="35" xfId="8" applyFont="1" applyBorder="1" applyAlignment="1">
      <alignment horizontal="left" vertical="center" wrapText="1"/>
    </xf>
    <xf numFmtId="0" fontId="9" fillId="0" borderId="37" xfId="8" applyFont="1" applyBorder="1" applyAlignment="1">
      <alignment horizontal="left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49" fontId="5" fillId="0" borderId="3" xfId="8" applyNumberFormat="1" applyFont="1" applyBorder="1" applyAlignment="1" applyProtection="1">
      <alignment horizontal="left" vertical="center" wrapText="1"/>
      <protection locked="0"/>
    </xf>
    <xf numFmtId="49" fontId="5" fillId="0" borderId="4" xfId="8" applyNumberFormat="1" applyFont="1" applyBorder="1" applyAlignment="1" applyProtection="1">
      <alignment horizontal="left" vertical="center" wrapText="1"/>
      <protection locked="0"/>
    </xf>
    <xf numFmtId="49" fontId="5" fillId="0" borderId="21" xfId="8" applyNumberFormat="1" applyFont="1" applyBorder="1" applyAlignment="1" applyProtection="1">
      <alignment horizontal="left" vertical="center" wrapText="1"/>
      <protection locked="0"/>
    </xf>
    <xf numFmtId="49" fontId="5" fillId="0" borderId="20" xfId="8" applyNumberFormat="1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 wrapText="1"/>
    </xf>
    <xf numFmtId="10" fontId="11" fillId="0" borderId="36" xfId="2" applyNumberFormat="1" applyFont="1" applyBorder="1" applyAlignment="1">
      <alignment horizontal="center" vertical="center" wrapText="1"/>
    </xf>
    <xf numFmtId="0" fontId="2" fillId="0" borderId="35" xfId="2" applyFont="1" applyBorder="1" applyAlignment="1">
      <alignment horizontal="center" vertical="center"/>
    </xf>
    <xf numFmtId="0" fontId="2" fillId="0" borderId="36" xfId="2" applyFont="1" applyBorder="1" applyAlignment="1">
      <alignment horizontal="center" vertical="center" wrapText="1"/>
    </xf>
    <xf numFmtId="0" fontId="2" fillId="0" borderId="36" xfId="2" applyFont="1" applyBorder="1" applyAlignment="1">
      <alignment horizontal="left" vertical="center" wrapText="1"/>
    </xf>
    <xf numFmtId="0" fontId="2" fillId="0" borderId="29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left" vertical="center"/>
    </xf>
    <xf numFmtId="0" fontId="5" fillId="0" borderId="35" xfId="2" applyFont="1" applyBorder="1" applyAlignment="1">
      <alignment horizontal="left" vertical="center"/>
    </xf>
    <xf numFmtId="0" fontId="5" fillId="0" borderId="37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2" fillId="0" borderId="30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/>
    </xf>
    <xf numFmtId="0" fontId="2" fillId="0" borderId="38" xfId="2" applyFont="1" applyBorder="1" applyAlignment="1">
      <alignment horizontal="center" vertical="center" wrapText="1"/>
    </xf>
    <xf numFmtId="49" fontId="5" fillId="0" borderId="21" xfId="2" applyNumberFormat="1" applyFont="1" applyBorder="1" applyAlignment="1" applyProtection="1">
      <alignment horizontal="left" vertical="center" wrapText="1"/>
      <protection locked="0"/>
    </xf>
    <xf numFmtId="49" fontId="5" fillId="0" borderId="20" xfId="2" applyNumberFormat="1" applyFont="1" applyBorder="1" applyAlignment="1" applyProtection="1">
      <alignment horizontal="left" vertical="center" wrapText="1"/>
      <protection locked="0"/>
    </xf>
    <xf numFmtId="49" fontId="5" fillId="0" borderId="3" xfId="2" applyNumberFormat="1" applyFont="1" applyBorder="1" applyAlignment="1" applyProtection="1">
      <alignment horizontal="left" vertical="center" wrapText="1"/>
      <protection locked="0"/>
    </xf>
    <xf numFmtId="49" fontId="5" fillId="0" borderId="4" xfId="2" applyNumberFormat="1" applyFont="1" applyBorder="1" applyAlignment="1" applyProtection="1">
      <alignment horizontal="left" vertical="center" wrapText="1"/>
      <protection locked="0"/>
    </xf>
    <xf numFmtId="0" fontId="2" fillId="0" borderId="31" xfId="2" applyFont="1" applyBorder="1" applyAlignment="1">
      <alignment horizontal="center" vertical="center" wrapText="1"/>
    </xf>
    <xf numFmtId="49" fontId="5" fillId="0" borderId="3" xfId="7" applyNumberFormat="1" applyFont="1" applyBorder="1" applyAlignment="1" applyProtection="1">
      <alignment horizontal="left" vertical="center" wrapText="1"/>
      <protection locked="0"/>
    </xf>
    <xf numFmtId="49" fontId="5" fillId="0" borderId="4" xfId="7" applyNumberFormat="1" applyFont="1" applyBorder="1" applyAlignment="1" applyProtection="1">
      <alignment horizontal="left" vertical="center" wrapText="1"/>
      <protection locked="0"/>
    </xf>
    <xf numFmtId="49" fontId="5" fillId="0" borderId="23" xfId="2" applyNumberFormat="1" applyFont="1" applyBorder="1" applyAlignment="1" applyProtection="1">
      <alignment horizontal="left" vertical="center" wrapText="1"/>
      <protection locked="0"/>
    </xf>
    <xf numFmtId="49" fontId="5" fillId="0" borderId="22" xfId="2" applyNumberFormat="1" applyFont="1" applyBorder="1" applyAlignment="1" applyProtection="1">
      <alignment horizontal="left" vertical="center" wrapText="1"/>
      <protection locked="0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49" fontId="5" fillId="0" borderId="21" xfId="2" applyNumberFormat="1" applyFont="1" applyBorder="1" applyAlignment="1" applyProtection="1">
      <alignment horizontal="center" vertical="center" wrapText="1"/>
      <protection locked="0"/>
    </xf>
    <xf numFmtId="49" fontId="5" fillId="0" borderId="20" xfId="2" applyNumberFormat="1" applyFont="1" applyBorder="1" applyAlignment="1" applyProtection="1">
      <alignment horizontal="center" vertical="center" wrapText="1"/>
      <protection locked="0"/>
    </xf>
    <xf numFmtId="0" fontId="2" fillId="0" borderId="32" xfId="2" applyFont="1" applyBorder="1" applyAlignment="1">
      <alignment horizontal="center" vertical="center" wrapText="1"/>
    </xf>
    <xf numFmtId="10" fontId="2" fillId="0" borderId="2" xfId="7" applyNumberFormat="1" applyFont="1" applyBorder="1" applyAlignment="1">
      <alignment horizontal="center" vertical="center" wrapText="1"/>
    </xf>
    <xf numFmtId="10" fontId="11" fillId="0" borderId="13" xfId="7" applyNumberFormat="1" applyFont="1" applyBorder="1" applyAlignment="1">
      <alignment horizontal="center" vertical="center" wrapText="1"/>
    </xf>
    <xf numFmtId="10" fontId="11" fillId="0" borderId="36" xfId="7" applyNumberFormat="1" applyFont="1" applyBorder="1" applyAlignment="1">
      <alignment horizontal="center" vertical="center" wrapText="1"/>
    </xf>
    <xf numFmtId="0" fontId="13" fillId="0" borderId="0" xfId="7" applyFont="1" applyBorder="1" applyAlignment="1">
      <alignment horizontal="center" vertical="center"/>
    </xf>
    <xf numFmtId="0" fontId="18" fillId="0" borderId="0" xfId="7" applyFont="1" applyBorder="1" applyAlignment="1">
      <alignment horizontal="center" vertical="center"/>
    </xf>
    <xf numFmtId="0" fontId="2" fillId="0" borderId="35" xfId="7" applyFont="1" applyBorder="1" applyAlignment="1">
      <alignment horizontal="center" vertical="center"/>
    </xf>
    <xf numFmtId="0" fontId="2" fillId="0" borderId="15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57" fontId="2" fillId="0" borderId="15" xfId="7" applyNumberFormat="1" applyFont="1" applyBorder="1" applyAlignment="1">
      <alignment horizontal="center" vertical="center" wrapText="1"/>
    </xf>
    <xf numFmtId="0" fontId="2" fillId="0" borderId="19" xfId="7" applyFont="1" applyBorder="1" applyAlignment="1">
      <alignment horizontal="center" vertical="center" wrapText="1"/>
    </xf>
    <xf numFmtId="0" fontId="2" fillId="0" borderId="14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13" xfId="7" applyFont="1" applyBorder="1" applyAlignment="1">
      <alignment horizontal="center" vertical="center" wrapText="1"/>
    </xf>
    <xf numFmtId="0" fontId="2" fillId="0" borderId="36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left" vertical="center" wrapText="1"/>
    </xf>
    <xf numFmtId="0" fontId="2" fillId="0" borderId="13" xfId="7" applyFont="1" applyBorder="1" applyAlignment="1">
      <alignment horizontal="left" vertical="center" wrapText="1"/>
    </xf>
    <xf numFmtId="0" fontId="2" fillId="0" borderId="36" xfId="7" applyFont="1" applyBorder="1" applyAlignment="1">
      <alignment horizontal="left" vertical="center" wrapText="1"/>
    </xf>
    <xf numFmtId="0" fontId="2" fillId="0" borderId="29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left" vertical="center" wrapText="1"/>
    </xf>
    <xf numFmtId="0" fontId="5" fillId="0" borderId="18" xfId="7" applyFont="1" applyBorder="1" applyAlignment="1">
      <alignment horizontal="left" vertical="center"/>
    </xf>
    <xf numFmtId="0" fontId="5" fillId="0" borderId="8" xfId="7" applyFont="1" applyBorder="1" applyAlignment="1">
      <alignment horizontal="left" vertical="center"/>
    </xf>
    <xf numFmtId="0" fontId="5" fillId="0" borderId="12" xfId="7" applyFont="1" applyBorder="1" applyAlignment="1">
      <alignment horizontal="left" vertical="center"/>
    </xf>
    <xf numFmtId="0" fontId="5" fillId="0" borderId="0" xfId="7" applyFont="1" applyAlignment="1">
      <alignment horizontal="left" vertical="center"/>
    </xf>
    <xf numFmtId="0" fontId="5" fillId="0" borderId="17" xfId="7" applyFont="1" applyBorder="1" applyAlignment="1">
      <alignment horizontal="left" vertical="center"/>
    </xf>
    <xf numFmtId="0" fontId="5" fillId="0" borderId="30" xfId="7" applyFont="1" applyBorder="1" applyAlignment="1">
      <alignment horizontal="left" vertical="center"/>
    </xf>
    <xf numFmtId="0" fontId="5" fillId="0" borderId="35" xfId="7" applyFont="1" applyBorder="1" applyAlignment="1">
      <alignment horizontal="left" vertical="center"/>
    </xf>
    <xf numFmtId="0" fontId="5" fillId="0" borderId="37" xfId="7" applyFont="1" applyBorder="1" applyAlignment="1">
      <alignment horizontal="left" vertical="center"/>
    </xf>
    <xf numFmtId="49" fontId="5" fillId="0" borderId="5" xfId="7" applyNumberFormat="1" applyFont="1" applyBorder="1" applyAlignment="1" applyProtection="1">
      <alignment horizontal="left" vertical="center" wrapText="1"/>
      <protection locked="0"/>
    </xf>
    <xf numFmtId="0" fontId="2" fillId="0" borderId="5" xfId="7" applyFont="1" applyBorder="1" applyAlignment="1">
      <alignment horizontal="center" vertical="center" wrapText="1"/>
    </xf>
    <xf numFmtId="0" fontId="9" fillId="0" borderId="30" xfId="7" applyFont="1" applyBorder="1" applyAlignment="1">
      <alignment horizontal="left" vertical="center" wrapText="1"/>
    </xf>
    <xf numFmtId="0" fontId="9" fillId="0" borderId="35" xfId="7" applyFont="1" applyBorder="1" applyAlignment="1">
      <alignment horizontal="left" vertical="center" wrapText="1"/>
    </xf>
    <xf numFmtId="0" fontId="9" fillId="0" borderId="37" xfId="7" applyFont="1" applyBorder="1" applyAlignment="1">
      <alignment horizontal="left" vertical="center" wrapText="1"/>
    </xf>
    <xf numFmtId="0" fontId="2" fillId="0" borderId="7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center" wrapText="1"/>
    </xf>
    <xf numFmtId="0" fontId="2" fillId="0" borderId="30" xfId="7" applyFont="1" applyBorder="1" applyAlignment="1">
      <alignment horizontal="center" vertical="center" wrapText="1"/>
    </xf>
    <xf numFmtId="0" fontId="2" fillId="0" borderId="8" xfId="7" applyFont="1" applyBorder="1" applyAlignment="1">
      <alignment horizontal="center" vertical="center" wrapText="1"/>
    </xf>
  </cellXfs>
  <cellStyles count="13">
    <cellStyle name="常规" xfId="0" builtinId="0"/>
    <cellStyle name="常规 2" xfId="1"/>
    <cellStyle name="常规 3" xfId="2"/>
    <cellStyle name="常规 3 2" xfId="7"/>
    <cellStyle name="常规 3 3" xfId="8"/>
    <cellStyle name="常规 4" xfId="3"/>
    <cellStyle name="常规 4 2" xfId="9"/>
    <cellStyle name="常规 5" xfId="4"/>
    <cellStyle name="常规 5 2" xfId="10"/>
    <cellStyle name="常规 7" xfId="5"/>
    <cellStyle name="常规 7 2" xfId="11"/>
    <cellStyle name="常规 8" xfId="6"/>
    <cellStyle name="常规 8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topLeftCell="B1" zoomScale="130" zoomScaleNormal="130" workbookViewId="0">
      <selection activeCell="D20" sqref="D20:E20"/>
    </sheetView>
  </sheetViews>
  <sheetFormatPr defaultRowHeight="14.25"/>
  <cols>
    <col min="1" max="1" width="11.625" style="2" customWidth="1"/>
    <col min="2" max="2" width="10.625" style="2" customWidth="1"/>
    <col min="3" max="3" width="9" style="2"/>
    <col min="4" max="4" width="10.125" style="2" customWidth="1"/>
    <col min="5" max="5" width="11.625" style="2" customWidth="1"/>
    <col min="6" max="7" width="10.625" style="2" customWidth="1"/>
    <col min="8" max="13" width="9" style="2"/>
    <col min="14" max="14" width="9.125" style="1" bestFit="1" customWidth="1"/>
    <col min="15" max="16384" width="9" style="1"/>
  </cols>
  <sheetData>
    <row r="1" spans="1:12" s="2" customFormat="1" ht="18.75">
      <c r="A1" s="20" t="s">
        <v>54</v>
      </c>
    </row>
    <row r="2" spans="1:12" s="19" customFormat="1" ht="25.5">
      <c r="A2" s="188" t="s">
        <v>53</v>
      </c>
      <c r="B2" s="188"/>
      <c r="C2" s="188"/>
      <c r="D2" s="188"/>
      <c r="E2" s="188"/>
      <c r="F2" s="188"/>
      <c r="G2" s="188"/>
      <c r="H2" s="188"/>
    </row>
    <row r="3" spans="1:12" s="40" customFormat="1" ht="17.25" customHeight="1">
      <c r="A3" s="78"/>
      <c r="B3" s="78"/>
      <c r="C3" s="189" t="s">
        <v>99</v>
      </c>
      <c r="D3" s="189"/>
      <c r="E3" s="189"/>
      <c r="F3" s="78"/>
      <c r="G3" s="78"/>
      <c r="H3" s="78"/>
    </row>
    <row r="4" spans="1:12" s="3" customFormat="1" ht="14.25" customHeight="1">
      <c r="A4" s="5" t="s">
        <v>210</v>
      </c>
      <c r="B4" s="4"/>
      <c r="C4" s="4"/>
      <c r="D4" s="4"/>
      <c r="E4" s="4"/>
      <c r="F4" s="4"/>
      <c r="G4" s="190" t="s">
        <v>52</v>
      </c>
      <c r="H4" s="190"/>
    </row>
    <row r="5" spans="1:12" s="3" customFormat="1" ht="22.5" customHeight="1">
      <c r="A5" s="76" t="s">
        <v>51</v>
      </c>
      <c r="B5" s="77" t="s">
        <v>50</v>
      </c>
      <c r="C5" s="191" t="s">
        <v>92</v>
      </c>
      <c r="D5" s="192"/>
      <c r="E5" s="77" t="s">
        <v>49</v>
      </c>
      <c r="F5" s="193" t="s">
        <v>212</v>
      </c>
      <c r="G5" s="194"/>
      <c r="H5" s="195"/>
    </row>
    <row r="6" spans="1:12" s="3" customFormat="1" ht="13.5">
      <c r="A6" s="196" t="s">
        <v>0</v>
      </c>
      <c r="B6" s="199" t="s">
        <v>1</v>
      </c>
      <c r="C6" s="195"/>
      <c r="D6" s="199" t="s">
        <v>2</v>
      </c>
      <c r="E6" s="195"/>
      <c r="F6" s="199" t="s">
        <v>48</v>
      </c>
      <c r="G6" s="195"/>
      <c r="H6" s="77" t="s">
        <v>47</v>
      </c>
    </row>
    <row r="7" spans="1:12" s="3" customFormat="1" ht="13.5">
      <c r="A7" s="197"/>
      <c r="B7" s="16" t="s">
        <v>3</v>
      </c>
      <c r="C7" s="16">
        <v>29.1</v>
      </c>
      <c r="D7" s="16" t="s">
        <v>4</v>
      </c>
      <c r="E7" s="16">
        <v>29.1</v>
      </c>
      <c r="F7" s="16" t="s">
        <v>5</v>
      </c>
      <c r="G7" s="16">
        <v>29.1</v>
      </c>
      <c r="H7" s="185">
        <f>G8/C8</f>
        <v>1</v>
      </c>
    </row>
    <row r="8" spans="1:12" s="3" customFormat="1" ht="21">
      <c r="A8" s="197"/>
      <c r="B8" s="17" t="s">
        <v>6</v>
      </c>
      <c r="C8" s="16">
        <v>29.1</v>
      </c>
      <c r="D8" s="17" t="s">
        <v>6</v>
      </c>
      <c r="E8" s="16">
        <v>29.1</v>
      </c>
      <c r="F8" s="17" t="s">
        <v>6</v>
      </c>
      <c r="G8" s="16">
        <v>29.1</v>
      </c>
      <c r="H8" s="186"/>
    </row>
    <row r="9" spans="1:12" s="3" customFormat="1" ht="13.5">
      <c r="A9" s="198"/>
      <c r="B9" s="17" t="s">
        <v>7</v>
      </c>
      <c r="C9" s="16">
        <v>0</v>
      </c>
      <c r="D9" s="17" t="s">
        <v>7</v>
      </c>
      <c r="E9" s="16">
        <v>0</v>
      </c>
      <c r="F9" s="17" t="s">
        <v>7</v>
      </c>
      <c r="G9" s="16">
        <v>0</v>
      </c>
      <c r="H9" s="187"/>
    </row>
    <row r="10" spans="1:12" s="3" customFormat="1" ht="13.5">
      <c r="A10" s="200" t="s">
        <v>46</v>
      </c>
      <c r="B10" s="199" t="s">
        <v>8</v>
      </c>
      <c r="C10" s="194"/>
      <c r="D10" s="195"/>
      <c r="E10" s="203" t="s">
        <v>9</v>
      </c>
      <c r="F10" s="203"/>
      <c r="G10" s="203"/>
      <c r="H10" s="77" t="s">
        <v>10</v>
      </c>
    </row>
    <row r="11" spans="1:12" s="3" customFormat="1" ht="24.95" customHeight="1">
      <c r="A11" s="201"/>
      <c r="B11" s="204" t="s">
        <v>45</v>
      </c>
      <c r="C11" s="205"/>
      <c r="D11" s="206"/>
      <c r="E11" s="204" t="s">
        <v>146</v>
      </c>
      <c r="F11" s="205"/>
      <c r="G11" s="206"/>
      <c r="H11" s="185">
        <f>H23/100</f>
        <v>1</v>
      </c>
      <c r="L11" s="14"/>
    </row>
    <row r="12" spans="1:12" s="3" customFormat="1" ht="24.95" customHeight="1">
      <c r="A12" s="201"/>
      <c r="B12" s="207"/>
      <c r="C12" s="208"/>
      <c r="D12" s="209"/>
      <c r="E12" s="207"/>
      <c r="F12" s="208"/>
      <c r="G12" s="209"/>
      <c r="H12" s="186"/>
    </row>
    <row r="13" spans="1:12" s="3" customFormat="1" ht="24.95" customHeight="1">
      <c r="A13" s="202"/>
      <c r="B13" s="210"/>
      <c r="C13" s="211"/>
      <c r="D13" s="212"/>
      <c r="E13" s="210"/>
      <c r="F13" s="211"/>
      <c r="G13" s="212"/>
      <c r="H13" s="187"/>
    </row>
    <row r="14" spans="1:12" s="3" customFormat="1" ht="20.100000000000001" customHeight="1">
      <c r="A14" s="216" t="s">
        <v>44</v>
      </c>
      <c r="B14" s="77" t="s">
        <v>11</v>
      </c>
      <c r="C14" s="77" t="s">
        <v>12</v>
      </c>
      <c r="D14" s="199" t="s">
        <v>13</v>
      </c>
      <c r="E14" s="195"/>
      <c r="F14" s="77" t="s">
        <v>14</v>
      </c>
      <c r="G14" s="77" t="s">
        <v>43</v>
      </c>
      <c r="H14" s="77" t="s">
        <v>42</v>
      </c>
    </row>
    <row r="15" spans="1:12" s="3" customFormat="1" ht="20.100000000000001" customHeight="1">
      <c r="A15" s="217"/>
      <c r="B15" s="196" t="s">
        <v>41</v>
      </c>
      <c r="C15" s="75" t="s">
        <v>15</v>
      </c>
      <c r="D15" s="219" t="s">
        <v>40</v>
      </c>
      <c r="E15" s="220"/>
      <c r="F15" s="12" t="s">
        <v>385</v>
      </c>
      <c r="G15" s="12" t="s">
        <v>385</v>
      </c>
      <c r="H15" s="13">
        <v>15</v>
      </c>
    </row>
    <row r="16" spans="1:12" s="3" customFormat="1" ht="20.100000000000001" customHeight="1">
      <c r="A16" s="217"/>
      <c r="B16" s="197"/>
      <c r="C16" s="75" t="s">
        <v>16</v>
      </c>
      <c r="D16" s="221" t="s">
        <v>383</v>
      </c>
      <c r="E16" s="222"/>
      <c r="F16" s="159" t="s">
        <v>383</v>
      </c>
      <c r="G16" s="159" t="s">
        <v>383</v>
      </c>
      <c r="H16" s="13">
        <v>15</v>
      </c>
    </row>
    <row r="17" spans="1:13" s="3" customFormat="1" ht="20.100000000000001" customHeight="1">
      <c r="A17" s="217"/>
      <c r="B17" s="197"/>
      <c r="C17" s="77" t="s">
        <v>17</v>
      </c>
      <c r="D17" s="219" t="s">
        <v>129</v>
      </c>
      <c r="E17" s="220"/>
      <c r="F17" s="12" t="s">
        <v>386</v>
      </c>
      <c r="G17" s="12" t="s">
        <v>386</v>
      </c>
      <c r="H17" s="13">
        <v>10</v>
      </c>
    </row>
    <row r="18" spans="1:13" s="3" customFormat="1" ht="20.100000000000001" customHeight="1">
      <c r="A18" s="217"/>
      <c r="B18" s="197"/>
      <c r="C18" s="77" t="s">
        <v>39</v>
      </c>
      <c r="D18" s="219" t="s">
        <v>384</v>
      </c>
      <c r="E18" s="220"/>
      <c r="F18" s="159" t="s">
        <v>387</v>
      </c>
      <c r="G18" s="159" t="s">
        <v>387</v>
      </c>
      <c r="H18" s="13">
        <v>10</v>
      </c>
    </row>
    <row r="19" spans="1:13" s="3" customFormat="1" ht="20.100000000000001" customHeight="1">
      <c r="A19" s="217"/>
      <c r="B19" s="225" t="s">
        <v>38</v>
      </c>
      <c r="C19" s="74" t="s">
        <v>19</v>
      </c>
      <c r="D19" s="223" t="s">
        <v>143</v>
      </c>
      <c r="E19" s="223"/>
      <c r="F19" s="9" t="s">
        <v>145</v>
      </c>
      <c r="G19" s="9" t="s">
        <v>145</v>
      </c>
      <c r="H19" s="8">
        <v>15</v>
      </c>
    </row>
    <row r="20" spans="1:13" s="3" customFormat="1" ht="20.100000000000001" customHeight="1">
      <c r="A20" s="217"/>
      <c r="B20" s="226"/>
      <c r="C20" s="11" t="s">
        <v>20</v>
      </c>
      <c r="D20" s="223" t="s">
        <v>144</v>
      </c>
      <c r="E20" s="223"/>
      <c r="F20" s="9" t="s">
        <v>144</v>
      </c>
      <c r="G20" s="9" t="s">
        <v>144</v>
      </c>
      <c r="H20" s="8">
        <v>15</v>
      </c>
    </row>
    <row r="21" spans="1:13" s="3" customFormat="1" ht="20.100000000000001" customHeight="1">
      <c r="A21" s="217"/>
      <c r="B21" s="11" t="s">
        <v>37</v>
      </c>
      <c r="C21" s="99" t="s">
        <v>98</v>
      </c>
      <c r="D21" s="223" t="s">
        <v>136</v>
      </c>
      <c r="E21" s="223" t="s">
        <v>31</v>
      </c>
      <c r="F21" s="159" t="s">
        <v>388</v>
      </c>
      <c r="G21" s="159" t="s">
        <v>388</v>
      </c>
      <c r="H21" s="8">
        <v>10</v>
      </c>
    </row>
    <row r="22" spans="1:13" s="3" customFormat="1" ht="20.100000000000001" customHeight="1">
      <c r="A22" s="217"/>
      <c r="B22" s="11" t="s">
        <v>36</v>
      </c>
      <c r="C22" s="74" t="s">
        <v>32</v>
      </c>
      <c r="D22" s="223" t="s">
        <v>32</v>
      </c>
      <c r="E22" s="223"/>
      <c r="F22" s="9">
        <v>1</v>
      </c>
      <c r="G22" s="9">
        <v>0.98709999999999998</v>
      </c>
      <c r="H22" s="8">
        <v>10</v>
      </c>
    </row>
    <row r="23" spans="1:13" s="3" customFormat="1" ht="20.100000000000001" customHeight="1">
      <c r="A23" s="218"/>
      <c r="B23" s="224" t="s">
        <v>35</v>
      </c>
      <c r="C23" s="224"/>
      <c r="D23" s="224"/>
      <c r="E23" s="224"/>
      <c r="F23" s="224"/>
      <c r="G23" s="224"/>
      <c r="H23" s="8">
        <f>SUM(H15:H22)</f>
        <v>100</v>
      </c>
    </row>
    <row r="24" spans="1:13" s="3" customFormat="1" ht="199.9" customHeight="1">
      <c r="A24" s="7" t="s">
        <v>34</v>
      </c>
      <c r="B24" s="213" t="s">
        <v>94</v>
      </c>
      <c r="C24" s="214"/>
      <c r="D24" s="214"/>
      <c r="E24" s="214"/>
      <c r="F24" s="214"/>
      <c r="G24" s="214"/>
      <c r="H24" s="215"/>
      <c r="M24" s="6"/>
    </row>
    <row r="25" spans="1:13" s="3" customFormat="1" ht="13.5">
      <c r="A25" s="5" t="s">
        <v>24</v>
      </c>
      <c r="B25" s="4"/>
      <c r="C25" s="4"/>
      <c r="D25" s="5"/>
      <c r="E25" s="4"/>
      <c r="F25" s="4"/>
      <c r="G25" s="5" t="s">
        <v>33</v>
      </c>
      <c r="H25" s="4"/>
    </row>
    <row r="26" spans="1:13" s="3" customFormat="1" ht="13.5">
      <c r="A26" s="72" t="s">
        <v>91</v>
      </c>
      <c r="B26" s="73"/>
      <c r="C26" s="73"/>
      <c r="D26" s="73"/>
      <c r="E26" s="73"/>
      <c r="F26" s="73"/>
      <c r="G26" s="73"/>
      <c r="H26" s="73"/>
    </row>
    <row r="27" spans="1:13" s="3" customFormat="1" ht="13.5"/>
    <row r="28" spans="1:13" s="3" customFormat="1" ht="13.5"/>
    <row r="29" spans="1:13" s="3" customFormat="1" ht="13.5"/>
    <row r="30" spans="1:13" s="3" customFormat="1" ht="13.5"/>
    <row r="31" spans="1:13" s="3" customFormat="1" ht="13.5"/>
    <row r="32" spans="1:13" s="3" customFormat="1" ht="13.5"/>
    <row r="33" s="3" customFormat="1" ht="13.5"/>
    <row r="34" s="3" customFormat="1" ht="13.5"/>
    <row r="35" s="3" customFormat="1" ht="13.5"/>
    <row r="36" s="3" customFormat="1" ht="13.5"/>
  </sheetData>
  <mergeCells count="30">
    <mergeCell ref="B24:H24"/>
    <mergeCell ref="A14:A23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19:B20"/>
    <mergeCell ref="H11:H13"/>
    <mergeCell ref="A2:H2"/>
    <mergeCell ref="C3:E3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topLeftCell="B1" zoomScale="130" zoomScaleNormal="130" workbookViewId="0">
      <selection activeCell="B11" sqref="B11:D13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13" width="9" style="22"/>
    <col min="14" max="14" width="9.125" style="22" bestFit="1" customWidth="1"/>
    <col min="15" max="16384" width="9" style="22"/>
  </cols>
  <sheetData>
    <row r="1" spans="1:12" s="126" customFormat="1" ht="18.75">
      <c r="A1" s="41" t="s">
        <v>255</v>
      </c>
    </row>
    <row r="2" spans="1:12" s="40" customFormat="1" ht="25.5">
      <c r="A2" s="252" t="s">
        <v>256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119"/>
      <c r="B3" s="119"/>
      <c r="C3" s="189" t="s">
        <v>257</v>
      </c>
      <c r="D3" s="189"/>
      <c r="E3" s="189"/>
      <c r="F3" s="119"/>
      <c r="G3" s="119"/>
      <c r="H3" s="119"/>
    </row>
    <row r="4" spans="1:12" s="23" customFormat="1" ht="14.25" customHeight="1">
      <c r="A4" s="25" t="s">
        <v>292</v>
      </c>
      <c r="B4" s="24"/>
      <c r="C4" s="24"/>
      <c r="D4" s="24"/>
      <c r="E4" s="24"/>
      <c r="F4" s="24"/>
      <c r="G4" s="322" t="s">
        <v>259</v>
      </c>
      <c r="H4" s="322"/>
    </row>
    <row r="5" spans="1:12" s="23" customFormat="1" ht="13.5" customHeight="1">
      <c r="A5" s="122" t="s">
        <v>51</v>
      </c>
      <c r="B5" s="127" t="s">
        <v>260</v>
      </c>
      <c r="C5" s="254" t="s">
        <v>293</v>
      </c>
      <c r="D5" s="255"/>
      <c r="E5" s="127" t="s">
        <v>262</v>
      </c>
      <c r="F5" s="256" t="s">
        <v>263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264</v>
      </c>
      <c r="G6" s="248"/>
      <c r="H6" s="127" t="s">
        <v>265</v>
      </c>
    </row>
    <row r="7" spans="1:12" s="23" customFormat="1" ht="13.5">
      <c r="A7" s="259"/>
      <c r="B7" s="128" t="s">
        <v>3</v>
      </c>
      <c r="C7" s="128">
        <v>22.06</v>
      </c>
      <c r="D7" s="128" t="s">
        <v>4</v>
      </c>
      <c r="E7" s="128">
        <v>22.06</v>
      </c>
      <c r="F7" s="128" t="s">
        <v>5</v>
      </c>
      <c r="G7" s="128">
        <v>22.06</v>
      </c>
      <c r="H7" s="249">
        <f>G8/C8</f>
        <v>1</v>
      </c>
    </row>
    <row r="8" spans="1:12" s="23" customFormat="1" ht="21">
      <c r="A8" s="259"/>
      <c r="B8" s="129" t="s">
        <v>6</v>
      </c>
      <c r="C8" s="128">
        <v>22.06</v>
      </c>
      <c r="D8" s="129" t="s">
        <v>6</v>
      </c>
      <c r="E8" s="128">
        <v>22.06</v>
      </c>
      <c r="F8" s="129" t="s">
        <v>6</v>
      </c>
      <c r="G8" s="128">
        <v>22.06</v>
      </c>
      <c r="H8" s="250"/>
    </row>
    <row r="9" spans="1:12" s="23" customFormat="1" ht="13.5">
      <c r="A9" s="323"/>
      <c r="B9" s="129" t="s">
        <v>7</v>
      </c>
      <c r="C9" s="128">
        <v>0</v>
      </c>
      <c r="D9" s="129" t="s">
        <v>294</v>
      </c>
      <c r="E9" s="128">
        <v>0</v>
      </c>
      <c r="F9" s="129" t="s">
        <v>7</v>
      </c>
      <c r="G9" s="128">
        <v>0</v>
      </c>
      <c r="H9" s="321"/>
    </row>
    <row r="10" spans="1:12" s="23" customFormat="1" ht="13.5">
      <c r="A10" s="261" t="s">
        <v>266</v>
      </c>
      <c r="B10" s="247" t="s">
        <v>8</v>
      </c>
      <c r="C10" s="257"/>
      <c r="D10" s="248"/>
      <c r="E10" s="325" t="s">
        <v>9</v>
      </c>
      <c r="F10" s="325"/>
      <c r="G10" s="325"/>
      <c r="H10" s="127" t="s">
        <v>10</v>
      </c>
    </row>
    <row r="11" spans="1:12" s="23" customFormat="1" ht="24.95" customHeight="1">
      <c r="A11" s="262"/>
      <c r="B11" s="265" t="s">
        <v>295</v>
      </c>
      <c r="C11" s="266"/>
      <c r="D11" s="267"/>
      <c r="E11" s="265" t="s">
        <v>379</v>
      </c>
      <c r="F11" s="266"/>
      <c r="G11" s="267"/>
      <c r="H11" s="249">
        <f>H23/100</f>
        <v>0.98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324"/>
      <c r="B13" s="326"/>
      <c r="C13" s="327"/>
      <c r="D13" s="328"/>
      <c r="E13" s="326"/>
      <c r="F13" s="327"/>
      <c r="G13" s="328"/>
      <c r="H13" s="321"/>
    </row>
    <row r="14" spans="1:12" s="23" customFormat="1" ht="20.100000000000001" customHeight="1">
      <c r="A14" s="244" t="s">
        <v>44</v>
      </c>
      <c r="B14" s="121" t="s">
        <v>11</v>
      </c>
      <c r="C14" s="121" t="s">
        <v>12</v>
      </c>
      <c r="D14" s="244" t="s">
        <v>13</v>
      </c>
      <c r="E14" s="333"/>
      <c r="F14" s="121" t="s">
        <v>14</v>
      </c>
      <c r="G14" s="121" t="s">
        <v>43</v>
      </c>
      <c r="H14" s="121" t="s">
        <v>269</v>
      </c>
    </row>
    <row r="15" spans="1:12" s="23" customFormat="1" ht="20.100000000000001" customHeight="1">
      <c r="A15" s="245"/>
      <c r="B15" s="240" t="s">
        <v>270</v>
      </c>
      <c r="C15" s="123" t="s">
        <v>15</v>
      </c>
      <c r="D15" s="334" t="s">
        <v>100</v>
      </c>
      <c r="E15" s="334"/>
      <c r="F15" s="84" t="s">
        <v>405</v>
      </c>
      <c r="G15" s="43" t="s">
        <v>389</v>
      </c>
      <c r="H15" s="28">
        <v>15</v>
      </c>
    </row>
    <row r="16" spans="1:12" s="23" customFormat="1" ht="20.100000000000001" customHeight="1">
      <c r="A16" s="245"/>
      <c r="B16" s="240"/>
      <c r="C16" s="123" t="s">
        <v>17</v>
      </c>
      <c r="D16" s="334" t="s">
        <v>101</v>
      </c>
      <c r="E16" s="334"/>
      <c r="F16" s="85" t="s">
        <v>388</v>
      </c>
      <c r="G16" s="85" t="s">
        <v>388</v>
      </c>
      <c r="H16" s="28">
        <v>15</v>
      </c>
    </row>
    <row r="17" spans="1:13" s="23" customFormat="1" ht="20.100000000000001" customHeight="1">
      <c r="A17" s="245"/>
      <c r="B17" s="240"/>
      <c r="C17" s="123" t="s">
        <v>296</v>
      </c>
      <c r="D17" s="334" t="s">
        <v>102</v>
      </c>
      <c r="E17" s="334"/>
      <c r="F17" s="85" t="s">
        <v>387</v>
      </c>
      <c r="G17" s="85" t="s">
        <v>387</v>
      </c>
      <c r="H17" s="28">
        <v>10</v>
      </c>
    </row>
    <row r="18" spans="1:13" s="23" customFormat="1" ht="20.100000000000001" customHeight="1">
      <c r="A18" s="245"/>
      <c r="B18" s="240"/>
      <c r="C18" s="82" t="s">
        <v>106</v>
      </c>
      <c r="D18" s="334" t="s">
        <v>103</v>
      </c>
      <c r="E18" s="334"/>
      <c r="F18" s="85" t="s">
        <v>406</v>
      </c>
      <c r="G18" s="85" t="s">
        <v>406</v>
      </c>
      <c r="H18" s="28">
        <v>10</v>
      </c>
    </row>
    <row r="19" spans="1:13" s="23" customFormat="1" ht="20.100000000000001" customHeight="1">
      <c r="A19" s="245"/>
      <c r="B19" s="335" t="s">
        <v>277</v>
      </c>
      <c r="C19" s="133" t="s">
        <v>19</v>
      </c>
      <c r="D19" s="334" t="s">
        <v>104</v>
      </c>
      <c r="E19" s="334"/>
      <c r="F19" s="83" t="s">
        <v>297</v>
      </c>
      <c r="G19" s="83" t="s">
        <v>104</v>
      </c>
      <c r="H19" s="134">
        <v>15</v>
      </c>
    </row>
    <row r="20" spans="1:13" s="23" customFormat="1" ht="20.100000000000001" customHeight="1">
      <c r="A20" s="245"/>
      <c r="B20" s="240"/>
      <c r="C20" s="31" t="s">
        <v>20</v>
      </c>
      <c r="D20" s="334" t="s">
        <v>105</v>
      </c>
      <c r="E20" s="334"/>
      <c r="F20" s="83" t="s">
        <v>105</v>
      </c>
      <c r="G20" s="83" t="s">
        <v>105</v>
      </c>
      <c r="H20" s="28">
        <v>15</v>
      </c>
    </row>
    <row r="21" spans="1:13" s="23" customFormat="1" ht="20.100000000000001" customHeight="1">
      <c r="A21" s="245"/>
      <c r="B21" s="31" t="s">
        <v>282</v>
      </c>
      <c r="C21" s="123" t="s">
        <v>21</v>
      </c>
      <c r="D21" s="274" t="s">
        <v>31</v>
      </c>
      <c r="E21" s="274" t="s">
        <v>31</v>
      </c>
      <c r="F21" s="29" t="s">
        <v>388</v>
      </c>
      <c r="G21" s="29" t="s">
        <v>388</v>
      </c>
      <c r="H21" s="28">
        <v>10</v>
      </c>
    </row>
    <row r="22" spans="1:13" s="23" customFormat="1" ht="20.100000000000001" customHeight="1">
      <c r="A22" s="245"/>
      <c r="B22" s="31" t="s">
        <v>284</v>
      </c>
      <c r="C22" s="123" t="s">
        <v>285</v>
      </c>
      <c r="D22" s="274" t="s">
        <v>285</v>
      </c>
      <c r="E22" s="274"/>
      <c r="F22" s="29">
        <v>1</v>
      </c>
      <c r="G22" s="29">
        <v>0.78790000000000004</v>
      </c>
      <c r="H22" s="28">
        <v>8</v>
      </c>
    </row>
    <row r="23" spans="1:13" s="23" customFormat="1" ht="20.100000000000001" customHeight="1">
      <c r="A23" s="332"/>
      <c r="B23" s="240" t="s">
        <v>286</v>
      </c>
      <c r="C23" s="240"/>
      <c r="D23" s="240"/>
      <c r="E23" s="240"/>
      <c r="F23" s="240"/>
      <c r="G23" s="240"/>
      <c r="H23" s="28">
        <f>SUM(H15:H22)</f>
        <v>98</v>
      </c>
    </row>
    <row r="24" spans="1:13" s="23" customFormat="1" ht="199.9" customHeight="1">
      <c r="A24" s="130" t="s">
        <v>287</v>
      </c>
      <c r="B24" s="329" t="s">
        <v>382</v>
      </c>
      <c r="C24" s="330"/>
      <c r="D24" s="330"/>
      <c r="E24" s="330"/>
      <c r="F24" s="330"/>
      <c r="G24" s="330"/>
      <c r="H24" s="331"/>
      <c r="M24" s="26"/>
    </row>
    <row r="25" spans="1:13" s="23" customFormat="1" ht="13.5">
      <c r="A25" s="25" t="s">
        <v>289</v>
      </c>
      <c r="B25" s="24"/>
      <c r="C25" s="24"/>
      <c r="D25" s="25"/>
      <c r="E25" s="24"/>
      <c r="F25" s="24"/>
      <c r="G25" s="25" t="s">
        <v>290</v>
      </c>
      <c r="H25" s="24"/>
    </row>
    <row r="26" spans="1:13" s="3" customFormat="1" ht="13.5">
      <c r="A26" s="131" t="s">
        <v>291</v>
      </c>
      <c r="B26" s="132"/>
      <c r="C26" s="132"/>
      <c r="D26" s="132"/>
      <c r="E26" s="132"/>
      <c r="F26" s="132"/>
      <c r="G26" s="132"/>
      <c r="H26" s="132"/>
    </row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  <row r="36" s="23" customFormat="1" ht="13.5"/>
  </sheetData>
  <mergeCells count="30">
    <mergeCell ref="D21:E21"/>
    <mergeCell ref="D22:E22"/>
    <mergeCell ref="B23:G23"/>
    <mergeCell ref="B24:H24"/>
    <mergeCell ref="A14:A23"/>
    <mergeCell ref="D14:E14"/>
    <mergeCell ref="D15:E15"/>
    <mergeCell ref="D16:E16"/>
    <mergeCell ref="D17:E17"/>
    <mergeCell ref="B19:B20"/>
    <mergeCell ref="D19:E19"/>
    <mergeCell ref="D20:E20"/>
    <mergeCell ref="D18:E18"/>
    <mergeCell ref="B15:B18"/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zoomScale="115" zoomScaleNormal="115" workbookViewId="0">
      <selection activeCell="B10" sqref="B10:D10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13" width="9" style="22"/>
    <col min="14" max="14" width="9.125" style="22" bestFit="1" customWidth="1"/>
    <col min="15" max="16384" width="9" style="22"/>
  </cols>
  <sheetData>
    <row r="1" spans="1:12" s="126" customFormat="1" ht="18.75">
      <c r="A1" s="41" t="s">
        <v>255</v>
      </c>
    </row>
    <row r="2" spans="1:12" s="40" customFormat="1" ht="25.5">
      <c r="A2" s="252" t="s">
        <v>256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119"/>
      <c r="B3" s="119"/>
      <c r="C3" s="189" t="s">
        <v>257</v>
      </c>
      <c r="D3" s="189"/>
      <c r="E3" s="189"/>
      <c r="F3" s="119"/>
      <c r="G3" s="119"/>
      <c r="H3" s="119"/>
    </row>
    <row r="4" spans="1:12" s="23" customFormat="1" ht="14.25" customHeight="1">
      <c r="A4" s="25" t="s">
        <v>258</v>
      </c>
      <c r="B4" s="24"/>
      <c r="C4" s="24"/>
      <c r="D4" s="24"/>
      <c r="E4" s="24"/>
      <c r="F4" s="24"/>
      <c r="G4" s="322" t="s">
        <v>259</v>
      </c>
      <c r="H4" s="322"/>
    </row>
    <row r="5" spans="1:12" s="23" customFormat="1" ht="13.5">
      <c r="A5" s="122" t="s">
        <v>51</v>
      </c>
      <c r="B5" s="127" t="s">
        <v>260</v>
      </c>
      <c r="C5" s="254" t="s">
        <v>298</v>
      </c>
      <c r="D5" s="255"/>
      <c r="E5" s="127" t="s">
        <v>262</v>
      </c>
      <c r="F5" s="256" t="s">
        <v>263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264</v>
      </c>
      <c r="G6" s="248"/>
      <c r="H6" s="127" t="s">
        <v>265</v>
      </c>
    </row>
    <row r="7" spans="1:12" s="23" customFormat="1" ht="13.5">
      <c r="A7" s="259"/>
      <c r="B7" s="128" t="s">
        <v>3</v>
      </c>
      <c r="C7" s="128">
        <v>0.09</v>
      </c>
      <c r="D7" s="128" t="s">
        <v>4</v>
      </c>
      <c r="E7" s="128">
        <v>0.09</v>
      </c>
      <c r="F7" s="128" t="s">
        <v>5</v>
      </c>
      <c r="G7" s="128">
        <v>0.09</v>
      </c>
      <c r="H7" s="249">
        <f>G8/C8</f>
        <v>1</v>
      </c>
    </row>
    <row r="8" spans="1:12" s="23" customFormat="1" ht="21">
      <c r="A8" s="259"/>
      <c r="B8" s="129" t="s">
        <v>6</v>
      </c>
      <c r="C8" s="128">
        <v>0.09</v>
      </c>
      <c r="D8" s="129" t="s">
        <v>6</v>
      </c>
      <c r="E8" s="128">
        <v>0.09</v>
      </c>
      <c r="F8" s="129" t="s">
        <v>6</v>
      </c>
      <c r="G8" s="128">
        <v>0.09</v>
      </c>
      <c r="H8" s="250"/>
    </row>
    <row r="9" spans="1:12" s="23" customFormat="1" ht="13.5">
      <c r="A9" s="323"/>
      <c r="B9" s="129" t="s">
        <v>7</v>
      </c>
      <c r="C9" s="128">
        <v>0</v>
      </c>
      <c r="D9" s="129" t="s">
        <v>7</v>
      </c>
      <c r="E9" s="128">
        <v>0</v>
      </c>
      <c r="F9" s="129" t="s">
        <v>7</v>
      </c>
      <c r="G9" s="128">
        <v>0</v>
      </c>
      <c r="H9" s="321"/>
    </row>
    <row r="10" spans="1:12" s="23" customFormat="1" ht="13.5">
      <c r="A10" s="261" t="s">
        <v>266</v>
      </c>
      <c r="B10" s="247" t="s">
        <v>8</v>
      </c>
      <c r="C10" s="257"/>
      <c r="D10" s="248"/>
      <c r="E10" s="325" t="s">
        <v>9</v>
      </c>
      <c r="F10" s="325"/>
      <c r="G10" s="325"/>
      <c r="H10" s="127" t="s">
        <v>10</v>
      </c>
    </row>
    <row r="11" spans="1:12" s="23" customFormat="1" ht="24.95" customHeight="1">
      <c r="A11" s="262"/>
      <c r="B11" s="265" t="s">
        <v>299</v>
      </c>
      <c r="C11" s="266"/>
      <c r="D11" s="267"/>
      <c r="E11" s="265" t="s">
        <v>300</v>
      </c>
      <c r="F11" s="266"/>
      <c r="G11" s="267"/>
      <c r="H11" s="249">
        <f>H22/100</f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324"/>
      <c r="B13" s="326"/>
      <c r="C13" s="327"/>
      <c r="D13" s="328"/>
      <c r="E13" s="326"/>
      <c r="F13" s="327"/>
      <c r="G13" s="328"/>
      <c r="H13" s="321"/>
    </row>
    <row r="14" spans="1:12" s="23" customFormat="1" ht="20.100000000000001" customHeight="1">
      <c r="A14" s="244" t="s">
        <v>44</v>
      </c>
      <c r="B14" s="121" t="s">
        <v>11</v>
      </c>
      <c r="C14" s="127" t="s">
        <v>12</v>
      </c>
      <c r="D14" s="247" t="s">
        <v>13</v>
      </c>
      <c r="E14" s="248"/>
      <c r="F14" s="127" t="s">
        <v>14</v>
      </c>
      <c r="G14" s="127" t="s">
        <v>43</v>
      </c>
      <c r="H14" s="127" t="s">
        <v>269</v>
      </c>
    </row>
    <row r="15" spans="1:12" s="23" customFormat="1" ht="20.100000000000001" customHeight="1">
      <c r="A15" s="245"/>
      <c r="B15" s="276" t="s">
        <v>270</v>
      </c>
      <c r="C15" s="125" t="s">
        <v>15</v>
      </c>
      <c r="D15" s="338" t="s">
        <v>301</v>
      </c>
      <c r="E15" s="339"/>
      <c r="F15" s="43" t="s">
        <v>407</v>
      </c>
      <c r="G15" s="43" t="s">
        <v>407</v>
      </c>
      <c r="H15" s="135">
        <v>15</v>
      </c>
    </row>
    <row r="16" spans="1:12" s="23" customFormat="1" ht="20.100000000000001" customHeight="1">
      <c r="A16" s="245"/>
      <c r="B16" s="340"/>
      <c r="C16" s="120" t="s">
        <v>17</v>
      </c>
      <c r="D16" s="338" t="s">
        <v>302</v>
      </c>
      <c r="E16" s="339"/>
      <c r="F16" s="29" t="s">
        <v>408</v>
      </c>
      <c r="G16" s="29" t="s">
        <v>408</v>
      </c>
      <c r="H16" s="135">
        <v>15</v>
      </c>
    </row>
    <row r="17" spans="1:13" s="23" customFormat="1" ht="20.100000000000001" customHeight="1">
      <c r="A17" s="245"/>
      <c r="B17" s="340"/>
      <c r="C17" s="120" t="s">
        <v>296</v>
      </c>
      <c r="D17" s="338" t="s">
        <v>285</v>
      </c>
      <c r="E17" s="339"/>
      <c r="F17" s="29" t="s">
        <v>408</v>
      </c>
      <c r="G17" s="29" t="s">
        <v>408</v>
      </c>
      <c r="H17" s="135">
        <v>10</v>
      </c>
    </row>
    <row r="18" spans="1:13" s="23" customFormat="1" ht="20.100000000000001" customHeight="1">
      <c r="A18" s="245"/>
      <c r="B18" s="277"/>
      <c r="C18" s="120" t="s">
        <v>275</v>
      </c>
      <c r="D18" s="338" t="s">
        <v>303</v>
      </c>
      <c r="E18" s="339"/>
      <c r="F18" s="43" t="s">
        <v>409</v>
      </c>
      <c r="G18" s="43" t="s">
        <v>410</v>
      </c>
      <c r="H18" s="135">
        <v>10</v>
      </c>
    </row>
    <row r="19" spans="1:13" s="23" customFormat="1" ht="20.100000000000001" customHeight="1">
      <c r="A19" s="245"/>
      <c r="B19" s="123" t="s">
        <v>38</v>
      </c>
      <c r="C19" s="120" t="s">
        <v>123</v>
      </c>
      <c r="D19" s="336" t="s">
        <v>304</v>
      </c>
      <c r="E19" s="337"/>
      <c r="F19" s="43" t="s">
        <v>305</v>
      </c>
      <c r="G19" s="43" t="s">
        <v>305</v>
      </c>
      <c r="H19" s="28">
        <v>30</v>
      </c>
    </row>
    <row r="20" spans="1:13" s="23" customFormat="1" ht="20.100000000000001" customHeight="1">
      <c r="A20" s="245"/>
      <c r="B20" s="123" t="s">
        <v>37</v>
      </c>
      <c r="C20" s="123" t="s">
        <v>21</v>
      </c>
      <c r="D20" s="336" t="s">
        <v>136</v>
      </c>
      <c r="E20" s="337"/>
      <c r="F20" s="29" t="s">
        <v>411</v>
      </c>
      <c r="G20" s="29" t="s">
        <v>411</v>
      </c>
      <c r="H20" s="28">
        <v>10</v>
      </c>
    </row>
    <row r="21" spans="1:13" s="23" customFormat="1" ht="20.100000000000001" customHeight="1">
      <c r="A21" s="245"/>
      <c r="B21" s="123" t="s">
        <v>36</v>
      </c>
      <c r="C21" s="123" t="s">
        <v>32</v>
      </c>
      <c r="D21" s="336" t="s">
        <v>285</v>
      </c>
      <c r="E21" s="337"/>
      <c r="F21" s="29">
        <v>1</v>
      </c>
      <c r="G21" s="29">
        <v>1</v>
      </c>
      <c r="H21" s="28">
        <v>10</v>
      </c>
    </row>
    <row r="22" spans="1:13" s="23" customFormat="1" ht="20.100000000000001" customHeight="1">
      <c r="A22" s="332"/>
      <c r="B22" s="240" t="s">
        <v>286</v>
      </c>
      <c r="C22" s="240"/>
      <c r="D22" s="240"/>
      <c r="E22" s="240"/>
      <c r="F22" s="240"/>
      <c r="G22" s="240"/>
      <c r="H22" s="28">
        <f>SUM(H15:H21)</f>
        <v>100</v>
      </c>
    </row>
    <row r="23" spans="1:13" s="23" customFormat="1" ht="199.9" customHeight="1">
      <c r="A23" s="130" t="s">
        <v>287</v>
      </c>
      <c r="B23" s="329" t="s">
        <v>288</v>
      </c>
      <c r="C23" s="330"/>
      <c r="D23" s="330"/>
      <c r="E23" s="330"/>
      <c r="F23" s="330"/>
      <c r="G23" s="330"/>
      <c r="H23" s="331"/>
      <c r="M23" s="26"/>
    </row>
    <row r="24" spans="1:13" s="23" customFormat="1" ht="13.5">
      <c r="A24" s="25" t="s">
        <v>289</v>
      </c>
      <c r="B24" s="24"/>
      <c r="C24" s="24"/>
      <c r="D24" s="25"/>
      <c r="E24" s="24"/>
      <c r="F24" s="24"/>
      <c r="G24" s="25" t="s">
        <v>290</v>
      </c>
      <c r="H24" s="24"/>
    </row>
    <row r="25" spans="1:13" s="3" customFormat="1" ht="13.5">
      <c r="A25" s="131" t="s">
        <v>291</v>
      </c>
      <c r="B25" s="132"/>
      <c r="C25" s="132"/>
      <c r="D25" s="132"/>
      <c r="E25" s="132"/>
      <c r="F25" s="132"/>
      <c r="G25" s="132"/>
      <c r="H25" s="132"/>
    </row>
    <row r="26" spans="1:13" s="23" customFormat="1" ht="13.5"/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</sheetData>
  <mergeCells count="28"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  <mergeCell ref="D20:E20"/>
    <mergeCell ref="D21:E21"/>
    <mergeCell ref="B22:G22"/>
    <mergeCell ref="B23:H23"/>
    <mergeCell ref="A14:A22"/>
    <mergeCell ref="D14:E14"/>
    <mergeCell ref="D15:E15"/>
    <mergeCell ref="D16:E16"/>
    <mergeCell ref="D17:E17"/>
    <mergeCell ref="D19:E19"/>
    <mergeCell ref="D18:E18"/>
    <mergeCell ref="B15:B18"/>
  </mergeCells>
  <phoneticPr fontId="3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zoomScale="130" zoomScaleNormal="130" workbookViewId="0">
      <selection activeCell="G20" sqref="G20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13" width="9" style="22"/>
    <col min="14" max="14" width="9.125" style="22" bestFit="1" customWidth="1"/>
    <col min="15" max="16384" width="9" style="22"/>
  </cols>
  <sheetData>
    <row r="1" spans="1:12" s="126" customFormat="1" ht="18.75">
      <c r="A1" s="41" t="s">
        <v>255</v>
      </c>
    </row>
    <row r="2" spans="1:12" s="40" customFormat="1" ht="25.5">
      <c r="A2" s="252" t="s">
        <v>256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119"/>
      <c r="B3" s="119"/>
      <c r="C3" s="189" t="s">
        <v>257</v>
      </c>
      <c r="D3" s="189"/>
      <c r="E3" s="189"/>
      <c r="F3" s="119"/>
      <c r="G3" s="119"/>
      <c r="H3" s="119"/>
    </row>
    <row r="4" spans="1:12" s="23" customFormat="1" ht="14.25" customHeight="1">
      <c r="A4" s="25" t="s">
        <v>258</v>
      </c>
      <c r="B4" s="24"/>
      <c r="C4" s="24"/>
      <c r="D4" s="24"/>
      <c r="E4" s="24"/>
      <c r="F4" s="24"/>
      <c r="G4" s="322" t="s">
        <v>259</v>
      </c>
      <c r="H4" s="322"/>
    </row>
    <row r="5" spans="1:12" s="23" customFormat="1" ht="13.5">
      <c r="A5" s="122" t="s">
        <v>51</v>
      </c>
      <c r="B5" s="127" t="s">
        <v>260</v>
      </c>
      <c r="C5" s="254" t="s">
        <v>306</v>
      </c>
      <c r="D5" s="255"/>
      <c r="E5" s="127" t="s">
        <v>262</v>
      </c>
      <c r="F5" s="256" t="s">
        <v>307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264</v>
      </c>
      <c r="G6" s="248"/>
      <c r="H6" s="127" t="s">
        <v>265</v>
      </c>
    </row>
    <row r="7" spans="1:12" s="23" customFormat="1" ht="13.5">
      <c r="A7" s="259"/>
      <c r="B7" s="128" t="s">
        <v>3</v>
      </c>
      <c r="C7" s="128">
        <v>37.65</v>
      </c>
      <c r="D7" s="128" t="s">
        <v>4</v>
      </c>
      <c r="E7" s="128">
        <v>37.65</v>
      </c>
      <c r="F7" s="128" t="s">
        <v>5</v>
      </c>
      <c r="G7" s="128">
        <v>37.65</v>
      </c>
      <c r="H7" s="249">
        <f>G8/C8</f>
        <v>1</v>
      </c>
    </row>
    <row r="8" spans="1:12" s="23" customFormat="1" ht="21">
      <c r="A8" s="259"/>
      <c r="B8" s="129" t="s">
        <v>6</v>
      </c>
      <c r="C8" s="128">
        <v>37.65</v>
      </c>
      <c r="D8" s="129" t="s">
        <v>6</v>
      </c>
      <c r="E8" s="128">
        <v>37.65</v>
      </c>
      <c r="F8" s="129" t="s">
        <v>6</v>
      </c>
      <c r="G8" s="128">
        <v>37.65</v>
      </c>
      <c r="H8" s="250"/>
    </row>
    <row r="9" spans="1:12" s="23" customFormat="1" ht="13.5">
      <c r="A9" s="323"/>
      <c r="B9" s="129" t="s">
        <v>7</v>
      </c>
      <c r="C9" s="128">
        <v>0</v>
      </c>
      <c r="D9" s="129" t="s">
        <v>7</v>
      </c>
      <c r="E9" s="128">
        <v>0</v>
      </c>
      <c r="F9" s="129" t="s">
        <v>7</v>
      </c>
      <c r="G9" s="128">
        <v>0</v>
      </c>
      <c r="H9" s="321"/>
    </row>
    <row r="10" spans="1:12" s="23" customFormat="1" ht="13.5">
      <c r="A10" s="261" t="s">
        <v>266</v>
      </c>
      <c r="B10" s="247" t="s">
        <v>8</v>
      </c>
      <c r="C10" s="257"/>
      <c r="D10" s="248"/>
      <c r="E10" s="325" t="s">
        <v>9</v>
      </c>
      <c r="F10" s="325"/>
      <c r="G10" s="325"/>
      <c r="H10" s="127" t="s">
        <v>10</v>
      </c>
    </row>
    <row r="11" spans="1:12" s="23" customFormat="1" ht="24.95" customHeight="1">
      <c r="A11" s="262"/>
      <c r="B11" s="265" t="s">
        <v>308</v>
      </c>
      <c r="C11" s="266"/>
      <c r="D11" s="267"/>
      <c r="E11" s="265" t="s">
        <v>309</v>
      </c>
      <c r="F11" s="266"/>
      <c r="G11" s="267"/>
      <c r="H11" s="249">
        <f>H22/100</f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324"/>
      <c r="B13" s="326"/>
      <c r="C13" s="327"/>
      <c r="D13" s="328"/>
      <c r="E13" s="326"/>
      <c r="F13" s="327"/>
      <c r="G13" s="328"/>
      <c r="H13" s="321"/>
    </row>
    <row r="14" spans="1:12" s="23" customFormat="1" ht="20.100000000000001" customHeight="1">
      <c r="A14" s="244" t="s">
        <v>44</v>
      </c>
      <c r="B14" s="127" t="s">
        <v>11</v>
      </c>
      <c r="C14" s="127" t="s">
        <v>12</v>
      </c>
      <c r="D14" s="247" t="s">
        <v>13</v>
      </c>
      <c r="E14" s="248"/>
      <c r="F14" s="127" t="s">
        <v>14</v>
      </c>
      <c r="G14" s="127" t="s">
        <v>43</v>
      </c>
      <c r="H14" s="127" t="s">
        <v>269</v>
      </c>
    </row>
    <row r="15" spans="1:12" s="23" customFormat="1" ht="20.100000000000001" customHeight="1">
      <c r="A15" s="245"/>
      <c r="B15" s="258" t="s">
        <v>270</v>
      </c>
      <c r="C15" s="121" t="s">
        <v>15</v>
      </c>
      <c r="D15" s="338" t="s">
        <v>310</v>
      </c>
      <c r="E15" s="339"/>
      <c r="F15" s="43" t="s">
        <v>412</v>
      </c>
      <c r="G15" s="43" t="s">
        <v>412</v>
      </c>
      <c r="H15" s="135">
        <v>15</v>
      </c>
    </row>
    <row r="16" spans="1:12" s="23" customFormat="1" ht="20.100000000000001" customHeight="1">
      <c r="A16" s="245"/>
      <c r="B16" s="259"/>
      <c r="C16" s="118" t="s">
        <v>16</v>
      </c>
      <c r="D16" s="221" t="s">
        <v>311</v>
      </c>
      <c r="E16" s="222"/>
      <c r="F16" s="9">
        <v>1</v>
      </c>
      <c r="G16" s="9">
        <v>1</v>
      </c>
      <c r="H16" s="136">
        <v>15</v>
      </c>
    </row>
    <row r="17" spans="1:13" s="23" customFormat="1" ht="20.100000000000001" customHeight="1">
      <c r="A17" s="245"/>
      <c r="B17" s="259"/>
      <c r="C17" s="127" t="s">
        <v>17</v>
      </c>
      <c r="D17" s="338" t="s">
        <v>312</v>
      </c>
      <c r="E17" s="339"/>
      <c r="F17" s="29" t="s">
        <v>387</v>
      </c>
      <c r="G17" s="29" t="s">
        <v>387</v>
      </c>
      <c r="H17" s="135">
        <v>10</v>
      </c>
    </row>
    <row r="18" spans="1:13" s="23" customFormat="1" ht="20.100000000000001" customHeight="1">
      <c r="A18" s="245"/>
      <c r="B18" s="259"/>
      <c r="C18" s="127" t="s">
        <v>275</v>
      </c>
      <c r="D18" s="338" t="s">
        <v>313</v>
      </c>
      <c r="E18" s="339"/>
      <c r="F18" s="43" t="s">
        <v>314</v>
      </c>
      <c r="G18" s="43" t="s">
        <v>314</v>
      </c>
      <c r="H18" s="135">
        <v>10</v>
      </c>
    </row>
    <row r="19" spans="1:13" s="23" customFormat="1" ht="20.100000000000001" customHeight="1">
      <c r="A19" s="245"/>
      <c r="B19" s="100" t="s">
        <v>277</v>
      </c>
      <c r="C19" s="127" t="s">
        <v>123</v>
      </c>
      <c r="D19" s="274" t="s">
        <v>315</v>
      </c>
      <c r="E19" s="274"/>
      <c r="F19" s="124" t="s">
        <v>316</v>
      </c>
      <c r="G19" s="124" t="s">
        <v>316</v>
      </c>
      <c r="H19" s="28">
        <v>30</v>
      </c>
    </row>
    <row r="20" spans="1:13" s="23" customFormat="1" ht="20.100000000000001" customHeight="1">
      <c r="A20" s="245"/>
      <c r="B20" s="100" t="s">
        <v>37</v>
      </c>
      <c r="C20" s="127" t="s">
        <v>319</v>
      </c>
      <c r="D20" s="274" t="s">
        <v>317</v>
      </c>
      <c r="E20" s="274" t="s">
        <v>31</v>
      </c>
      <c r="F20" s="29" t="s">
        <v>387</v>
      </c>
      <c r="G20" s="29" t="s">
        <v>387</v>
      </c>
      <c r="H20" s="28">
        <v>10</v>
      </c>
    </row>
    <row r="21" spans="1:13" s="23" customFormat="1" ht="20.100000000000001" customHeight="1">
      <c r="A21" s="245"/>
      <c r="B21" s="100" t="s">
        <v>36</v>
      </c>
      <c r="C21" s="127" t="s">
        <v>32</v>
      </c>
      <c r="D21" s="274" t="s">
        <v>285</v>
      </c>
      <c r="E21" s="274"/>
      <c r="F21" s="29">
        <v>1</v>
      </c>
      <c r="G21" s="29">
        <v>1</v>
      </c>
      <c r="H21" s="28">
        <v>10</v>
      </c>
    </row>
    <row r="22" spans="1:13" s="23" customFormat="1" ht="20.100000000000001" customHeight="1">
      <c r="A22" s="332"/>
      <c r="B22" s="240" t="s">
        <v>286</v>
      </c>
      <c r="C22" s="240"/>
      <c r="D22" s="240"/>
      <c r="E22" s="240"/>
      <c r="F22" s="240"/>
      <c r="G22" s="240"/>
      <c r="H22" s="28">
        <f>SUM(H15:H21)</f>
        <v>100</v>
      </c>
    </row>
    <row r="23" spans="1:13" s="23" customFormat="1" ht="199.9" customHeight="1">
      <c r="A23" s="130" t="s">
        <v>287</v>
      </c>
      <c r="B23" s="329" t="s">
        <v>318</v>
      </c>
      <c r="C23" s="330"/>
      <c r="D23" s="330"/>
      <c r="E23" s="330"/>
      <c r="F23" s="330"/>
      <c r="G23" s="330"/>
      <c r="H23" s="331"/>
      <c r="M23" s="26"/>
    </row>
    <row r="24" spans="1:13" s="23" customFormat="1" ht="13.5">
      <c r="A24" s="25" t="s">
        <v>289</v>
      </c>
      <c r="B24" s="24"/>
      <c r="C24" s="24"/>
      <c r="D24" s="25"/>
      <c r="E24" s="24"/>
      <c r="F24" s="24"/>
      <c r="G24" s="25" t="s">
        <v>290</v>
      </c>
      <c r="H24" s="24"/>
    </row>
    <row r="25" spans="1:13" s="3" customFormat="1" ht="13.5">
      <c r="A25" s="131" t="s">
        <v>291</v>
      </c>
      <c r="B25" s="132"/>
      <c r="C25" s="132"/>
      <c r="D25" s="132"/>
      <c r="E25" s="132"/>
      <c r="F25" s="132"/>
      <c r="G25" s="132"/>
      <c r="H25" s="132"/>
    </row>
    <row r="26" spans="1:13" s="23" customFormat="1" ht="13.5"/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</sheetData>
  <mergeCells count="28"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  <mergeCell ref="D20:E20"/>
    <mergeCell ref="D21:E21"/>
    <mergeCell ref="B22:G22"/>
    <mergeCell ref="B23:H23"/>
    <mergeCell ref="A14:A22"/>
    <mergeCell ref="D14:E14"/>
    <mergeCell ref="B15:B18"/>
    <mergeCell ref="D15:E15"/>
    <mergeCell ref="D17:E17"/>
    <mergeCell ref="D18:E18"/>
    <mergeCell ref="D19:E19"/>
    <mergeCell ref="D16:E16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zoomScale="130" zoomScaleNormal="130" workbookViewId="0">
      <selection activeCell="B23" sqref="B23:G23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13" width="9" style="22"/>
    <col min="14" max="14" width="9.125" style="22" bestFit="1" customWidth="1"/>
    <col min="15" max="16384" width="9" style="22"/>
  </cols>
  <sheetData>
    <row r="1" spans="1:12" s="126" customFormat="1" ht="18.75">
      <c r="A1" s="41" t="s">
        <v>255</v>
      </c>
    </row>
    <row r="2" spans="1:12" s="40" customFormat="1" ht="25.5">
      <c r="A2" s="252" t="s">
        <v>256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119"/>
      <c r="B3" s="119"/>
      <c r="C3" s="189" t="s">
        <v>257</v>
      </c>
      <c r="D3" s="189"/>
      <c r="E3" s="189"/>
      <c r="F3" s="119"/>
      <c r="G3" s="119"/>
      <c r="H3" s="119"/>
    </row>
    <row r="4" spans="1:12" s="23" customFormat="1" ht="14.25" customHeight="1">
      <c r="A4" s="25" t="s">
        <v>258</v>
      </c>
      <c r="B4" s="24"/>
      <c r="C4" s="24"/>
      <c r="D4" s="24"/>
      <c r="E4" s="24"/>
      <c r="F4" s="24"/>
      <c r="G4" s="322" t="s">
        <v>259</v>
      </c>
      <c r="H4" s="322"/>
    </row>
    <row r="5" spans="1:12" s="23" customFormat="1" ht="13.5">
      <c r="A5" s="122" t="s">
        <v>51</v>
      </c>
      <c r="B5" s="127" t="s">
        <v>260</v>
      </c>
      <c r="C5" s="254" t="s">
        <v>320</v>
      </c>
      <c r="D5" s="255"/>
      <c r="E5" s="127" t="s">
        <v>262</v>
      </c>
      <c r="F5" s="256" t="s">
        <v>321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264</v>
      </c>
      <c r="G6" s="248"/>
      <c r="H6" s="127" t="s">
        <v>265</v>
      </c>
    </row>
    <row r="7" spans="1:12" s="23" customFormat="1" ht="13.5">
      <c r="A7" s="259"/>
      <c r="B7" s="128" t="s">
        <v>3</v>
      </c>
      <c r="C7" s="128">
        <f>SUM(C8:C9)</f>
        <v>25.6</v>
      </c>
      <c r="D7" s="128" t="s">
        <v>4</v>
      </c>
      <c r="E7" s="128">
        <v>25.6</v>
      </c>
      <c r="F7" s="128" t="s">
        <v>5</v>
      </c>
      <c r="G7" s="128">
        <v>25.6</v>
      </c>
      <c r="H7" s="249">
        <f>G8/C8</f>
        <v>1</v>
      </c>
    </row>
    <row r="8" spans="1:12" s="23" customFormat="1" ht="21">
      <c r="A8" s="259"/>
      <c r="B8" s="129" t="s">
        <v>6</v>
      </c>
      <c r="C8" s="128">
        <v>25.6</v>
      </c>
      <c r="D8" s="129" t="s">
        <v>6</v>
      </c>
      <c r="E8" s="128">
        <v>25.6</v>
      </c>
      <c r="F8" s="129" t="s">
        <v>6</v>
      </c>
      <c r="G8" s="128">
        <v>25.6</v>
      </c>
      <c r="H8" s="250"/>
    </row>
    <row r="9" spans="1:12" s="23" customFormat="1" ht="13.5">
      <c r="A9" s="323"/>
      <c r="B9" s="129" t="s">
        <v>7</v>
      </c>
      <c r="C9" s="128">
        <v>0</v>
      </c>
      <c r="D9" s="129" t="s">
        <v>7</v>
      </c>
      <c r="E9" s="128">
        <v>0</v>
      </c>
      <c r="F9" s="129" t="s">
        <v>7</v>
      </c>
      <c r="G9" s="128">
        <v>0</v>
      </c>
      <c r="H9" s="321"/>
    </row>
    <row r="10" spans="1:12" s="23" customFormat="1" ht="13.5">
      <c r="A10" s="261" t="s">
        <v>266</v>
      </c>
      <c r="B10" s="247" t="s">
        <v>8</v>
      </c>
      <c r="C10" s="257"/>
      <c r="D10" s="248"/>
      <c r="E10" s="325" t="s">
        <v>9</v>
      </c>
      <c r="F10" s="325"/>
      <c r="G10" s="325"/>
      <c r="H10" s="127" t="s">
        <v>10</v>
      </c>
    </row>
    <row r="11" spans="1:12" s="23" customFormat="1" ht="24.95" customHeight="1">
      <c r="A11" s="262"/>
      <c r="B11" s="265" t="s">
        <v>322</v>
      </c>
      <c r="C11" s="266"/>
      <c r="D11" s="267"/>
      <c r="E11" s="265" t="s">
        <v>323</v>
      </c>
      <c r="F11" s="266"/>
      <c r="G11" s="267"/>
      <c r="H11" s="249"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324"/>
      <c r="B13" s="326"/>
      <c r="C13" s="327"/>
      <c r="D13" s="328"/>
      <c r="E13" s="326"/>
      <c r="F13" s="327"/>
      <c r="G13" s="328"/>
      <c r="H13" s="321"/>
    </row>
    <row r="14" spans="1:12" s="23" customFormat="1" ht="20.100000000000001" customHeight="1">
      <c r="A14" s="244" t="s">
        <v>44</v>
      </c>
      <c r="B14" s="127" t="s">
        <v>11</v>
      </c>
      <c r="C14" s="127" t="s">
        <v>12</v>
      </c>
      <c r="D14" s="247" t="s">
        <v>13</v>
      </c>
      <c r="E14" s="248"/>
      <c r="F14" s="127" t="s">
        <v>14</v>
      </c>
      <c r="G14" s="127" t="s">
        <v>43</v>
      </c>
      <c r="H14" s="127" t="s">
        <v>269</v>
      </c>
    </row>
    <row r="15" spans="1:12" s="23" customFormat="1" ht="20.100000000000001" customHeight="1">
      <c r="A15" s="245"/>
      <c r="B15" s="258" t="s">
        <v>270</v>
      </c>
      <c r="C15" s="121" t="s">
        <v>324</v>
      </c>
      <c r="D15" s="338" t="s">
        <v>325</v>
      </c>
      <c r="E15" s="339"/>
      <c r="F15" s="29" t="s">
        <v>413</v>
      </c>
      <c r="G15" s="29" t="s">
        <v>413</v>
      </c>
      <c r="H15" s="135">
        <v>15</v>
      </c>
    </row>
    <row r="16" spans="1:12" s="23" customFormat="1" ht="20.100000000000001" customHeight="1">
      <c r="A16" s="245"/>
      <c r="B16" s="259"/>
      <c r="C16" s="121" t="s">
        <v>296</v>
      </c>
      <c r="D16" s="338" t="s">
        <v>326</v>
      </c>
      <c r="E16" s="339"/>
      <c r="F16" s="29">
        <v>1</v>
      </c>
      <c r="G16" s="29">
        <v>1</v>
      </c>
      <c r="H16" s="135">
        <v>15</v>
      </c>
    </row>
    <row r="17" spans="1:13" s="23" customFormat="1" ht="20.100000000000001" customHeight="1">
      <c r="A17" s="245"/>
      <c r="B17" s="259"/>
      <c r="C17" s="121" t="s">
        <v>327</v>
      </c>
      <c r="D17" s="338" t="s">
        <v>328</v>
      </c>
      <c r="E17" s="339"/>
      <c r="F17" s="29">
        <v>1</v>
      </c>
      <c r="G17" s="29">
        <v>1</v>
      </c>
      <c r="H17" s="135">
        <v>10</v>
      </c>
    </row>
    <row r="18" spans="1:13" s="23" customFormat="1" ht="20.100000000000001" customHeight="1">
      <c r="A18" s="245"/>
      <c r="B18" s="259"/>
      <c r="C18" s="127" t="s">
        <v>329</v>
      </c>
      <c r="D18" s="338" t="s">
        <v>330</v>
      </c>
      <c r="E18" s="339"/>
      <c r="F18" s="29">
        <v>1</v>
      </c>
      <c r="G18" s="29">
        <v>1</v>
      </c>
      <c r="H18" s="135">
        <v>10</v>
      </c>
    </row>
    <row r="19" spans="1:13" s="23" customFormat="1" ht="20.100000000000001" customHeight="1">
      <c r="A19" s="245"/>
      <c r="B19" s="240" t="s">
        <v>331</v>
      </c>
      <c r="C19" s="123" t="s">
        <v>19</v>
      </c>
      <c r="D19" s="274" t="s">
        <v>332</v>
      </c>
      <c r="E19" s="274"/>
      <c r="F19" s="124" t="s">
        <v>332</v>
      </c>
      <c r="G19" s="124" t="s">
        <v>332</v>
      </c>
      <c r="H19" s="28">
        <v>15</v>
      </c>
    </row>
    <row r="20" spans="1:13" s="23" customFormat="1" ht="20.100000000000001" customHeight="1">
      <c r="A20" s="245"/>
      <c r="B20" s="240"/>
      <c r="C20" s="31" t="s">
        <v>20</v>
      </c>
      <c r="D20" s="336" t="s">
        <v>333</v>
      </c>
      <c r="E20" s="337"/>
      <c r="F20" s="44" t="s">
        <v>333</v>
      </c>
      <c r="G20" s="44" t="s">
        <v>333</v>
      </c>
      <c r="H20" s="28">
        <v>15</v>
      </c>
    </row>
    <row r="21" spans="1:13" s="23" customFormat="1" ht="20.100000000000001" customHeight="1">
      <c r="A21" s="245"/>
      <c r="B21" s="31" t="s">
        <v>334</v>
      </c>
      <c r="C21" s="123" t="s">
        <v>335</v>
      </c>
      <c r="D21" s="274" t="s">
        <v>336</v>
      </c>
      <c r="E21" s="274" t="s">
        <v>31</v>
      </c>
      <c r="F21" s="29" t="s">
        <v>387</v>
      </c>
      <c r="G21" s="29" t="s">
        <v>387</v>
      </c>
      <c r="H21" s="28">
        <v>10</v>
      </c>
    </row>
    <row r="22" spans="1:13" s="23" customFormat="1" ht="20.100000000000001" customHeight="1">
      <c r="A22" s="245"/>
      <c r="B22" s="31" t="s">
        <v>337</v>
      </c>
      <c r="C22" s="123" t="s">
        <v>338</v>
      </c>
      <c r="D22" s="274" t="s">
        <v>338</v>
      </c>
      <c r="E22" s="274"/>
      <c r="F22" s="29">
        <v>1</v>
      </c>
      <c r="G22" s="29">
        <v>1</v>
      </c>
      <c r="H22" s="28">
        <v>10</v>
      </c>
    </row>
    <row r="23" spans="1:13" s="23" customFormat="1" ht="20.100000000000001" customHeight="1">
      <c r="A23" s="332"/>
      <c r="B23" s="240" t="s">
        <v>339</v>
      </c>
      <c r="C23" s="240"/>
      <c r="D23" s="240"/>
      <c r="E23" s="240"/>
      <c r="F23" s="240"/>
      <c r="G23" s="240"/>
      <c r="H23" s="28">
        <f>SUM(H15:H22)</f>
        <v>100</v>
      </c>
    </row>
    <row r="24" spans="1:13" s="23" customFormat="1" ht="199.9" customHeight="1">
      <c r="A24" s="130" t="s">
        <v>340</v>
      </c>
      <c r="B24" s="329" t="s">
        <v>341</v>
      </c>
      <c r="C24" s="330"/>
      <c r="D24" s="330"/>
      <c r="E24" s="330"/>
      <c r="F24" s="330"/>
      <c r="G24" s="330"/>
      <c r="H24" s="331"/>
      <c r="M24" s="26"/>
    </row>
    <row r="25" spans="1:13" s="23" customFormat="1" ht="13.5">
      <c r="A25" s="25" t="s">
        <v>342</v>
      </c>
      <c r="B25" s="24"/>
      <c r="C25" s="24"/>
      <c r="D25" s="25"/>
      <c r="E25" s="24"/>
      <c r="F25" s="24"/>
      <c r="G25" s="25" t="s">
        <v>343</v>
      </c>
      <c r="H25" s="24"/>
    </row>
    <row r="26" spans="1:13" s="3" customFormat="1" ht="13.5">
      <c r="A26" s="131" t="s">
        <v>344</v>
      </c>
      <c r="B26" s="132"/>
      <c r="C26" s="132"/>
      <c r="D26" s="132"/>
      <c r="E26" s="132"/>
      <c r="F26" s="132"/>
      <c r="G26" s="132"/>
      <c r="H26" s="132"/>
    </row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  <row r="36" s="23" customFormat="1" ht="13.5"/>
  </sheetData>
  <mergeCells count="30"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  <mergeCell ref="D21:E21"/>
    <mergeCell ref="D22:E22"/>
    <mergeCell ref="B23:G23"/>
    <mergeCell ref="B24:H24"/>
    <mergeCell ref="A14:A23"/>
    <mergeCell ref="D14:E14"/>
    <mergeCell ref="B15:B18"/>
    <mergeCell ref="D15:E15"/>
    <mergeCell ref="D17:E17"/>
    <mergeCell ref="D18:E18"/>
    <mergeCell ref="B19:B20"/>
    <mergeCell ref="D19:E19"/>
    <mergeCell ref="D20:E20"/>
    <mergeCell ref="D16:E16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zoomScale="130" zoomScaleNormal="130" workbookViewId="0">
      <selection activeCell="B22" sqref="B22:G22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13" width="9" style="22"/>
    <col min="14" max="14" width="9.125" style="22" bestFit="1" customWidth="1"/>
    <col min="15" max="16384" width="9" style="22"/>
  </cols>
  <sheetData>
    <row r="1" spans="1:12" ht="18.75">
      <c r="A1" s="41" t="s">
        <v>54</v>
      </c>
    </row>
    <row r="2" spans="1:12" s="40" customFormat="1" ht="25.5">
      <c r="A2" s="252" t="s">
        <v>53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71"/>
      <c r="B3" s="71"/>
      <c r="C3" s="189" t="s">
        <v>99</v>
      </c>
      <c r="D3" s="189"/>
      <c r="E3" s="189"/>
      <c r="F3" s="71"/>
      <c r="G3" s="71"/>
      <c r="H3" s="71"/>
    </row>
    <row r="4" spans="1:12" s="23" customFormat="1" ht="14.25" customHeight="1">
      <c r="A4" s="25" t="s">
        <v>209</v>
      </c>
      <c r="B4" s="24"/>
      <c r="C4" s="24"/>
      <c r="D4" s="24"/>
      <c r="E4" s="24"/>
      <c r="F4" s="24"/>
      <c r="G4" s="253" t="s">
        <v>23</v>
      </c>
      <c r="H4" s="253"/>
    </row>
    <row r="5" spans="1:12" s="23" customFormat="1" ht="13.5">
      <c r="A5" s="54" t="s">
        <v>51</v>
      </c>
      <c r="B5" s="55" t="s">
        <v>50</v>
      </c>
      <c r="C5" s="254" t="s">
        <v>86</v>
      </c>
      <c r="D5" s="255"/>
      <c r="E5" s="55" t="s">
        <v>49</v>
      </c>
      <c r="F5" s="256" t="s">
        <v>212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48</v>
      </c>
      <c r="G6" s="248"/>
      <c r="H6" s="55" t="s">
        <v>47</v>
      </c>
    </row>
    <row r="7" spans="1:12" s="23" customFormat="1" ht="13.5">
      <c r="A7" s="259"/>
      <c r="B7" s="37" t="s">
        <v>3</v>
      </c>
      <c r="C7" s="37">
        <v>5</v>
      </c>
      <c r="D7" s="37" t="s">
        <v>4</v>
      </c>
      <c r="E7" s="37">
        <v>5</v>
      </c>
      <c r="F7" s="37" t="s">
        <v>5</v>
      </c>
      <c r="G7" s="37">
        <v>5</v>
      </c>
      <c r="H7" s="249">
        <f>G8/C8</f>
        <v>1</v>
      </c>
    </row>
    <row r="8" spans="1:12" s="23" customFormat="1" ht="21">
      <c r="A8" s="259"/>
      <c r="B8" s="38" t="s">
        <v>6</v>
      </c>
      <c r="C8" s="37">
        <v>5</v>
      </c>
      <c r="D8" s="38" t="s">
        <v>6</v>
      </c>
      <c r="E8" s="37">
        <v>5</v>
      </c>
      <c r="F8" s="38" t="s">
        <v>6</v>
      </c>
      <c r="G8" s="37">
        <v>5</v>
      </c>
      <c r="H8" s="250"/>
    </row>
    <row r="9" spans="1:12" s="23" customFormat="1" ht="13.5">
      <c r="A9" s="260"/>
      <c r="B9" s="38" t="s">
        <v>7</v>
      </c>
      <c r="C9" s="37">
        <v>0</v>
      </c>
      <c r="D9" s="38" t="s">
        <v>7</v>
      </c>
      <c r="E9" s="37">
        <v>0</v>
      </c>
      <c r="F9" s="38" t="s">
        <v>7</v>
      </c>
      <c r="G9" s="37">
        <v>0</v>
      </c>
      <c r="H9" s="251"/>
    </row>
    <row r="10" spans="1:12" s="23" customFormat="1" ht="13.5">
      <c r="A10" s="261" t="s">
        <v>46</v>
      </c>
      <c r="B10" s="247" t="s">
        <v>8</v>
      </c>
      <c r="C10" s="257"/>
      <c r="D10" s="248"/>
      <c r="E10" s="264" t="s">
        <v>9</v>
      </c>
      <c r="F10" s="264"/>
      <c r="G10" s="264"/>
      <c r="H10" s="55" t="s">
        <v>10</v>
      </c>
    </row>
    <row r="11" spans="1:12" s="23" customFormat="1" ht="24.95" customHeight="1">
      <c r="A11" s="262"/>
      <c r="B11" s="265" t="s">
        <v>88</v>
      </c>
      <c r="C11" s="266"/>
      <c r="D11" s="267"/>
      <c r="E11" s="265" t="s">
        <v>204</v>
      </c>
      <c r="F11" s="266"/>
      <c r="G11" s="267"/>
      <c r="H11" s="249"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263"/>
      <c r="B13" s="271"/>
      <c r="C13" s="272"/>
      <c r="D13" s="273"/>
      <c r="E13" s="271"/>
      <c r="F13" s="272"/>
      <c r="G13" s="273"/>
      <c r="H13" s="251"/>
    </row>
    <row r="14" spans="1:12" s="23" customFormat="1" ht="20.100000000000001" customHeight="1">
      <c r="A14" s="244" t="s">
        <v>44</v>
      </c>
      <c r="B14" s="55" t="s">
        <v>11</v>
      </c>
      <c r="C14" s="55" t="s">
        <v>12</v>
      </c>
      <c r="D14" s="247" t="s">
        <v>13</v>
      </c>
      <c r="E14" s="248"/>
      <c r="F14" s="55" t="s">
        <v>14</v>
      </c>
      <c r="G14" s="55" t="s">
        <v>43</v>
      </c>
      <c r="H14" s="55" t="s">
        <v>42</v>
      </c>
    </row>
    <row r="15" spans="1:12" s="23" customFormat="1" ht="20.100000000000001" customHeight="1">
      <c r="A15" s="245"/>
      <c r="B15" s="258" t="s">
        <v>41</v>
      </c>
      <c r="C15" s="53" t="s">
        <v>84</v>
      </c>
      <c r="D15" s="228" t="s">
        <v>205</v>
      </c>
      <c r="E15" s="229"/>
      <c r="F15" s="29" t="s">
        <v>414</v>
      </c>
      <c r="G15" s="29" t="s">
        <v>414</v>
      </c>
      <c r="H15" s="28">
        <v>15</v>
      </c>
    </row>
    <row r="16" spans="1:12" s="23" customFormat="1" ht="20.100000000000001" customHeight="1">
      <c r="A16" s="245"/>
      <c r="B16" s="259"/>
      <c r="C16" s="53" t="s">
        <v>83</v>
      </c>
      <c r="D16" s="228" t="s">
        <v>206</v>
      </c>
      <c r="E16" s="229" t="s">
        <v>206</v>
      </c>
      <c r="F16" s="29">
        <v>1</v>
      </c>
      <c r="G16" s="29">
        <v>1</v>
      </c>
      <c r="H16" s="33">
        <v>15</v>
      </c>
    </row>
    <row r="17" spans="1:13" s="23" customFormat="1" ht="20.100000000000001" customHeight="1">
      <c r="A17" s="245"/>
      <c r="B17" s="259"/>
      <c r="C17" s="53" t="s">
        <v>77</v>
      </c>
      <c r="D17" s="228" t="s">
        <v>191</v>
      </c>
      <c r="E17" s="229" t="s">
        <v>191</v>
      </c>
      <c r="F17" s="29">
        <v>1</v>
      </c>
      <c r="G17" s="29">
        <v>1</v>
      </c>
      <c r="H17" s="33">
        <v>10</v>
      </c>
    </row>
    <row r="18" spans="1:13" s="23" customFormat="1" ht="20.100000000000001" customHeight="1">
      <c r="A18" s="245"/>
      <c r="B18" s="320"/>
      <c r="C18" s="55" t="s">
        <v>39</v>
      </c>
      <c r="D18" s="228" t="s">
        <v>192</v>
      </c>
      <c r="E18" s="229" t="s">
        <v>192</v>
      </c>
      <c r="F18" s="29" t="s">
        <v>414</v>
      </c>
      <c r="G18" s="29" t="s">
        <v>415</v>
      </c>
      <c r="H18" s="33">
        <v>10</v>
      </c>
    </row>
    <row r="19" spans="1:13" s="23" customFormat="1" ht="20.100000000000001" customHeight="1">
      <c r="A19" s="245"/>
      <c r="B19" s="100" t="s">
        <v>38</v>
      </c>
      <c r="C19" s="31" t="s">
        <v>20</v>
      </c>
      <c r="D19" s="228" t="s">
        <v>207</v>
      </c>
      <c r="E19" s="229" t="s">
        <v>207</v>
      </c>
      <c r="F19" s="44" t="s">
        <v>208</v>
      </c>
      <c r="G19" s="44" t="s">
        <v>208</v>
      </c>
      <c r="H19" s="28">
        <v>30</v>
      </c>
    </row>
    <row r="20" spans="1:13" s="23" customFormat="1" ht="20.100000000000001" customHeight="1">
      <c r="A20" s="245"/>
      <c r="B20" s="31" t="s">
        <v>37</v>
      </c>
      <c r="C20" s="95" t="s">
        <v>134</v>
      </c>
      <c r="D20" s="228" t="s">
        <v>177</v>
      </c>
      <c r="E20" s="229" t="s">
        <v>177</v>
      </c>
      <c r="F20" s="29" t="s">
        <v>387</v>
      </c>
      <c r="G20" s="29" t="s">
        <v>387</v>
      </c>
      <c r="H20" s="28">
        <v>10</v>
      </c>
    </row>
    <row r="21" spans="1:13" s="23" customFormat="1" ht="20.100000000000001" customHeight="1">
      <c r="A21" s="245"/>
      <c r="B21" s="31" t="s">
        <v>36</v>
      </c>
      <c r="C21" s="51" t="s">
        <v>32</v>
      </c>
      <c r="D21" s="228" t="s">
        <v>32</v>
      </c>
      <c r="E21" s="229"/>
      <c r="F21" s="29">
        <v>1</v>
      </c>
      <c r="G21" s="29">
        <v>1</v>
      </c>
      <c r="H21" s="28">
        <v>10</v>
      </c>
    </row>
    <row r="22" spans="1:13" s="23" customFormat="1" ht="20.100000000000001" customHeight="1">
      <c r="A22" s="246"/>
      <c r="B22" s="240" t="s">
        <v>35</v>
      </c>
      <c r="C22" s="240"/>
      <c r="D22" s="240"/>
      <c r="E22" s="240"/>
      <c r="F22" s="240"/>
      <c r="G22" s="240"/>
      <c r="H22" s="28">
        <f>SUM(H15:H21)</f>
        <v>100</v>
      </c>
    </row>
    <row r="23" spans="1:13" s="23" customFormat="1" ht="199.9" customHeight="1">
      <c r="A23" s="27" t="s">
        <v>34</v>
      </c>
      <c r="B23" s="241" t="s">
        <v>80</v>
      </c>
      <c r="C23" s="242"/>
      <c r="D23" s="242"/>
      <c r="E23" s="242"/>
      <c r="F23" s="242"/>
      <c r="G23" s="242"/>
      <c r="H23" s="243"/>
      <c r="M23" s="26"/>
    </row>
    <row r="24" spans="1:13" s="23" customFormat="1" ht="13.5">
      <c r="A24" s="25" t="s">
        <v>24</v>
      </c>
      <c r="B24" s="24"/>
      <c r="C24" s="24"/>
      <c r="D24" s="25"/>
      <c r="E24" s="24"/>
      <c r="F24" s="24"/>
      <c r="G24" s="25" t="s">
        <v>25</v>
      </c>
      <c r="H24" s="24"/>
    </row>
    <row r="25" spans="1:13" s="3" customFormat="1" ht="13.5">
      <c r="A25" s="72" t="s">
        <v>91</v>
      </c>
      <c r="B25" s="73"/>
      <c r="C25" s="73"/>
      <c r="D25" s="73"/>
      <c r="E25" s="73"/>
      <c r="F25" s="73"/>
      <c r="G25" s="73"/>
      <c r="H25" s="73"/>
    </row>
    <row r="26" spans="1:13" s="23" customFormat="1" ht="13.5"/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</sheetData>
  <mergeCells count="28"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  <mergeCell ref="B23:H23"/>
    <mergeCell ref="D15:E15"/>
    <mergeCell ref="A14:A22"/>
    <mergeCell ref="D14:E14"/>
    <mergeCell ref="D16:E16"/>
    <mergeCell ref="D17:E17"/>
    <mergeCell ref="D18:E18"/>
    <mergeCell ref="D19:E19"/>
    <mergeCell ref="D20:E20"/>
    <mergeCell ref="D21:E21"/>
    <mergeCell ref="B22:G22"/>
    <mergeCell ref="B15:B18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zoomScale="115" zoomScaleNormal="115" workbookViewId="0">
      <selection activeCell="G19" sqref="G19"/>
    </sheetView>
  </sheetViews>
  <sheetFormatPr defaultRowHeight="14.25"/>
  <cols>
    <col min="1" max="1" width="11.625" style="22" customWidth="1"/>
    <col min="2" max="2" width="12.7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13" width="9" style="22"/>
    <col min="14" max="14" width="9.125" style="22" bestFit="1" customWidth="1"/>
    <col min="15" max="16384" width="9" style="22"/>
  </cols>
  <sheetData>
    <row r="1" spans="1:12" ht="18.75">
      <c r="A1" s="41" t="s">
        <v>54</v>
      </c>
    </row>
    <row r="2" spans="1:12" s="40" customFormat="1" ht="25.5">
      <c r="A2" s="252" t="s">
        <v>53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71"/>
      <c r="B3" s="71"/>
      <c r="C3" s="189" t="s">
        <v>147</v>
      </c>
      <c r="D3" s="189"/>
      <c r="E3" s="189"/>
      <c r="F3" s="71"/>
      <c r="G3" s="71"/>
      <c r="H3" s="71"/>
    </row>
    <row r="4" spans="1:12" s="23" customFormat="1" ht="14.25" customHeight="1">
      <c r="A4" s="25" t="s">
        <v>209</v>
      </c>
      <c r="B4" s="24"/>
      <c r="C4" s="24"/>
      <c r="D4" s="24"/>
      <c r="E4" s="24"/>
      <c r="F4" s="24"/>
      <c r="G4" s="253" t="s">
        <v>23</v>
      </c>
      <c r="H4" s="253"/>
    </row>
    <row r="5" spans="1:12" s="23" customFormat="1" ht="13.5">
      <c r="A5" s="63" t="s">
        <v>51</v>
      </c>
      <c r="B5" s="64" t="s">
        <v>50</v>
      </c>
      <c r="C5" s="254" t="s">
        <v>148</v>
      </c>
      <c r="D5" s="255"/>
      <c r="E5" s="64" t="s">
        <v>49</v>
      </c>
      <c r="F5" s="256" t="s">
        <v>212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48</v>
      </c>
      <c r="G6" s="248"/>
      <c r="H6" s="64" t="s">
        <v>47</v>
      </c>
    </row>
    <row r="7" spans="1:12" s="23" customFormat="1" ht="13.5">
      <c r="A7" s="259"/>
      <c r="B7" s="37" t="s">
        <v>3</v>
      </c>
      <c r="C7" s="37">
        <v>3.04</v>
      </c>
      <c r="D7" s="37" t="s">
        <v>4</v>
      </c>
      <c r="E7" s="37">
        <v>3.04</v>
      </c>
      <c r="F7" s="37" t="s">
        <v>5</v>
      </c>
      <c r="G7" s="37">
        <v>3.04</v>
      </c>
      <c r="H7" s="249">
        <f>G8/C8</f>
        <v>1</v>
      </c>
    </row>
    <row r="8" spans="1:12" s="23" customFormat="1" ht="21">
      <c r="A8" s="259"/>
      <c r="B8" s="38" t="s">
        <v>6</v>
      </c>
      <c r="C8" s="37">
        <v>3.04</v>
      </c>
      <c r="D8" s="38" t="s">
        <v>6</v>
      </c>
      <c r="E8" s="37">
        <v>3.04</v>
      </c>
      <c r="F8" s="38" t="s">
        <v>6</v>
      </c>
      <c r="G8" s="37">
        <v>3.04</v>
      </c>
      <c r="H8" s="250"/>
    </row>
    <row r="9" spans="1:12" s="23" customFormat="1" ht="13.5">
      <c r="A9" s="260"/>
      <c r="B9" s="38" t="s">
        <v>7</v>
      </c>
      <c r="C9" s="37">
        <v>0</v>
      </c>
      <c r="D9" s="38" t="s">
        <v>7</v>
      </c>
      <c r="E9" s="37">
        <v>0</v>
      </c>
      <c r="F9" s="38" t="s">
        <v>7</v>
      </c>
      <c r="G9" s="37">
        <v>0</v>
      </c>
      <c r="H9" s="251"/>
    </row>
    <row r="10" spans="1:12" s="23" customFormat="1" ht="13.5">
      <c r="A10" s="261" t="s">
        <v>46</v>
      </c>
      <c r="B10" s="247" t="s">
        <v>8</v>
      </c>
      <c r="C10" s="257"/>
      <c r="D10" s="248"/>
      <c r="E10" s="264" t="s">
        <v>9</v>
      </c>
      <c r="F10" s="264"/>
      <c r="G10" s="264"/>
      <c r="H10" s="64" t="s">
        <v>10</v>
      </c>
    </row>
    <row r="11" spans="1:12" s="23" customFormat="1" ht="24.95" customHeight="1">
      <c r="A11" s="262"/>
      <c r="B11" s="265" t="s">
        <v>89</v>
      </c>
      <c r="C11" s="266"/>
      <c r="D11" s="267"/>
      <c r="E11" s="265" t="s">
        <v>149</v>
      </c>
      <c r="F11" s="266"/>
      <c r="G11" s="267"/>
      <c r="H11" s="249">
        <f>H22/100</f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263"/>
      <c r="B13" s="271"/>
      <c r="C13" s="272"/>
      <c r="D13" s="273"/>
      <c r="E13" s="271"/>
      <c r="F13" s="272"/>
      <c r="G13" s="273"/>
      <c r="H13" s="251"/>
    </row>
    <row r="14" spans="1:12" s="23" customFormat="1" ht="20.100000000000001" customHeight="1">
      <c r="A14" s="244" t="s">
        <v>44</v>
      </c>
      <c r="B14" s="64" t="s">
        <v>11</v>
      </c>
      <c r="C14" s="64" t="s">
        <v>12</v>
      </c>
      <c r="D14" s="247" t="s">
        <v>13</v>
      </c>
      <c r="E14" s="248"/>
      <c r="F14" s="64" t="s">
        <v>14</v>
      </c>
      <c r="G14" s="64" t="s">
        <v>43</v>
      </c>
      <c r="H14" s="64" t="s">
        <v>42</v>
      </c>
    </row>
    <row r="15" spans="1:12" s="23" customFormat="1" ht="20.100000000000001" customHeight="1">
      <c r="A15" s="245"/>
      <c r="B15" s="258" t="s">
        <v>41</v>
      </c>
      <c r="C15" s="62" t="s">
        <v>15</v>
      </c>
      <c r="D15" s="228" t="s">
        <v>150</v>
      </c>
      <c r="E15" s="229"/>
      <c r="F15" s="43" t="s">
        <v>93</v>
      </c>
      <c r="G15" s="43" t="s">
        <v>93</v>
      </c>
      <c r="H15" s="33">
        <v>15</v>
      </c>
    </row>
    <row r="16" spans="1:12" s="23" customFormat="1" ht="20.100000000000001" customHeight="1">
      <c r="A16" s="245"/>
      <c r="B16" s="259"/>
      <c r="C16" s="61" t="s">
        <v>16</v>
      </c>
      <c r="D16" s="228" t="s">
        <v>128</v>
      </c>
      <c r="E16" s="229" t="s">
        <v>128</v>
      </c>
      <c r="F16" s="159" t="s">
        <v>387</v>
      </c>
      <c r="G16" s="159" t="s">
        <v>387</v>
      </c>
      <c r="H16" s="33">
        <v>15</v>
      </c>
    </row>
    <row r="17" spans="1:13" s="23" customFormat="1" ht="20.100000000000001" customHeight="1">
      <c r="A17" s="245"/>
      <c r="B17" s="259"/>
      <c r="C17" s="64" t="s">
        <v>17</v>
      </c>
      <c r="D17" s="228" t="s">
        <v>129</v>
      </c>
      <c r="E17" s="229" t="s">
        <v>129</v>
      </c>
      <c r="F17" s="29" t="s">
        <v>151</v>
      </c>
      <c r="G17" s="29" t="s">
        <v>151</v>
      </c>
      <c r="H17" s="33">
        <v>10</v>
      </c>
    </row>
    <row r="18" spans="1:13" s="23" customFormat="1" ht="20.100000000000001" customHeight="1">
      <c r="A18" s="245"/>
      <c r="B18" s="259"/>
      <c r="C18" s="64" t="s">
        <v>39</v>
      </c>
      <c r="D18" s="228" t="s">
        <v>130</v>
      </c>
      <c r="E18" s="229" t="s">
        <v>130</v>
      </c>
      <c r="F18" s="29" t="s">
        <v>387</v>
      </c>
      <c r="G18" s="29" t="s">
        <v>387</v>
      </c>
      <c r="H18" s="33">
        <v>10</v>
      </c>
    </row>
    <row r="19" spans="1:13" s="23" customFormat="1" ht="23.25" customHeight="1">
      <c r="A19" s="245"/>
      <c r="B19" s="100" t="s">
        <v>38</v>
      </c>
      <c r="C19" s="101" t="s">
        <v>20</v>
      </c>
      <c r="D19" s="275" t="s">
        <v>153</v>
      </c>
      <c r="E19" s="275"/>
      <c r="F19" s="43" t="s">
        <v>154</v>
      </c>
      <c r="G19" s="43" t="s">
        <v>152</v>
      </c>
      <c r="H19" s="28">
        <v>30</v>
      </c>
    </row>
    <row r="20" spans="1:13" s="23" customFormat="1" ht="24" customHeight="1">
      <c r="A20" s="245"/>
      <c r="B20" s="100" t="s">
        <v>37</v>
      </c>
      <c r="C20" s="95" t="s">
        <v>98</v>
      </c>
      <c r="D20" s="275" t="s">
        <v>155</v>
      </c>
      <c r="E20" s="275" t="s">
        <v>31</v>
      </c>
      <c r="F20" s="29" t="s">
        <v>388</v>
      </c>
      <c r="G20" s="29" t="s">
        <v>388</v>
      </c>
      <c r="H20" s="28">
        <v>10</v>
      </c>
    </row>
    <row r="21" spans="1:13" s="23" customFormat="1" ht="20.100000000000001" customHeight="1">
      <c r="A21" s="245"/>
      <c r="B21" s="100" t="s">
        <v>36</v>
      </c>
      <c r="C21" s="65" t="s">
        <v>32</v>
      </c>
      <c r="D21" s="275" t="s">
        <v>32</v>
      </c>
      <c r="E21" s="275"/>
      <c r="F21" s="29">
        <v>1</v>
      </c>
      <c r="G21" s="29">
        <v>0.31669999999999998</v>
      </c>
      <c r="H21" s="28">
        <v>10</v>
      </c>
    </row>
    <row r="22" spans="1:13" s="23" customFormat="1" ht="20.100000000000001" customHeight="1">
      <c r="A22" s="246"/>
      <c r="B22" s="240" t="s">
        <v>35</v>
      </c>
      <c r="C22" s="240"/>
      <c r="D22" s="240"/>
      <c r="E22" s="240"/>
      <c r="F22" s="240"/>
      <c r="G22" s="240"/>
      <c r="H22" s="28">
        <f>SUM(H15:H21)</f>
        <v>100</v>
      </c>
    </row>
    <row r="23" spans="1:13" s="23" customFormat="1" ht="199.9" customHeight="1">
      <c r="A23" s="27" t="s">
        <v>34</v>
      </c>
      <c r="B23" s="241" t="s">
        <v>96</v>
      </c>
      <c r="C23" s="242"/>
      <c r="D23" s="242"/>
      <c r="E23" s="242"/>
      <c r="F23" s="242"/>
      <c r="G23" s="242"/>
      <c r="H23" s="243"/>
      <c r="M23" s="26"/>
    </row>
    <row r="24" spans="1:13" s="23" customFormat="1" ht="13.5">
      <c r="A24" s="25" t="s">
        <v>24</v>
      </c>
      <c r="B24" s="24"/>
      <c r="C24" s="24"/>
      <c r="D24" s="25"/>
      <c r="E24" s="24"/>
      <c r="F24" s="24"/>
      <c r="G24" s="25" t="s">
        <v>25</v>
      </c>
      <c r="H24" s="24"/>
    </row>
    <row r="25" spans="1:13" s="3" customFormat="1" ht="13.5">
      <c r="A25" s="72" t="s">
        <v>91</v>
      </c>
      <c r="B25" s="73"/>
      <c r="C25" s="73"/>
      <c r="D25" s="73"/>
      <c r="E25" s="73"/>
      <c r="F25" s="73"/>
      <c r="G25" s="73"/>
      <c r="H25" s="73"/>
    </row>
    <row r="26" spans="1:13" s="23" customFormat="1" ht="13.5"/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</sheetData>
  <mergeCells count="28">
    <mergeCell ref="B23:H23"/>
    <mergeCell ref="A14:A22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  <mergeCell ref="B22:G22"/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topLeftCell="A4" zoomScale="130" zoomScaleNormal="130" workbookViewId="0">
      <selection activeCell="B11" sqref="B11:D13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9" width="9" style="22"/>
    <col min="10" max="10" width="20.375" style="22" customWidth="1"/>
    <col min="11" max="13" width="9" style="22"/>
    <col min="14" max="14" width="9.125" style="22" bestFit="1" customWidth="1"/>
    <col min="15" max="16384" width="9" style="22"/>
  </cols>
  <sheetData>
    <row r="1" spans="1:12" s="126" customFormat="1" ht="18.75">
      <c r="A1" s="41" t="s">
        <v>255</v>
      </c>
    </row>
    <row r="2" spans="1:12" s="40" customFormat="1" ht="25.5">
      <c r="A2" s="252" t="s">
        <v>256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119"/>
      <c r="B3" s="119"/>
      <c r="C3" s="189" t="s">
        <v>99</v>
      </c>
      <c r="D3" s="189"/>
      <c r="E3" s="189"/>
      <c r="F3" s="119"/>
      <c r="G3" s="119"/>
      <c r="H3" s="119"/>
    </row>
    <row r="4" spans="1:12" s="23" customFormat="1" ht="14.25" customHeight="1">
      <c r="A4" s="25" t="s">
        <v>258</v>
      </c>
      <c r="B4" s="24"/>
      <c r="C4" s="24"/>
      <c r="D4" s="24"/>
      <c r="E4" s="24"/>
      <c r="F4" s="24"/>
      <c r="G4" s="322" t="s">
        <v>259</v>
      </c>
      <c r="H4" s="322"/>
    </row>
    <row r="5" spans="1:12" s="23" customFormat="1" ht="13.5">
      <c r="A5" s="122" t="s">
        <v>51</v>
      </c>
      <c r="B5" s="127" t="s">
        <v>260</v>
      </c>
      <c r="C5" s="254" t="s">
        <v>345</v>
      </c>
      <c r="D5" s="255"/>
      <c r="E5" s="127" t="s">
        <v>262</v>
      </c>
      <c r="F5" s="256" t="s">
        <v>321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264</v>
      </c>
      <c r="G6" s="248"/>
      <c r="H6" s="127" t="s">
        <v>265</v>
      </c>
    </row>
    <row r="7" spans="1:12" s="23" customFormat="1" ht="13.5">
      <c r="A7" s="259"/>
      <c r="B7" s="128" t="s">
        <v>3</v>
      </c>
      <c r="C7" s="128">
        <v>132.84</v>
      </c>
      <c r="D7" s="128" t="s">
        <v>4</v>
      </c>
      <c r="E7" s="128">
        <v>132.84</v>
      </c>
      <c r="F7" s="128" t="s">
        <v>5</v>
      </c>
      <c r="G7" s="128">
        <v>132.85</v>
      </c>
      <c r="H7" s="249">
        <f>G8/C8</f>
        <v>1.0000752785305631</v>
      </c>
    </row>
    <row r="8" spans="1:12" s="23" customFormat="1" ht="21">
      <c r="A8" s="259"/>
      <c r="B8" s="129" t="s">
        <v>6</v>
      </c>
      <c r="C8" s="128">
        <v>132.84</v>
      </c>
      <c r="D8" s="129" t="s">
        <v>6</v>
      </c>
      <c r="E8" s="128">
        <v>132.84</v>
      </c>
      <c r="F8" s="129" t="s">
        <v>6</v>
      </c>
      <c r="G8" s="128">
        <v>132.85</v>
      </c>
      <c r="H8" s="250"/>
    </row>
    <row r="9" spans="1:12" s="23" customFormat="1" ht="13.5">
      <c r="A9" s="323"/>
      <c r="B9" s="129" t="s">
        <v>7</v>
      </c>
      <c r="C9" s="128">
        <v>0</v>
      </c>
      <c r="D9" s="129" t="s">
        <v>7</v>
      </c>
      <c r="E9" s="128">
        <v>0</v>
      </c>
      <c r="F9" s="129" t="s">
        <v>7</v>
      </c>
      <c r="G9" s="128">
        <v>0</v>
      </c>
      <c r="H9" s="321"/>
    </row>
    <row r="10" spans="1:12" s="23" customFormat="1" ht="13.5">
      <c r="A10" s="261" t="s">
        <v>266</v>
      </c>
      <c r="B10" s="247" t="s">
        <v>8</v>
      </c>
      <c r="C10" s="257"/>
      <c r="D10" s="248"/>
      <c r="E10" s="325" t="s">
        <v>9</v>
      </c>
      <c r="F10" s="325"/>
      <c r="G10" s="325"/>
      <c r="H10" s="127" t="s">
        <v>10</v>
      </c>
    </row>
    <row r="11" spans="1:12" s="23" customFormat="1" ht="24.95" customHeight="1">
      <c r="A11" s="262"/>
      <c r="B11" s="265" t="s">
        <v>346</v>
      </c>
      <c r="C11" s="266"/>
      <c r="D11" s="267"/>
      <c r="E11" s="265" t="s">
        <v>429</v>
      </c>
      <c r="F11" s="266"/>
      <c r="G11" s="267"/>
      <c r="H11" s="249">
        <f>H22/100</f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324"/>
      <c r="B13" s="326"/>
      <c r="C13" s="327"/>
      <c r="D13" s="328"/>
      <c r="E13" s="326"/>
      <c r="F13" s="327"/>
      <c r="G13" s="328"/>
      <c r="H13" s="321"/>
    </row>
    <row r="14" spans="1:12" s="23" customFormat="1" ht="20.100000000000001" customHeight="1">
      <c r="A14" s="244" t="s">
        <v>44</v>
      </c>
      <c r="B14" s="127" t="s">
        <v>11</v>
      </c>
      <c r="C14" s="127" t="s">
        <v>12</v>
      </c>
      <c r="D14" s="247" t="s">
        <v>13</v>
      </c>
      <c r="E14" s="248"/>
      <c r="F14" s="127" t="s">
        <v>14</v>
      </c>
      <c r="G14" s="127" t="s">
        <v>43</v>
      </c>
      <c r="H14" s="127" t="s">
        <v>269</v>
      </c>
    </row>
    <row r="15" spans="1:12" s="23" customFormat="1" ht="20.100000000000001" customHeight="1">
      <c r="A15" s="245"/>
      <c r="B15" s="258" t="s">
        <v>270</v>
      </c>
      <c r="C15" s="121" t="s">
        <v>15</v>
      </c>
      <c r="D15" s="341" t="s">
        <v>417</v>
      </c>
      <c r="E15" s="342"/>
      <c r="F15" s="137" t="s">
        <v>387</v>
      </c>
      <c r="G15" s="137" t="s">
        <v>387</v>
      </c>
      <c r="H15" s="135">
        <v>15</v>
      </c>
    </row>
    <row r="16" spans="1:12" s="23" customFormat="1" ht="20.100000000000001" customHeight="1">
      <c r="A16" s="245"/>
      <c r="B16" s="259"/>
      <c r="C16" s="123" t="s">
        <v>16</v>
      </c>
      <c r="D16" s="343" t="s">
        <v>347</v>
      </c>
      <c r="E16" s="344"/>
      <c r="F16" s="29">
        <f>100%</f>
        <v>1</v>
      </c>
      <c r="G16" s="29">
        <f>100%</f>
        <v>1</v>
      </c>
      <c r="H16" s="135">
        <v>15</v>
      </c>
    </row>
    <row r="17" spans="1:13" s="23" customFormat="1" ht="20.100000000000001" customHeight="1">
      <c r="A17" s="245"/>
      <c r="B17" s="259"/>
      <c r="C17" s="127" t="s">
        <v>17</v>
      </c>
      <c r="D17" s="338" t="s">
        <v>348</v>
      </c>
      <c r="E17" s="339"/>
      <c r="F17" s="29" t="s">
        <v>387</v>
      </c>
      <c r="G17" s="29" t="s">
        <v>387</v>
      </c>
      <c r="H17" s="135">
        <v>10</v>
      </c>
    </row>
    <row r="18" spans="1:13" s="23" customFormat="1" ht="20.100000000000001" customHeight="1">
      <c r="A18" s="245"/>
      <c r="B18" s="259"/>
      <c r="C18" s="127" t="s">
        <v>275</v>
      </c>
      <c r="D18" s="338" t="s">
        <v>349</v>
      </c>
      <c r="E18" s="339"/>
      <c r="F18" s="43" t="s">
        <v>420</v>
      </c>
      <c r="G18" s="43" t="s">
        <v>420</v>
      </c>
      <c r="H18" s="135">
        <v>10</v>
      </c>
    </row>
    <row r="19" spans="1:13" s="23" customFormat="1" ht="20.100000000000001" customHeight="1">
      <c r="A19" s="245"/>
      <c r="B19" s="123" t="s">
        <v>38</v>
      </c>
      <c r="C19" s="183" t="s">
        <v>416</v>
      </c>
      <c r="D19" s="274" t="s">
        <v>418</v>
      </c>
      <c r="E19" s="274"/>
      <c r="F19" s="29" t="s">
        <v>421</v>
      </c>
      <c r="G19" s="29" t="s">
        <v>421</v>
      </c>
      <c r="H19" s="28">
        <v>30</v>
      </c>
    </row>
    <row r="20" spans="1:13" s="23" customFormat="1" ht="20.100000000000001" customHeight="1">
      <c r="A20" s="245"/>
      <c r="B20" s="123" t="s">
        <v>37</v>
      </c>
      <c r="C20" s="123" t="s">
        <v>283</v>
      </c>
      <c r="D20" s="274" t="s">
        <v>419</v>
      </c>
      <c r="E20" s="274" t="s">
        <v>31</v>
      </c>
      <c r="F20" s="29" t="s">
        <v>387</v>
      </c>
      <c r="G20" s="29" t="s">
        <v>387</v>
      </c>
      <c r="H20" s="28">
        <v>10</v>
      </c>
    </row>
    <row r="21" spans="1:13" s="23" customFormat="1" ht="20.100000000000001" customHeight="1">
      <c r="A21" s="245"/>
      <c r="B21" s="123" t="s">
        <v>36</v>
      </c>
      <c r="C21" s="123" t="s">
        <v>285</v>
      </c>
      <c r="D21" s="274" t="s">
        <v>285</v>
      </c>
      <c r="E21" s="274"/>
      <c r="F21" s="29">
        <v>1</v>
      </c>
      <c r="G21" s="29">
        <v>0.99990000000000001</v>
      </c>
      <c r="H21" s="28">
        <v>10</v>
      </c>
    </row>
    <row r="22" spans="1:13" s="23" customFormat="1" ht="20.100000000000001" customHeight="1">
      <c r="A22" s="332"/>
      <c r="B22" s="240" t="s">
        <v>286</v>
      </c>
      <c r="C22" s="240"/>
      <c r="D22" s="240"/>
      <c r="E22" s="240"/>
      <c r="F22" s="240"/>
      <c r="G22" s="240"/>
      <c r="H22" s="28">
        <f>SUM(H15:H21)</f>
        <v>100</v>
      </c>
    </row>
    <row r="23" spans="1:13" s="23" customFormat="1" ht="199.9" customHeight="1">
      <c r="A23" s="130" t="s">
        <v>287</v>
      </c>
      <c r="B23" s="329" t="s">
        <v>350</v>
      </c>
      <c r="C23" s="330"/>
      <c r="D23" s="330"/>
      <c r="E23" s="330"/>
      <c r="F23" s="330"/>
      <c r="G23" s="330"/>
      <c r="H23" s="331"/>
      <c r="M23" s="26"/>
    </row>
    <row r="24" spans="1:13" s="23" customFormat="1" ht="13.5">
      <c r="A24" s="25" t="s">
        <v>289</v>
      </c>
      <c r="B24" s="24"/>
      <c r="C24" s="24"/>
      <c r="D24" s="25"/>
      <c r="E24" s="24"/>
      <c r="F24" s="24"/>
      <c r="G24" s="25" t="s">
        <v>290</v>
      </c>
      <c r="H24" s="24"/>
    </row>
    <row r="25" spans="1:13" s="3" customFormat="1" ht="13.5">
      <c r="A25" s="131" t="s">
        <v>291</v>
      </c>
      <c r="B25" s="132"/>
      <c r="C25" s="132"/>
      <c r="D25" s="132"/>
      <c r="E25" s="132"/>
      <c r="F25" s="132"/>
      <c r="G25" s="132"/>
      <c r="H25" s="132"/>
    </row>
    <row r="26" spans="1:13" s="23" customFormat="1" ht="13.5"/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</sheetData>
  <mergeCells count="28"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  <mergeCell ref="D20:E20"/>
    <mergeCell ref="D21:E21"/>
    <mergeCell ref="B22:G22"/>
    <mergeCell ref="B23:H23"/>
    <mergeCell ref="A14:A22"/>
    <mergeCell ref="D14:E14"/>
    <mergeCell ref="B15:B18"/>
    <mergeCell ref="D15:E15"/>
    <mergeCell ref="D17:E17"/>
    <mergeCell ref="D18:E18"/>
    <mergeCell ref="D19:E19"/>
    <mergeCell ref="D16:E16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zoomScale="130" zoomScaleNormal="130" workbookViewId="0">
      <selection activeCell="F15" sqref="F15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9" width="9" style="22"/>
    <col min="10" max="10" width="18.625" style="22" customWidth="1"/>
    <col min="11" max="13" width="9" style="22"/>
    <col min="14" max="14" width="9.125" style="22" bestFit="1" customWidth="1"/>
    <col min="15" max="16384" width="9" style="22"/>
  </cols>
  <sheetData>
    <row r="1" spans="1:12" ht="18.75">
      <c r="A1" s="41" t="s">
        <v>74</v>
      </c>
    </row>
    <row r="2" spans="1:12" s="40" customFormat="1" ht="25.5">
      <c r="A2" s="252" t="s">
        <v>73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71"/>
      <c r="B3" s="71"/>
      <c r="C3" s="189" t="s">
        <v>99</v>
      </c>
      <c r="D3" s="189"/>
      <c r="E3" s="189"/>
      <c r="F3" s="71"/>
      <c r="G3" s="71"/>
      <c r="H3" s="71"/>
    </row>
    <row r="4" spans="1:12" s="23" customFormat="1" ht="14.25" customHeight="1">
      <c r="A4" s="25" t="s">
        <v>210</v>
      </c>
      <c r="B4" s="24"/>
      <c r="C4" s="24"/>
      <c r="D4" s="24"/>
      <c r="E4" s="24"/>
      <c r="F4" s="24"/>
      <c r="G4" s="253" t="s">
        <v>23</v>
      </c>
      <c r="H4" s="253"/>
    </row>
    <row r="5" spans="1:12" s="23" customFormat="1" ht="13.5">
      <c r="A5" s="68" t="s">
        <v>51</v>
      </c>
      <c r="B5" s="69" t="s">
        <v>50</v>
      </c>
      <c r="C5" s="254" t="s">
        <v>90</v>
      </c>
      <c r="D5" s="255"/>
      <c r="E5" s="69" t="s">
        <v>49</v>
      </c>
      <c r="F5" s="256" t="s">
        <v>212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48</v>
      </c>
      <c r="G6" s="248"/>
      <c r="H6" s="69" t="s">
        <v>47</v>
      </c>
    </row>
    <row r="7" spans="1:12" s="23" customFormat="1" ht="13.5">
      <c r="A7" s="259"/>
      <c r="B7" s="37" t="s">
        <v>3</v>
      </c>
      <c r="C7" s="37">
        <v>0.91</v>
      </c>
      <c r="D7" s="37" t="s">
        <v>4</v>
      </c>
      <c r="E7" s="37">
        <v>0.91</v>
      </c>
      <c r="F7" s="37" t="s">
        <v>5</v>
      </c>
      <c r="G7" s="37">
        <v>0.91</v>
      </c>
      <c r="H7" s="249">
        <f>G8/C8</f>
        <v>1</v>
      </c>
    </row>
    <row r="8" spans="1:12" s="23" customFormat="1" ht="21">
      <c r="A8" s="259"/>
      <c r="B8" s="38" t="s">
        <v>6</v>
      </c>
      <c r="C8" s="37">
        <v>0.91</v>
      </c>
      <c r="D8" s="38" t="s">
        <v>6</v>
      </c>
      <c r="E8" s="37">
        <v>0.91</v>
      </c>
      <c r="F8" s="38" t="s">
        <v>6</v>
      </c>
      <c r="G8" s="37">
        <v>0.91</v>
      </c>
      <c r="H8" s="250"/>
    </row>
    <row r="9" spans="1:12" s="23" customFormat="1" ht="13.5">
      <c r="A9" s="260"/>
      <c r="B9" s="38" t="s">
        <v>7</v>
      </c>
      <c r="C9" s="37">
        <v>0</v>
      </c>
      <c r="D9" s="38" t="s">
        <v>7</v>
      </c>
      <c r="E9" s="37">
        <v>0</v>
      </c>
      <c r="F9" s="38" t="s">
        <v>7</v>
      </c>
      <c r="G9" s="37">
        <v>0</v>
      </c>
      <c r="H9" s="251"/>
      <c r="J9" s="79"/>
      <c r="K9" s="79"/>
    </row>
    <row r="10" spans="1:12" s="23" customFormat="1" ht="13.5">
      <c r="A10" s="261" t="s">
        <v>46</v>
      </c>
      <c r="B10" s="247" t="s">
        <v>8</v>
      </c>
      <c r="C10" s="257"/>
      <c r="D10" s="248"/>
      <c r="E10" s="264" t="s">
        <v>9</v>
      </c>
      <c r="F10" s="264"/>
      <c r="G10" s="264"/>
      <c r="H10" s="69" t="s">
        <v>10</v>
      </c>
    </row>
    <row r="11" spans="1:12" s="23" customFormat="1" ht="24.95" customHeight="1">
      <c r="A11" s="262"/>
      <c r="B11" s="265" t="s">
        <v>78</v>
      </c>
      <c r="C11" s="266"/>
      <c r="D11" s="267"/>
      <c r="E11" s="265" t="s">
        <v>216</v>
      </c>
      <c r="F11" s="266"/>
      <c r="G11" s="267"/>
      <c r="H11" s="249">
        <f>H23/100</f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263"/>
      <c r="B13" s="271"/>
      <c r="C13" s="272"/>
      <c r="D13" s="273"/>
      <c r="E13" s="271"/>
      <c r="F13" s="272"/>
      <c r="G13" s="273"/>
      <c r="H13" s="251"/>
    </row>
    <row r="14" spans="1:12" s="23" customFormat="1" ht="20.100000000000001" customHeight="1">
      <c r="A14" s="244" t="s">
        <v>44</v>
      </c>
      <c r="B14" s="69" t="s">
        <v>11</v>
      </c>
      <c r="C14" s="69" t="s">
        <v>12</v>
      </c>
      <c r="D14" s="247" t="s">
        <v>13</v>
      </c>
      <c r="E14" s="248"/>
      <c r="F14" s="69" t="s">
        <v>14</v>
      </c>
      <c r="G14" s="69" t="s">
        <v>43</v>
      </c>
      <c r="H14" s="69" t="s">
        <v>42</v>
      </c>
    </row>
    <row r="15" spans="1:12" s="23" customFormat="1" ht="20.100000000000001" customHeight="1">
      <c r="A15" s="245"/>
      <c r="B15" s="258" t="s">
        <v>41</v>
      </c>
      <c r="C15" s="67" t="s">
        <v>15</v>
      </c>
      <c r="D15" s="228" t="s">
        <v>217</v>
      </c>
      <c r="E15" s="229"/>
      <c r="F15" s="29" t="s">
        <v>424</v>
      </c>
      <c r="G15" s="29" t="s">
        <v>425</v>
      </c>
      <c r="H15" s="33">
        <v>15</v>
      </c>
    </row>
    <row r="16" spans="1:12" s="23" customFormat="1" ht="20.100000000000001" customHeight="1">
      <c r="A16" s="245"/>
      <c r="B16" s="259"/>
      <c r="C16" s="70" t="s">
        <v>16</v>
      </c>
      <c r="D16" s="228" t="s">
        <v>218</v>
      </c>
      <c r="E16" s="229"/>
      <c r="F16" s="29" t="s">
        <v>388</v>
      </c>
      <c r="G16" s="29" t="s">
        <v>388</v>
      </c>
      <c r="H16" s="33">
        <v>15</v>
      </c>
    </row>
    <row r="17" spans="1:13" s="23" customFormat="1" ht="20.100000000000001" customHeight="1">
      <c r="A17" s="245"/>
      <c r="B17" s="259"/>
      <c r="C17" s="67" t="s">
        <v>77</v>
      </c>
      <c r="D17" s="228" t="s">
        <v>219</v>
      </c>
      <c r="E17" s="229"/>
      <c r="F17" s="29" t="s">
        <v>224</v>
      </c>
      <c r="G17" s="29" t="s">
        <v>224</v>
      </c>
      <c r="H17" s="33">
        <v>10</v>
      </c>
    </row>
    <row r="18" spans="1:13" s="23" customFormat="1" ht="20.100000000000001" customHeight="1">
      <c r="A18" s="245"/>
      <c r="B18" s="259"/>
      <c r="C18" s="69" t="s">
        <v>39</v>
      </c>
      <c r="D18" s="228" t="s">
        <v>220</v>
      </c>
      <c r="E18" s="229"/>
      <c r="F18" s="29" t="s">
        <v>426</v>
      </c>
      <c r="G18" s="29" t="s">
        <v>426</v>
      </c>
      <c r="H18" s="33">
        <v>10</v>
      </c>
    </row>
    <row r="19" spans="1:13" s="23" customFormat="1" ht="20.100000000000001" customHeight="1">
      <c r="A19" s="245"/>
      <c r="B19" s="276" t="s">
        <v>38</v>
      </c>
      <c r="C19" s="66" t="s">
        <v>19</v>
      </c>
      <c r="D19" s="228" t="s">
        <v>221</v>
      </c>
      <c r="E19" s="229"/>
      <c r="F19" s="184" t="s">
        <v>420</v>
      </c>
      <c r="G19" s="184" t="s">
        <v>420</v>
      </c>
      <c r="H19" s="28">
        <v>15</v>
      </c>
    </row>
    <row r="20" spans="1:13" s="23" customFormat="1" ht="20.100000000000001" customHeight="1">
      <c r="A20" s="245"/>
      <c r="B20" s="277"/>
      <c r="C20" s="31" t="s">
        <v>20</v>
      </c>
      <c r="D20" s="228" t="s">
        <v>222</v>
      </c>
      <c r="E20" s="229"/>
      <c r="F20" s="184" t="s">
        <v>420</v>
      </c>
      <c r="G20" s="184" t="s">
        <v>420</v>
      </c>
      <c r="H20" s="28">
        <v>15</v>
      </c>
      <c r="L20" s="79"/>
      <c r="M20" s="79"/>
    </row>
    <row r="21" spans="1:13" s="23" customFormat="1" ht="20.100000000000001" customHeight="1">
      <c r="A21" s="245"/>
      <c r="B21" s="31" t="s">
        <v>37</v>
      </c>
      <c r="C21" s="109" t="s">
        <v>21</v>
      </c>
      <c r="D21" s="228" t="s">
        <v>223</v>
      </c>
      <c r="E21" s="229"/>
      <c r="F21" s="29" t="s">
        <v>388</v>
      </c>
      <c r="G21" s="29" t="s">
        <v>388</v>
      </c>
      <c r="H21" s="28">
        <v>10</v>
      </c>
    </row>
    <row r="22" spans="1:13" s="23" customFormat="1" ht="20.100000000000001" customHeight="1">
      <c r="A22" s="245"/>
      <c r="B22" s="31" t="s">
        <v>60</v>
      </c>
      <c r="C22" s="66" t="s">
        <v>59</v>
      </c>
      <c r="D22" s="228" t="s">
        <v>59</v>
      </c>
      <c r="E22" s="229"/>
      <c r="F22" s="29">
        <v>1</v>
      </c>
      <c r="G22" s="29">
        <v>1</v>
      </c>
      <c r="H22" s="28">
        <v>10</v>
      </c>
    </row>
    <row r="23" spans="1:13" s="23" customFormat="1" ht="20.100000000000001" customHeight="1">
      <c r="A23" s="246"/>
      <c r="B23" s="240" t="s">
        <v>35</v>
      </c>
      <c r="C23" s="240"/>
      <c r="D23" s="240"/>
      <c r="E23" s="240"/>
      <c r="F23" s="240"/>
      <c r="G23" s="240"/>
      <c r="H23" s="28">
        <f>SUM(H15:H22)</f>
        <v>100</v>
      </c>
    </row>
    <row r="24" spans="1:13" s="23" customFormat="1" ht="199.9" customHeight="1">
      <c r="A24" s="27" t="s">
        <v>57</v>
      </c>
      <c r="B24" s="241" t="s">
        <v>80</v>
      </c>
      <c r="C24" s="242"/>
      <c r="D24" s="242"/>
      <c r="E24" s="242"/>
      <c r="F24" s="242"/>
      <c r="G24" s="242"/>
      <c r="H24" s="243"/>
      <c r="M24" s="26"/>
    </row>
    <row r="25" spans="1:13" s="23" customFormat="1" ht="13.5">
      <c r="A25" s="25" t="s">
        <v>56</v>
      </c>
      <c r="B25" s="24"/>
      <c r="C25" s="24"/>
      <c r="D25" s="25"/>
      <c r="E25" s="24"/>
      <c r="F25" s="24"/>
      <c r="G25" s="25" t="s">
        <v>55</v>
      </c>
      <c r="H25" s="24"/>
    </row>
    <row r="26" spans="1:13" s="3" customFormat="1" ht="13.5">
      <c r="A26" s="72" t="s">
        <v>91</v>
      </c>
      <c r="B26" s="73"/>
      <c r="C26" s="73"/>
      <c r="D26" s="73"/>
      <c r="E26" s="73"/>
      <c r="F26" s="73"/>
      <c r="G26" s="73"/>
      <c r="H26" s="73"/>
    </row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  <row r="36" s="23" customFormat="1" ht="13.5"/>
  </sheetData>
  <mergeCells count="30"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  <mergeCell ref="B24:H24"/>
    <mergeCell ref="A14:A23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19:B20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tabSelected="1" zoomScale="115" zoomScaleNormal="115" workbookViewId="0">
      <selection activeCell="B11" sqref="B11:D13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6" width="11.25" style="22" customWidth="1"/>
    <col min="7" max="7" width="10.625" style="22" customWidth="1"/>
    <col min="8" max="9" width="9" style="22"/>
    <col min="10" max="10" width="17" style="22" bestFit="1" customWidth="1"/>
    <col min="11" max="13" width="9" style="22"/>
    <col min="14" max="14" width="9.125" style="22" bestFit="1" customWidth="1"/>
    <col min="15" max="16384" width="9" style="22"/>
  </cols>
  <sheetData>
    <row r="1" spans="1:12" ht="18.75">
      <c r="A1" s="41" t="s">
        <v>54</v>
      </c>
    </row>
    <row r="2" spans="1:12" s="40" customFormat="1" ht="25.5">
      <c r="A2" s="252" t="s">
        <v>53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71"/>
      <c r="B3" s="71"/>
      <c r="C3" s="189" t="s">
        <v>99</v>
      </c>
      <c r="D3" s="189"/>
      <c r="E3" s="189"/>
      <c r="F3" s="71"/>
      <c r="G3" s="71"/>
      <c r="H3" s="71"/>
    </row>
    <row r="4" spans="1:12" s="23" customFormat="1" ht="14.25" customHeight="1">
      <c r="A4" s="25" t="s">
        <v>209</v>
      </c>
      <c r="B4" s="24"/>
      <c r="C4" s="24"/>
      <c r="D4" s="24"/>
      <c r="E4" s="24"/>
      <c r="F4" s="24"/>
      <c r="G4" s="253" t="s">
        <v>23</v>
      </c>
      <c r="H4" s="253"/>
    </row>
    <row r="5" spans="1:12" s="23" customFormat="1" ht="13.5">
      <c r="A5" s="68" t="s">
        <v>51</v>
      </c>
      <c r="B5" s="69" t="s">
        <v>50</v>
      </c>
      <c r="C5" s="254" t="s">
        <v>108</v>
      </c>
      <c r="D5" s="255"/>
      <c r="E5" s="69" t="s">
        <v>49</v>
      </c>
      <c r="F5" s="256" t="s">
        <v>212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48</v>
      </c>
      <c r="G6" s="248"/>
      <c r="H6" s="69" t="s">
        <v>47</v>
      </c>
    </row>
    <row r="7" spans="1:12" s="23" customFormat="1" ht="13.5">
      <c r="A7" s="259"/>
      <c r="B7" s="37" t="s">
        <v>3</v>
      </c>
      <c r="C7" s="37">
        <v>28.56</v>
      </c>
      <c r="D7" s="37" t="s">
        <v>4</v>
      </c>
      <c r="E7" s="37">
        <v>28.56</v>
      </c>
      <c r="F7" s="37" t="s">
        <v>5</v>
      </c>
      <c r="G7" s="37">
        <v>28.57</v>
      </c>
      <c r="H7" s="249">
        <f>G8/C8</f>
        <v>1.0003501400560224</v>
      </c>
    </row>
    <row r="8" spans="1:12" s="23" customFormat="1" ht="21">
      <c r="A8" s="259"/>
      <c r="B8" s="38" t="s">
        <v>6</v>
      </c>
      <c r="C8" s="37">
        <v>28.56</v>
      </c>
      <c r="D8" s="38" t="s">
        <v>6</v>
      </c>
      <c r="E8" s="37">
        <v>28.56</v>
      </c>
      <c r="F8" s="38" t="s">
        <v>6</v>
      </c>
      <c r="G8" s="37">
        <v>28.57</v>
      </c>
      <c r="H8" s="250"/>
    </row>
    <row r="9" spans="1:12" s="23" customFormat="1" ht="13.5">
      <c r="A9" s="260"/>
      <c r="B9" s="38" t="s">
        <v>7</v>
      </c>
      <c r="C9" s="37">
        <v>0</v>
      </c>
      <c r="D9" s="38" t="s">
        <v>7</v>
      </c>
      <c r="E9" s="37">
        <v>0</v>
      </c>
      <c r="F9" s="38" t="s">
        <v>7</v>
      </c>
      <c r="G9" s="37">
        <v>0</v>
      </c>
      <c r="H9" s="251"/>
    </row>
    <row r="10" spans="1:12" s="23" customFormat="1" ht="13.5">
      <c r="A10" s="261" t="s">
        <v>46</v>
      </c>
      <c r="B10" s="247" t="s">
        <v>8</v>
      </c>
      <c r="C10" s="257"/>
      <c r="D10" s="248"/>
      <c r="E10" s="264" t="s">
        <v>9</v>
      </c>
      <c r="F10" s="264"/>
      <c r="G10" s="264"/>
      <c r="H10" s="69" t="s">
        <v>10</v>
      </c>
    </row>
    <row r="11" spans="1:12" s="23" customFormat="1" ht="24.95" customHeight="1">
      <c r="A11" s="262"/>
      <c r="B11" s="265" t="s">
        <v>65</v>
      </c>
      <c r="C11" s="266"/>
      <c r="D11" s="267"/>
      <c r="E11" s="265" t="s">
        <v>113</v>
      </c>
      <c r="F11" s="266"/>
      <c r="G11" s="267"/>
      <c r="H11" s="249"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263"/>
      <c r="B13" s="271"/>
      <c r="C13" s="272"/>
      <c r="D13" s="273"/>
      <c r="E13" s="271"/>
      <c r="F13" s="272"/>
      <c r="G13" s="273"/>
      <c r="H13" s="251"/>
    </row>
    <row r="14" spans="1:12" s="23" customFormat="1" ht="20.100000000000001" customHeight="1">
      <c r="A14" s="244" t="s">
        <v>44</v>
      </c>
      <c r="B14" s="80" t="s">
        <v>11</v>
      </c>
      <c r="C14" s="80" t="s">
        <v>12</v>
      </c>
      <c r="D14" s="345" t="s">
        <v>13</v>
      </c>
      <c r="E14" s="346"/>
      <c r="F14" s="80" t="s">
        <v>14</v>
      </c>
      <c r="G14" s="80" t="s">
        <v>43</v>
      </c>
      <c r="H14" s="80" t="s">
        <v>42</v>
      </c>
    </row>
    <row r="15" spans="1:12" s="23" customFormat="1" ht="20.100000000000001" customHeight="1">
      <c r="A15" s="245"/>
      <c r="B15" s="276" t="s">
        <v>41</v>
      </c>
      <c r="C15" s="81" t="s">
        <v>112</v>
      </c>
      <c r="D15" s="348" t="s">
        <v>109</v>
      </c>
      <c r="E15" s="349"/>
      <c r="F15" s="29" t="s">
        <v>408</v>
      </c>
      <c r="G15" s="29" t="s">
        <v>408</v>
      </c>
      <c r="H15" s="28">
        <v>15</v>
      </c>
    </row>
    <row r="16" spans="1:12" s="23" customFormat="1" ht="20.100000000000001" customHeight="1">
      <c r="A16" s="245"/>
      <c r="B16" s="340"/>
      <c r="C16" s="81" t="s">
        <v>16</v>
      </c>
      <c r="D16" s="348" t="s">
        <v>110</v>
      </c>
      <c r="E16" s="349"/>
      <c r="F16" s="29" t="s">
        <v>114</v>
      </c>
      <c r="G16" s="29" t="s">
        <v>114</v>
      </c>
      <c r="H16" s="28">
        <v>15</v>
      </c>
    </row>
    <row r="17" spans="1:13" s="23" customFormat="1" ht="20.100000000000001" customHeight="1">
      <c r="A17" s="245"/>
      <c r="B17" s="340"/>
      <c r="C17" s="81" t="s">
        <v>121</v>
      </c>
      <c r="D17" s="348" t="s">
        <v>111</v>
      </c>
      <c r="E17" s="349"/>
      <c r="F17" s="29" t="s">
        <v>408</v>
      </c>
      <c r="G17" s="29" t="s">
        <v>408</v>
      </c>
      <c r="H17" s="28">
        <v>10</v>
      </c>
    </row>
    <row r="18" spans="1:13" s="23" customFormat="1" ht="20.100000000000001" customHeight="1">
      <c r="A18" s="245"/>
      <c r="B18" s="347"/>
      <c r="C18" s="81" t="s">
        <v>107</v>
      </c>
      <c r="D18" s="348" t="s">
        <v>122</v>
      </c>
      <c r="E18" s="349"/>
      <c r="F18" s="87">
        <v>28.57</v>
      </c>
      <c r="G18" s="87">
        <v>28.57</v>
      </c>
      <c r="H18" s="28">
        <v>10</v>
      </c>
    </row>
    <row r="19" spans="1:13" s="23" customFormat="1" ht="20.100000000000001" customHeight="1">
      <c r="A19" s="245"/>
      <c r="B19" s="276" t="s">
        <v>115</v>
      </c>
      <c r="C19" s="81" t="s">
        <v>124</v>
      </c>
      <c r="D19" s="350" t="s">
        <v>116</v>
      </c>
      <c r="E19" s="351"/>
      <c r="F19" s="42" t="s">
        <v>117</v>
      </c>
      <c r="G19" s="42" t="s">
        <v>117</v>
      </c>
      <c r="H19" s="28">
        <v>15</v>
      </c>
    </row>
    <row r="20" spans="1:13" s="23" customFormat="1" ht="36" customHeight="1">
      <c r="A20" s="245"/>
      <c r="B20" s="347"/>
      <c r="C20" s="81" t="s">
        <v>123</v>
      </c>
      <c r="D20" s="350" t="s">
        <v>120</v>
      </c>
      <c r="E20" s="351"/>
      <c r="F20" s="32" t="s">
        <v>118</v>
      </c>
      <c r="G20" s="32" t="s">
        <v>118</v>
      </c>
      <c r="H20" s="28">
        <v>15</v>
      </c>
    </row>
    <row r="21" spans="1:13" s="23" customFormat="1" ht="20.100000000000001" customHeight="1">
      <c r="A21" s="245"/>
      <c r="B21" s="81" t="s">
        <v>37</v>
      </c>
      <c r="C21" s="81" t="s">
        <v>119</v>
      </c>
      <c r="D21" s="348" t="s">
        <v>125</v>
      </c>
      <c r="E21" s="349"/>
      <c r="F21" s="88" t="s">
        <v>408</v>
      </c>
      <c r="G21" s="88" t="s">
        <v>408</v>
      </c>
      <c r="H21" s="81">
        <v>10</v>
      </c>
    </row>
    <row r="22" spans="1:13" s="23" customFormat="1" ht="20.100000000000001" customHeight="1">
      <c r="A22" s="245"/>
      <c r="B22" s="86" t="s">
        <v>36</v>
      </c>
      <c r="C22" s="86" t="s">
        <v>32</v>
      </c>
      <c r="D22" s="348" t="s">
        <v>32</v>
      </c>
      <c r="E22" s="349"/>
      <c r="F22" s="88">
        <v>1</v>
      </c>
      <c r="G22" s="88">
        <v>1</v>
      </c>
      <c r="H22" s="86">
        <v>10</v>
      </c>
    </row>
    <row r="23" spans="1:13" s="23" customFormat="1" ht="20.100000000000001" customHeight="1">
      <c r="A23" s="332"/>
      <c r="B23" s="348" t="s">
        <v>35</v>
      </c>
      <c r="C23" s="352"/>
      <c r="D23" s="352"/>
      <c r="E23" s="352"/>
      <c r="F23" s="352"/>
      <c r="G23" s="349"/>
      <c r="H23" s="28">
        <f>SUM(H15:H22)</f>
        <v>100</v>
      </c>
    </row>
    <row r="24" spans="1:13" s="23" customFormat="1" ht="199.9" customHeight="1">
      <c r="A24" s="27" t="s">
        <v>34</v>
      </c>
      <c r="B24" s="241" t="s">
        <v>80</v>
      </c>
      <c r="C24" s="242"/>
      <c r="D24" s="242"/>
      <c r="E24" s="242"/>
      <c r="F24" s="242"/>
      <c r="G24" s="242"/>
      <c r="H24" s="243"/>
      <c r="M24" s="26"/>
    </row>
    <row r="25" spans="1:13" s="23" customFormat="1" ht="13.5">
      <c r="A25" s="25" t="s">
        <v>24</v>
      </c>
      <c r="B25" s="24"/>
      <c r="C25" s="24"/>
      <c r="D25" s="25"/>
      <c r="E25" s="24"/>
      <c r="F25" s="24"/>
      <c r="G25" s="25" t="s">
        <v>25</v>
      </c>
      <c r="H25" s="24"/>
    </row>
    <row r="26" spans="1:13" s="3" customFormat="1" ht="13.5">
      <c r="A26" s="72" t="s">
        <v>91</v>
      </c>
      <c r="B26" s="73"/>
      <c r="C26" s="73"/>
      <c r="D26" s="73"/>
      <c r="E26" s="73"/>
      <c r="F26" s="73"/>
      <c r="G26" s="73"/>
      <c r="H26" s="73"/>
    </row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  <row r="36" s="23" customFormat="1" ht="13.5"/>
  </sheetData>
  <mergeCells count="30">
    <mergeCell ref="B10:D10"/>
    <mergeCell ref="E10:G10"/>
    <mergeCell ref="B11:D13"/>
    <mergeCell ref="E11:G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C3:E3"/>
    <mergeCell ref="H11:H13"/>
    <mergeCell ref="A10:A13"/>
    <mergeCell ref="B24:H24"/>
    <mergeCell ref="A14:A23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  <mergeCell ref="B23:G23"/>
    <mergeCell ref="D22:E22"/>
    <mergeCell ref="B19:B20"/>
  </mergeCells>
  <phoneticPr fontId="3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M27"/>
  <sheetViews>
    <sheetView zoomScale="115" zoomScaleNormal="115" workbookViewId="0">
      <selection activeCell="A2" sqref="A2:H2"/>
    </sheetView>
  </sheetViews>
  <sheetFormatPr defaultRowHeight="13.5"/>
  <cols>
    <col min="1" max="1" width="11.625" customWidth="1"/>
    <col min="2" max="2" width="10.625" customWidth="1"/>
    <col min="4" max="4" width="10.125" customWidth="1"/>
    <col min="5" max="5" width="11.625" customWidth="1"/>
    <col min="6" max="6" width="11.25" customWidth="1"/>
    <col min="7" max="7" width="13.5" customWidth="1"/>
    <col min="10" max="10" width="19.625" customWidth="1"/>
    <col min="14" max="14" width="9.125" bestFit="1" customWidth="1"/>
  </cols>
  <sheetData>
    <row r="1" spans="1:12" s="22" customFormat="1" ht="18.75">
      <c r="A1" s="41" t="s">
        <v>54</v>
      </c>
    </row>
    <row r="2" spans="1:12" s="40" customFormat="1" ht="25.5">
      <c r="A2" s="252" t="s">
        <v>53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90"/>
      <c r="B3" s="90"/>
      <c r="C3" s="189" t="s">
        <v>99</v>
      </c>
      <c r="D3" s="189"/>
      <c r="E3" s="189"/>
      <c r="F3" s="90"/>
      <c r="G3" s="90"/>
      <c r="H3" s="90"/>
    </row>
    <row r="4" spans="1:12" s="23" customFormat="1" ht="14.25" customHeight="1">
      <c r="A4" s="25" t="s">
        <v>209</v>
      </c>
      <c r="B4" s="24"/>
      <c r="C4" s="24"/>
      <c r="D4" s="24"/>
      <c r="E4" s="24"/>
      <c r="F4" s="24"/>
      <c r="G4" s="253" t="s">
        <v>23</v>
      </c>
      <c r="H4" s="253"/>
    </row>
    <row r="5" spans="1:12" s="23" customFormat="1">
      <c r="A5" s="92" t="s">
        <v>51</v>
      </c>
      <c r="B5" s="93" t="s">
        <v>50</v>
      </c>
      <c r="C5" s="254" t="s">
        <v>174</v>
      </c>
      <c r="D5" s="255"/>
      <c r="E5" s="93" t="s">
        <v>49</v>
      </c>
      <c r="F5" s="256" t="s">
        <v>212</v>
      </c>
      <c r="G5" s="257"/>
      <c r="H5" s="248"/>
    </row>
    <row r="6" spans="1:12" s="23" customFormat="1">
      <c r="A6" s="258" t="s">
        <v>0</v>
      </c>
      <c r="B6" s="247" t="s">
        <v>1</v>
      </c>
      <c r="C6" s="248"/>
      <c r="D6" s="247" t="s">
        <v>2</v>
      </c>
      <c r="E6" s="248"/>
      <c r="F6" s="247" t="s">
        <v>48</v>
      </c>
      <c r="G6" s="248"/>
      <c r="H6" s="93" t="s">
        <v>47</v>
      </c>
    </row>
    <row r="7" spans="1:12" s="23" customFormat="1">
      <c r="A7" s="259"/>
      <c r="B7" s="37" t="s">
        <v>3</v>
      </c>
      <c r="C7" s="37">
        <v>27.99</v>
      </c>
      <c r="D7" s="37" t="s">
        <v>4</v>
      </c>
      <c r="E7" s="37">
        <v>27.99</v>
      </c>
      <c r="F7" s="37" t="s">
        <v>5</v>
      </c>
      <c r="G7" s="37">
        <v>27.99</v>
      </c>
      <c r="H7" s="249">
        <f>G8/C8</f>
        <v>1</v>
      </c>
    </row>
    <row r="8" spans="1:12" s="23" customFormat="1" ht="21">
      <c r="A8" s="259"/>
      <c r="B8" s="38" t="s">
        <v>6</v>
      </c>
      <c r="C8" s="37">
        <v>27.99</v>
      </c>
      <c r="D8" s="38" t="s">
        <v>6</v>
      </c>
      <c r="E8" s="37">
        <v>27.99</v>
      </c>
      <c r="F8" s="38" t="s">
        <v>6</v>
      </c>
      <c r="G8" s="37">
        <v>27.99</v>
      </c>
      <c r="H8" s="250"/>
    </row>
    <row r="9" spans="1:12" s="23" customFormat="1">
      <c r="A9" s="260"/>
      <c r="B9" s="38" t="s">
        <v>7</v>
      </c>
      <c r="C9" s="37">
        <v>0</v>
      </c>
      <c r="D9" s="38" t="s">
        <v>7</v>
      </c>
      <c r="E9" s="37">
        <v>0</v>
      </c>
      <c r="F9" s="38" t="s">
        <v>7</v>
      </c>
      <c r="G9" s="37">
        <v>0</v>
      </c>
      <c r="H9" s="251"/>
    </row>
    <row r="10" spans="1:12" s="23" customFormat="1">
      <c r="A10" s="261" t="s">
        <v>46</v>
      </c>
      <c r="B10" s="247" t="s">
        <v>8</v>
      </c>
      <c r="C10" s="257"/>
      <c r="D10" s="248"/>
      <c r="E10" s="264" t="s">
        <v>9</v>
      </c>
      <c r="F10" s="264"/>
      <c r="G10" s="264"/>
      <c r="H10" s="93" t="s">
        <v>10</v>
      </c>
    </row>
    <row r="11" spans="1:12" s="23" customFormat="1" ht="24.95" customHeight="1">
      <c r="A11" s="262"/>
      <c r="B11" s="265" t="s">
        <v>65</v>
      </c>
      <c r="C11" s="266"/>
      <c r="D11" s="267"/>
      <c r="E11" s="265" t="s">
        <v>175</v>
      </c>
      <c r="F11" s="266"/>
      <c r="G11" s="267"/>
      <c r="H11" s="249"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263"/>
      <c r="B13" s="271"/>
      <c r="C13" s="272"/>
      <c r="D13" s="273"/>
      <c r="E13" s="271"/>
      <c r="F13" s="272"/>
      <c r="G13" s="273"/>
      <c r="H13" s="251"/>
    </row>
    <row r="14" spans="1:12" s="23" customFormat="1" ht="20.100000000000001" customHeight="1">
      <c r="A14" s="244" t="s">
        <v>44</v>
      </c>
      <c r="B14" s="91" t="s">
        <v>11</v>
      </c>
      <c r="C14" s="91" t="s">
        <v>12</v>
      </c>
      <c r="D14" s="345" t="s">
        <v>13</v>
      </c>
      <c r="E14" s="346"/>
      <c r="F14" s="91" t="s">
        <v>14</v>
      </c>
      <c r="G14" s="91" t="s">
        <v>43</v>
      </c>
      <c r="H14" s="91" t="s">
        <v>42</v>
      </c>
    </row>
    <row r="15" spans="1:12" s="23" customFormat="1" ht="20.100000000000001" customHeight="1">
      <c r="A15" s="245"/>
      <c r="B15" s="276" t="s">
        <v>41</v>
      </c>
      <c r="C15" s="95" t="s">
        <v>112</v>
      </c>
      <c r="D15" s="348" t="s">
        <v>109</v>
      </c>
      <c r="E15" s="349"/>
      <c r="F15" s="29" t="s">
        <v>387</v>
      </c>
      <c r="G15" s="29" t="s">
        <v>387</v>
      </c>
      <c r="H15" s="28">
        <v>15</v>
      </c>
    </row>
    <row r="16" spans="1:12" s="23" customFormat="1" ht="20.100000000000001" customHeight="1">
      <c r="A16" s="245"/>
      <c r="B16" s="340"/>
      <c r="C16" s="95" t="s">
        <v>16</v>
      </c>
      <c r="D16" s="348" t="s">
        <v>110</v>
      </c>
      <c r="E16" s="349"/>
      <c r="F16" s="29" t="s">
        <v>180</v>
      </c>
      <c r="G16" s="29" t="s">
        <v>180</v>
      </c>
      <c r="H16" s="28">
        <v>15</v>
      </c>
    </row>
    <row r="17" spans="1:13" s="23" customFormat="1" ht="20.100000000000001" customHeight="1">
      <c r="A17" s="245"/>
      <c r="B17" s="340"/>
      <c r="C17" s="95" t="s">
        <v>77</v>
      </c>
      <c r="D17" s="348" t="s">
        <v>111</v>
      </c>
      <c r="E17" s="349"/>
      <c r="F17" s="29" t="s">
        <v>387</v>
      </c>
      <c r="G17" s="29" t="s">
        <v>387</v>
      </c>
      <c r="H17" s="28">
        <v>10</v>
      </c>
    </row>
    <row r="18" spans="1:13" s="23" customFormat="1" ht="20.100000000000001" customHeight="1">
      <c r="A18" s="245"/>
      <c r="B18" s="347"/>
      <c r="C18" s="95" t="s">
        <v>39</v>
      </c>
      <c r="D18" s="348" t="s">
        <v>122</v>
      </c>
      <c r="E18" s="349"/>
      <c r="F18" s="87">
        <v>27.99</v>
      </c>
      <c r="G18" s="87">
        <v>27.99</v>
      </c>
      <c r="H18" s="28">
        <v>10</v>
      </c>
    </row>
    <row r="19" spans="1:13" s="23" customFormat="1" ht="20.100000000000001" customHeight="1">
      <c r="A19" s="245"/>
      <c r="B19" s="276" t="s">
        <v>176</v>
      </c>
      <c r="C19" s="95" t="s">
        <v>82</v>
      </c>
      <c r="D19" s="348" t="s">
        <v>81</v>
      </c>
      <c r="E19" s="349"/>
      <c r="F19" s="29" t="s">
        <v>427</v>
      </c>
      <c r="G19" s="29" t="s">
        <v>427</v>
      </c>
      <c r="H19" s="28">
        <v>10</v>
      </c>
    </row>
    <row r="20" spans="1:13" s="23" customFormat="1" ht="20.100000000000001" customHeight="1">
      <c r="A20" s="245"/>
      <c r="B20" s="340"/>
      <c r="C20" s="95" t="s">
        <v>124</v>
      </c>
      <c r="D20" s="348" t="s">
        <v>178</v>
      </c>
      <c r="E20" s="349"/>
      <c r="F20" s="42" t="s">
        <v>117</v>
      </c>
      <c r="G20" s="42" t="s">
        <v>117</v>
      </c>
      <c r="H20" s="28">
        <v>10</v>
      </c>
    </row>
    <row r="21" spans="1:13" s="23" customFormat="1" ht="36" customHeight="1">
      <c r="A21" s="245"/>
      <c r="B21" s="347"/>
      <c r="C21" s="95" t="s">
        <v>123</v>
      </c>
      <c r="D21" s="348" t="s">
        <v>120</v>
      </c>
      <c r="E21" s="349"/>
      <c r="F21" s="32" t="s">
        <v>181</v>
      </c>
      <c r="G21" s="32" t="s">
        <v>181</v>
      </c>
      <c r="H21" s="28">
        <v>10</v>
      </c>
    </row>
    <row r="22" spans="1:13" s="23" customFormat="1" ht="20.100000000000001" customHeight="1">
      <c r="A22" s="245"/>
      <c r="B22" s="95" t="s">
        <v>37</v>
      </c>
      <c r="C22" s="95" t="s">
        <v>179</v>
      </c>
      <c r="D22" s="348" t="s">
        <v>125</v>
      </c>
      <c r="E22" s="349"/>
      <c r="F22" s="88" t="s">
        <v>387</v>
      </c>
      <c r="G22" s="88" t="s">
        <v>387</v>
      </c>
      <c r="H22" s="95">
        <v>10</v>
      </c>
    </row>
    <row r="23" spans="1:13" s="23" customFormat="1" ht="20.100000000000001" customHeight="1">
      <c r="A23" s="245"/>
      <c r="B23" s="95" t="s">
        <v>36</v>
      </c>
      <c r="C23" s="95" t="s">
        <v>32</v>
      </c>
      <c r="D23" s="348" t="s">
        <v>32</v>
      </c>
      <c r="E23" s="349"/>
      <c r="F23" s="88">
        <v>1</v>
      </c>
      <c r="G23" s="88">
        <v>1</v>
      </c>
      <c r="H23" s="95">
        <v>10</v>
      </c>
    </row>
    <row r="24" spans="1:13" s="23" customFormat="1" ht="20.100000000000001" customHeight="1">
      <c r="A24" s="332"/>
      <c r="B24" s="348" t="s">
        <v>35</v>
      </c>
      <c r="C24" s="352"/>
      <c r="D24" s="352"/>
      <c r="E24" s="352"/>
      <c r="F24" s="352"/>
      <c r="G24" s="349"/>
      <c r="H24" s="28">
        <f>SUM(H15:H23)</f>
        <v>100</v>
      </c>
    </row>
    <row r="25" spans="1:13" s="23" customFormat="1" ht="199.9" customHeight="1">
      <c r="A25" s="27" t="s">
        <v>34</v>
      </c>
      <c r="B25" s="241" t="s">
        <v>80</v>
      </c>
      <c r="C25" s="242"/>
      <c r="D25" s="242"/>
      <c r="E25" s="242"/>
      <c r="F25" s="242"/>
      <c r="G25" s="242"/>
      <c r="H25" s="243"/>
      <c r="M25" s="26"/>
    </row>
    <row r="26" spans="1:13" s="23" customFormat="1">
      <c r="A26" s="25" t="s">
        <v>24</v>
      </c>
      <c r="B26" s="24"/>
      <c r="C26" s="24"/>
      <c r="D26" s="25"/>
      <c r="E26" s="24"/>
      <c r="F26" s="24"/>
      <c r="G26" s="25" t="s">
        <v>25</v>
      </c>
      <c r="H26" s="24"/>
    </row>
    <row r="27" spans="1:13" s="3" customFormat="1">
      <c r="A27" s="72" t="s">
        <v>91</v>
      </c>
      <c r="B27" s="73"/>
      <c r="C27" s="73"/>
      <c r="D27" s="73"/>
      <c r="E27" s="73"/>
      <c r="F27" s="73"/>
      <c r="G27" s="73"/>
      <c r="H27" s="73"/>
    </row>
  </sheetData>
  <mergeCells count="31">
    <mergeCell ref="B25:H25"/>
    <mergeCell ref="D20:E20"/>
    <mergeCell ref="A14:A24"/>
    <mergeCell ref="D14:E14"/>
    <mergeCell ref="B15:B18"/>
    <mergeCell ref="D15:E15"/>
    <mergeCell ref="D16:E16"/>
    <mergeCell ref="D17:E17"/>
    <mergeCell ref="D18:E18"/>
    <mergeCell ref="B19:B21"/>
    <mergeCell ref="D19:E19"/>
    <mergeCell ref="D21:E21"/>
    <mergeCell ref="D22:E22"/>
    <mergeCell ref="D23:E23"/>
    <mergeCell ref="B24:G24"/>
    <mergeCell ref="H11:H13"/>
    <mergeCell ref="A2:H2"/>
    <mergeCell ref="C3:E3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topLeftCell="A4" zoomScale="130" zoomScaleNormal="130" workbookViewId="0">
      <selection activeCell="F20" sqref="F20"/>
    </sheetView>
  </sheetViews>
  <sheetFormatPr defaultRowHeight="14.25"/>
  <cols>
    <col min="1" max="1" width="11.625" style="2" customWidth="1"/>
    <col min="2" max="2" width="10.625" style="2" customWidth="1"/>
    <col min="3" max="3" width="9" style="2"/>
    <col min="4" max="4" width="10.125" style="2" customWidth="1"/>
    <col min="5" max="5" width="11.625" style="2" customWidth="1"/>
    <col min="6" max="7" width="10.625" style="2" customWidth="1"/>
    <col min="8" max="13" width="9" style="2"/>
    <col min="14" max="14" width="9.125" style="1" bestFit="1" customWidth="1"/>
    <col min="15" max="16384" width="9" style="1"/>
  </cols>
  <sheetData>
    <row r="1" spans="1:12" s="2" customFormat="1" ht="18.75">
      <c r="A1" s="20" t="s">
        <v>54</v>
      </c>
    </row>
    <row r="2" spans="1:12" s="19" customFormat="1" ht="25.5">
      <c r="A2" s="188" t="s">
        <v>53</v>
      </c>
      <c r="B2" s="188"/>
      <c r="C2" s="188"/>
      <c r="D2" s="188"/>
      <c r="E2" s="188"/>
      <c r="F2" s="188"/>
      <c r="G2" s="188"/>
      <c r="H2" s="188"/>
    </row>
    <row r="3" spans="1:12" s="40" customFormat="1" ht="17.25" customHeight="1">
      <c r="A3" s="78"/>
      <c r="B3" s="78"/>
      <c r="C3" s="189" t="s">
        <v>99</v>
      </c>
      <c r="D3" s="189"/>
      <c r="E3" s="189"/>
      <c r="F3" s="78"/>
      <c r="G3" s="78"/>
      <c r="H3" s="78"/>
    </row>
    <row r="4" spans="1:12" s="3" customFormat="1" ht="14.25" customHeight="1">
      <c r="A4" s="5" t="s">
        <v>211</v>
      </c>
      <c r="B4" s="4"/>
      <c r="C4" s="4"/>
      <c r="D4" s="4"/>
      <c r="E4" s="4"/>
      <c r="F4" s="4"/>
      <c r="G4" s="190" t="s">
        <v>52</v>
      </c>
      <c r="H4" s="190"/>
    </row>
    <row r="5" spans="1:12" s="3" customFormat="1" ht="22.5" customHeight="1">
      <c r="A5" s="76" t="s">
        <v>51</v>
      </c>
      <c r="B5" s="77" t="s">
        <v>50</v>
      </c>
      <c r="C5" s="191" t="s">
        <v>139</v>
      </c>
      <c r="D5" s="192"/>
      <c r="E5" s="77" t="s">
        <v>49</v>
      </c>
      <c r="F5" s="193" t="s">
        <v>212</v>
      </c>
      <c r="G5" s="194"/>
      <c r="H5" s="195"/>
    </row>
    <row r="6" spans="1:12" s="3" customFormat="1" ht="13.5">
      <c r="A6" s="196" t="s">
        <v>0</v>
      </c>
      <c r="B6" s="199" t="s">
        <v>1</v>
      </c>
      <c r="C6" s="195"/>
      <c r="D6" s="199" t="s">
        <v>2</v>
      </c>
      <c r="E6" s="195"/>
      <c r="F6" s="199" t="s">
        <v>48</v>
      </c>
      <c r="G6" s="195"/>
      <c r="H6" s="77" t="s">
        <v>47</v>
      </c>
    </row>
    <row r="7" spans="1:12" s="3" customFormat="1" ht="13.5">
      <c r="A7" s="197"/>
      <c r="B7" s="16" t="s">
        <v>3</v>
      </c>
      <c r="C7" s="16">
        <v>25.72</v>
      </c>
      <c r="D7" s="16" t="s">
        <v>4</v>
      </c>
      <c r="E7" s="16">
        <v>25.72</v>
      </c>
      <c r="F7" s="16" t="s">
        <v>5</v>
      </c>
      <c r="G7" s="16">
        <v>25.72</v>
      </c>
      <c r="H7" s="185">
        <f>G8/C8</f>
        <v>1</v>
      </c>
    </row>
    <row r="8" spans="1:12" s="3" customFormat="1" ht="21">
      <c r="A8" s="197"/>
      <c r="B8" s="17" t="s">
        <v>6</v>
      </c>
      <c r="C8" s="16">
        <v>25.72</v>
      </c>
      <c r="D8" s="17" t="s">
        <v>6</v>
      </c>
      <c r="E8" s="16">
        <v>25.72</v>
      </c>
      <c r="F8" s="17" t="s">
        <v>6</v>
      </c>
      <c r="G8" s="16">
        <v>25.72</v>
      </c>
      <c r="H8" s="186"/>
    </row>
    <row r="9" spans="1:12" s="3" customFormat="1" ht="13.5">
      <c r="A9" s="198"/>
      <c r="B9" s="17" t="s">
        <v>7</v>
      </c>
      <c r="C9" s="16">
        <v>0</v>
      </c>
      <c r="D9" s="17" t="s">
        <v>7</v>
      </c>
      <c r="E9" s="16">
        <v>0</v>
      </c>
      <c r="F9" s="17" t="s">
        <v>7</v>
      </c>
      <c r="G9" s="16">
        <v>0</v>
      </c>
      <c r="H9" s="187"/>
    </row>
    <row r="10" spans="1:12" s="3" customFormat="1" ht="13.5">
      <c r="A10" s="200" t="s">
        <v>46</v>
      </c>
      <c r="B10" s="199" t="s">
        <v>8</v>
      </c>
      <c r="C10" s="194"/>
      <c r="D10" s="195"/>
      <c r="E10" s="203" t="s">
        <v>9</v>
      </c>
      <c r="F10" s="203"/>
      <c r="G10" s="203"/>
      <c r="H10" s="77" t="s">
        <v>10</v>
      </c>
    </row>
    <row r="11" spans="1:12" s="3" customFormat="1" ht="24.95" customHeight="1">
      <c r="A11" s="201"/>
      <c r="B11" s="204" t="s">
        <v>45</v>
      </c>
      <c r="C11" s="205"/>
      <c r="D11" s="206"/>
      <c r="E11" s="204" t="s">
        <v>140</v>
      </c>
      <c r="F11" s="205"/>
      <c r="G11" s="206"/>
      <c r="H11" s="185">
        <f>H23/100</f>
        <v>1</v>
      </c>
      <c r="L11" s="14"/>
    </row>
    <row r="12" spans="1:12" s="3" customFormat="1" ht="24.95" customHeight="1">
      <c r="A12" s="201"/>
      <c r="B12" s="207"/>
      <c r="C12" s="208"/>
      <c r="D12" s="209"/>
      <c r="E12" s="207"/>
      <c r="F12" s="208"/>
      <c r="G12" s="209"/>
      <c r="H12" s="186"/>
    </row>
    <row r="13" spans="1:12" s="3" customFormat="1" ht="24.95" customHeight="1">
      <c r="A13" s="202"/>
      <c r="B13" s="210"/>
      <c r="C13" s="211"/>
      <c r="D13" s="212"/>
      <c r="E13" s="210"/>
      <c r="F13" s="211"/>
      <c r="G13" s="212"/>
      <c r="H13" s="187"/>
    </row>
    <row r="14" spans="1:12" s="3" customFormat="1" ht="20.100000000000001" customHeight="1">
      <c r="A14" s="216" t="s">
        <v>44</v>
      </c>
      <c r="B14" s="77" t="s">
        <v>11</v>
      </c>
      <c r="C14" s="77" t="s">
        <v>12</v>
      </c>
      <c r="D14" s="199" t="s">
        <v>13</v>
      </c>
      <c r="E14" s="195"/>
      <c r="F14" s="77" t="s">
        <v>14</v>
      </c>
      <c r="G14" s="77" t="s">
        <v>43</v>
      </c>
      <c r="H14" s="77" t="s">
        <v>42</v>
      </c>
    </row>
    <row r="15" spans="1:12" s="3" customFormat="1" ht="20.100000000000001" customHeight="1">
      <c r="A15" s="217"/>
      <c r="B15" s="196" t="s">
        <v>41</v>
      </c>
      <c r="C15" s="75" t="s">
        <v>15</v>
      </c>
      <c r="D15" s="199" t="s">
        <v>141</v>
      </c>
      <c r="E15" s="227"/>
      <c r="F15" s="12" t="s">
        <v>389</v>
      </c>
      <c r="G15" s="12" t="s">
        <v>389</v>
      </c>
      <c r="H15" s="13">
        <v>15</v>
      </c>
    </row>
    <row r="16" spans="1:12" s="3" customFormat="1" ht="20.100000000000001" customHeight="1">
      <c r="A16" s="217"/>
      <c r="B16" s="197"/>
      <c r="C16" s="75" t="s">
        <v>16</v>
      </c>
      <c r="D16" s="228" t="s">
        <v>142</v>
      </c>
      <c r="E16" s="229"/>
      <c r="F16" s="159" t="s">
        <v>383</v>
      </c>
      <c r="G16" s="159" t="s">
        <v>383</v>
      </c>
      <c r="H16" s="13">
        <v>15</v>
      </c>
    </row>
    <row r="17" spans="1:13" s="3" customFormat="1" ht="20.100000000000001" customHeight="1">
      <c r="A17" s="217"/>
      <c r="B17" s="197"/>
      <c r="C17" s="77" t="s">
        <v>17</v>
      </c>
      <c r="D17" s="228" t="s">
        <v>129</v>
      </c>
      <c r="E17" s="229"/>
      <c r="F17" s="12" t="s">
        <v>386</v>
      </c>
      <c r="G17" s="12" t="s">
        <v>386</v>
      </c>
      <c r="H17" s="13">
        <v>10</v>
      </c>
    </row>
    <row r="18" spans="1:13" s="3" customFormat="1" ht="20.100000000000001" customHeight="1">
      <c r="A18" s="217"/>
      <c r="B18" s="197"/>
      <c r="C18" s="77" t="s">
        <v>39</v>
      </c>
      <c r="D18" s="230" t="s">
        <v>130</v>
      </c>
      <c r="E18" s="231"/>
      <c r="F18" s="159" t="s">
        <v>387</v>
      </c>
      <c r="G18" s="159" t="s">
        <v>387</v>
      </c>
      <c r="H18" s="13">
        <v>10</v>
      </c>
    </row>
    <row r="19" spans="1:13" s="3" customFormat="1" ht="20.100000000000001" customHeight="1">
      <c r="A19" s="217"/>
      <c r="B19" s="225" t="s">
        <v>38</v>
      </c>
      <c r="C19" s="74" t="s">
        <v>19</v>
      </c>
      <c r="D19" s="232" t="s">
        <v>143</v>
      </c>
      <c r="E19" s="233"/>
      <c r="F19" s="98" t="s">
        <v>145</v>
      </c>
      <c r="G19" s="98" t="s">
        <v>390</v>
      </c>
      <c r="H19" s="8">
        <v>15</v>
      </c>
    </row>
    <row r="20" spans="1:13" s="3" customFormat="1" ht="20.100000000000001" customHeight="1">
      <c r="A20" s="217"/>
      <c r="B20" s="226"/>
      <c r="C20" s="11" t="s">
        <v>20</v>
      </c>
      <c r="D20" s="232" t="s">
        <v>144</v>
      </c>
      <c r="E20" s="233"/>
      <c r="F20" s="98" t="s">
        <v>391</v>
      </c>
      <c r="G20" s="98" t="s">
        <v>144</v>
      </c>
      <c r="H20" s="8">
        <v>15</v>
      </c>
    </row>
    <row r="21" spans="1:13" s="3" customFormat="1" ht="21.75" customHeight="1">
      <c r="A21" s="217"/>
      <c r="B21" s="11" t="s">
        <v>37</v>
      </c>
      <c r="C21" s="89" t="s">
        <v>98</v>
      </c>
      <c r="D21" s="232" t="s">
        <v>135</v>
      </c>
      <c r="E21" s="233"/>
      <c r="F21" s="159" t="s">
        <v>388</v>
      </c>
      <c r="G21" s="159" t="s">
        <v>388</v>
      </c>
      <c r="H21" s="8">
        <v>10</v>
      </c>
    </row>
    <row r="22" spans="1:13" s="3" customFormat="1" ht="20.100000000000001" customHeight="1">
      <c r="A22" s="217"/>
      <c r="B22" s="11" t="s">
        <v>36</v>
      </c>
      <c r="C22" s="74" t="s">
        <v>32</v>
      </c>
      <c r="D22" s="234" t="s">
        <v>32</v>
      </c>
      <c r="E22" s="235"/>
      <c r="F22" s="9">
        <v>1</v>
      </c>
      <c r="G22" s="9">
        <v>1</v>
      </c>
      <c r="H22" s="8">
        <v>10</v>
      </c>
    </row>
    <row r="23" spans="1:13" s="3" customFormat="1" ht="20.100000000000001" customHeight="1">
      <c r="A23" s="218"/>
      <c r="B23" s="224" t="s">
        <v>35</v>
      </c>
      <c r="C23" s="224"/>
      <c r="D23" s="224"/>
      <c r="E23" s="224"/>
      <c r="F23" s="224"/>
      <c r="G23" s="224"/>
      <c r="H23" s="8">
        <f>SUM(H15:H22)</f>
        <v>100</v>
      </c>
    </row>
    <row r="24" spans="1:13" s="3" customFormat="1" ht="199.9" customHeight="1">
      <c r="A24" s="7" t="s">
        <v>34</v>
      </c>
      <c r="B24" s="213" t="s">
        <v>94</v>
      </c>
      <c r="C24" s="214"/>
      <c r="D24" s="214"/>
      <c r="E24" s="214"/>
      <c r="F24" s="214"/>
      <c r="G24" s="214"/>
      <c r="H24" s="215"/>
      <c r="M24" s="6"/>
    </row>
    <row r="25" spans="1:13" s="3" customFormat="1" ht="13.5">
      <c r="A25" s="5" t="s">
        <v>24</v>
      </c>
      <c r="B25" s="4"/>
      <c r="C25" s="4"/>
      <c r="D25" s="5"/>
      <c r="E25" s="4"/>
      <c r="F25" s="4"/>
      <c r="G25" s="5" t="s">
        <v>33</v>
      </c>
      <c r="H25" s="4"/>
    </row>
    <row r="26" spans="1:13" s="3" customFormat="1" ht="13.5">
      <c r="A26" s="72" t="s">
        <v>91</v>
      </c>
      <c r="B26" s="73"/>
      <c r="C26" s="73"/>
      <c r="D26" s="73"/>
      <c r="E26" s="73"/>
      <c r="F26" s="73"/>
      <c r="G26" s="73"/>
      <c r="H26" s="73"/>
    </row>
    <row r="27" spans="1:13" s="3" customFormat="1" ht="13.5"/>
    <row r="28" spans="1:13" s="3" customFormat="1" ht="13.5"/>
    <row r="29" spans="1:13" s="3" customFormat="1" ht="13.5"/>
    <row r="30" spans="1:13" s="3" customFormat="1" ht="13.5"/>
    <row r="31" spans="1:13" s="3" customFormat="1" ht="13.5"/>
    <row r="32" spans="1:13" s="3" customFormat="1" ht="13.5"/>
    <row r="33" s="3" customFormat="1" ht="13.5"/>
    <row r="34" s="3" customFormat="1" ht="13.5"/>
    <row r="35" s="3" customFormat="1" ht="13.5"/>
    <row r="36" s="3" customFormat="1" ht="13.5"/>
  </sheetData>
  <mergeCells count="30">
    <mergeCell ref="B24:H24"/>
    <mergeCell ref="A14:A23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19:B20"/>
    <mergeCell ref="H11:H13"/>
    <mergeCell ref="A2:H2"/>
    <mergeCell ref="C3:E3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P25"/>
  <sheetViews>
    <sheetView topLeftCell="A2" zoomScale="130" zoomScaleNormal="130" workbookViewId="0">
      <selection activeCell="J7" sqref="J7:P15"/>
    </sheetView>
  </sheetViews>
  <sheetFormatPr defaultRowHeight="13.5"/>
  <cols>
    <col min="1" max="1" width="11.625" customWidth="1"/>
    <col min="2" max="2" width="10.625" customWidth="1"/>
    <col min="4" max="4" width="10.125" customWidth="1"/>
    <col min="5" max="5" width="11.625" customWidth="1"/>
    <col min="6" max="6" width="12.875" customWidth="1"/>
    <col min="7" max="7" width="13.5" customWidth="1"/>
    <col min="10" max="10" width="17.125" customWidth="1"/>
    <col min="14" max="14" width="9.125" bestFit="1" customWidth="1"/>
  </cols>
  <sheetData>
    <row r="1" spans="1:16" s="2" customFormat="1" ht="18.75">
      <c r="A1" s="20" t="s">
        <v>74</v>
      </c>
    </row>
    <row r="2" spans="1:16" s="19" customFormat="1" ht="25.5">
      <c r="A2" s="188" t="s">
        <v>73</v>
      </c>
      <c r="B2" s="188"/>
      <c r="C2" s="188"/>
      <c r="D2" s="188"/>
      <c r="E2" s="188"/>
      <c r="F2" s="188"/>
      <c r="G2" s="188"/>
      <c r="H2" s="188"/>
    </row>
    <row r="3" spans="1:16" s="40" customFormat="1" ht="17.25" customHeight="1">
      <c r="A3" s="111"/>
      <c r="B3" s="111"/>
      <c r="C3" s="189" t="s">
        <v>99</v>
      </c>
      <c r="D3" s="189"/>
      <c r="E3" s="189"/>
      <c r="F3" s="111"/>
      <c r="G3" s="111"/>
      <c r="H3" s="111"/>
    </row>
    <row r="4" spans="1:16" s="3" customFormat="1" ht="14.25" customHeight="1">
      <c r="A4" s="5" t="s">
        <v>209</v>
      </c>
      <c r="B4" s="4"/>
      <c r="C4" s="4"/>
      <c r="D4" s="4"/>
      <c r="E4" s="4"/>
      <c r="F4" s="4"/>
      <c r="G4" s="190" t="s">
        <v>72</v>
      </c>
      <c r="H4" s="190"/>
    </row>
    <row r="5" spans="1:16" s="3" customFormat="1">
      <c r="A5" s="105" t="s">
        <v>51</v>
      </c>
      <c r="B5" s="106" t="s">
        <v>71</v>
      </c>
      <c r="C5" s="191" t="s">
        <v>225</v>
      </c>
      <c r="D5" s="192"/>
      <c r="E5" s="106" t="s">
        <v>69</v>
      </c>
      <c r="F5" s="193" t="s">
        <v>212</v>
      </c>
      <c r="G5" s="194"/>
      <c r="H5" s="195"/>
    </row>
    <row r="6" spans="1:16" s="3" customFormat="1">
      <c r="A6" s="196" t="s">
        <v>0</v>
      </c>
      <c r="B6" s="199" t="s">
        <v>1</v>
      </c>
      <c r="C6" s="195"/>
      <c r="D6" s="199" t="s">
        <v>2</v>
      </c>
      <c r="E6" s="195"/>
      <c r="F6" s="199" t="s">
        <v>68</v>
      </c>
      <c r="G6" s="195"/>
      <c r="H6" s="106" t="s">
        <v>67</v>
      </c>
    </row>
    <row r="7" spans="1:16" s="3" customFormat="1">
      <c r="A7" s="197"/>
      <c r="B7" s="16" t="s">
        <v>3</v>
      </c>
      <c r="C7" s="16">
        <v>2.52</v>
      </c>
      <c r="D7" s="16" t="s">
        <v>4</v>
      </c>
      <c r="E7" s="16">
        <v>2.52</v>
      </c>
      <c r="F7" s="16" t="s">
        <v>5</v>
      </c>
      <c r="G7" s="16">
        <v>2.52</v>
      </c>
      <c r="H7" s="185">
        <f>G8/C8</f>
        <v>1</v>
      </c>
      <c r="J7" s="158"/>
      <c r="K7" s="158"/>
      <c r="L7" s="158"/>
      <c r="M7" s="158"/>
      <c r="N7" s="158"/>
      <c r="O7" s="158"/>
      <c r="P7" s="158"/>
    </row>
    <row r="8" spans="1:16" s="3" customFormat="1" ht="21">
      <c r="A8" s="197"/>
      <c r="B8" s="17" t="s">
        <v>6</v>
      </c>
      <c r="C8" s="16">
        <v>2.52</v>
      </c>
      <c r="D8" s="17" t="s">
        <v>6</v>
      </c>
      <c r="E8" s="16">
        <v>2.52</v>
      </c>
      <c r="F8" s="17" t="s">
        <v>6</v>
      </c>
      <c r="G8" s="16">
        <v>2.52</v>
      </c>
      <c r="H8" s="186"/>
      <c r="J8" s="158"/>
      <c r="K8" s="158"/>
      <c r="L8" s="158"/>
      <c r="M8" s="158"/>
      <c r="N8" s="158"/>
      <c r="O8" s="158"/>
      <c r="P8" s="158"/>
    </row>
    <row r="9" spans="1:16" s="3" customFormat="1">
      <c r="A9" s="198"/>
      <c r="B9" s="17" t="s">
        <v>7</v>
      </c>
      <c r="C9" s="16">
        <v>0</v>
      </c>
      <c r="D9" s="17" t="s">
        <v>7</v>
      </c>
      <c r="E9" s="16">
        <v>0</v>
      </c>
      <c r="F9" s="17" t="s">
        <v>7</v>
      </c>
      <c r="G9" s="16">
        <v>0</v>
      </c>
      <c r="H9" s="187"/>
      <c r="J9" s="158"/>
      <c r="K9" s="158"/>
      <c r="L9" s="158"/>
      <c r="M9" s="158"/>
      <c r="N9" s="158"/>
      <c r="O9" s="158"/>
      <c r="P9" s="158"/>
    </row>
    <row r="10" spans="1:16" s="3" customFormat="1">
      <c r="A10" s="200" t="s">
        <v>66</v>
      </c>
      <c r="B10" s="199" t="s">
        <v>8</v>
      </c>
      <c r="C10" s="194"/>
      <c r="D10" s="195"/>
      <c r="E10" s="203" t="s">
        <v>9</v>
      </c>
      <c r="F10" s="203"/>
      <c r="G10" s="203"/>
      <c r="H10" s="106" t="s">
        <v>10</v>
      </c>
      <c r="J10" s="158"/>
      <c r="K10" s="158"/>
      <c r="L10" s="158"/>
      <c r="M10" s="158"/>
      <c r="N10" s="158"/>
      <c r="O10" s="158"/>
      <c r="P10" s="158"/>
    </row>
    <row r="11" spans="1:16" s="3" customFormat="1" ht="24.95" customHeight="1">
      <c r="A11" s="201"/>
      <c r="B11" s="204" t="s">
        <v>65</v>
      </c>
      <c r="C11" s="205"/>
      <c r="D11" s="206"/>
      <c r="E11" s="204" t="s">
        <v>226</v>
      </c>
      <c r="F11" s="205"/>
      <c r="G11" s="206"/>
      <c r="H11" s="185">
        <v>1</v>
      </c>
      <c r="J11" s="158"/>
      <c r="K11" s="158"/>
      <c r="L11" s="14"/>
      <c r="M11" s="158"/>
      <c r="N11" s="158"/>
      <c r="O11" s="158"/>
      <c r="P11" s="158"/>
    </row>
    <row r="12" spans="1:16" s="3" customFormat="1" ht="24.95" customHeight="1">
      <c r="A12" s="201"/>
      <c r="B12" s="207"/>
      <c r="C12" s="208"/>
      <c r="D12" s="209"/>
      <c r="E12" s="207"/>
      <c r="F12" s="208"/>
      <c r="G12" s="209"/>
      <c r="H12" s="186"/>
      <c r="J12" s="158"/>
      <c r="K12" s="158"/>
      <c r="L12" s="158"/>
      <c r="M12" s="158"/>
      <c r="N12" s="158"/>
      <c r="O12" s="158"/>
      <c r="P12" s="158"/>
    </row>
    <row r="13" spans="1:16" s="3" customFormat="1" ht="24.95" customHeight="1">
      <c r="A13" s="202"/>
      <c r="B13" s="210"/>
      <c r="C13" s="211"/>
      <c r="D13" s="212"/>
      <c r="E13" s="210"/>
      <c r="F13" s="211"/>
      <c r="G13" s="212"/>
      <c r="H13" s="187"/>
      <c r="J13" s="158"/>
      <c r="K13" s="158"/>
      <c r="L13" s="158"/>
      <c r="M13" s="158"/>
      <c r="N13" s="158"/>
      <c r="O13" s="158"/>
      <c r="P13" s="158"/>
    </row>
    <row r="14" spans="1:16" s="3" customFormat="1" ht="20.100000000000001" customHeight="1">
      <c r="A14" s="216" t="s">
        <v>44</v>
      </c>
      <c r="B14" s="104" t="s">
        <v>11</v>
      </c>
      <c r="C14" s="106" t="s">
        <v>12</v>
      </c>
      <c r="D14" s="199" t="s">
        <v>13</v>
      </c>
      <c r="E14" s="195"/>
      <c r="F14" s="106" t="s">
        <v>14</v>
      </c>
      <c r="G14" s="106" t="s">
        <v>43</v>
      </c>
      <c r="H14" s="106" t="s">
        <v>42</v>
      </c>
      <c r="J14" s="158"/>
      <c r="K14" s="158"/>
      <c r="L14" s="158"/>
      <c r="M14" s="158"/>
      <c r="N14" s="158"/>
      <c r="O14" s="158"/>
      <c r="P14" s="158"/>
    </row>
    <row r="15" spans="1:16" s="3" customFormat="1" ht="20.100000000000001" customHeight="1">
      <c r="A15" s="217"/>
      <c r="B15" s="224" t="s">
        <v>63</v>
      </c>
      <c r="C15" s="57" t="s">
        <v>15</v>
      </c>
      <c r="D15" s="228" t="s">
        <v>227</v>
      </c>
      <c r="E15" s="229"/>
      <c r="F15" s="159" t="s">
        <v>388</v>
      </c>
      <c r="G15" s="159" t="s">
        <v>388</v>
      </c>
      <c r="H15" s="13">
        <v>15</v>
      </c>
      <c r="J15" s="158"/>
      <c r="K15" s="158"/>
      <c r="L15" s="158"/>
      <c r="M15" s="158"/>
      <c r="N15" s="158"/>
      <c r="O15" s="158"/>
      <c r="P15" s="158"/>
    </row>
    <row r="16" spans="1:16" s="3" customFormat="1" ht="20.100000000000001" customHeight="1">
      <c r="A16" s="217"/>
      <c r="B16" s="224"/>
      <c r="C16" s="57" t="s">
        <v>16</v>
      </c>
      <c r="D16" s="228" t="s">
        <v>166</v>
      </c>
      <c r="E16" s="229" t="s">
        <v>166</v>
      </c>
      <c r="F16" s="159" t="s">
        <v>387</v>
      </c>
      <c r="G16" s="159" t="s">
        <v>428</v>
      </c>
      <c r="H16" s="13">
        <v>15</v>
      </c>
    </row>
    <row r="17" spans="1:13" s="3" customFormat="1" ht="20.100000000000001" customHeight="1">
      <c r="A17" s="217"/>
      <c r="B17" s="224"/>
      <c r="C17" s="103" t="s">
        <v>17</v>
      </c>
      <c r="D17" s="228" t="s">
        <v>111</v>
      </c>
      <c r="E17" s="229" t="s">
        <v>111</v>
      </c>
      <c r="F17" s="159" t="s">
        <v>387</v>
      </c>
      <c r="G17" s="159" t="s">
        <v>387</v>
      </c>
      <c r="H17" s="58">
        <v>10</v>
      </c>
    </row>
    <row r="18" spans="1:13" s="3" customFormat="1" ht="18.75" customHeight="1">
      <c r="A18" s="217"/>
      <c r="B18" s="224"/>
      <c r="C18" s="110" t="s">
        <v>39</v>
      </c>
      <c r="D18" s="228" t="s">
        <v>168</v>
      </c>
      <c r="E18" s="229" t="s">
        <v>168</v>
      </c>
      <c r="F18" s="9" t="s">
        <v>169</v>
      </c>
      <c r="G18" s="9" t="s">
        <v>169</v>
      </c>
      <c r="H18" s="8">
        <v>10</v>
      </c>
    </row>
    <row r="19" spans="1:13" s="3" customFormat="1" ht="20.100000000000001" customHeight="1">
      <c r="A19" s="217"/>
      <c r="B19" s="96" t="s">
        <v>62</v>
      </c>
      <c r="C19" s="11" t="s">
        <v>20</v>
      </c>
      <c r="D19" s="228" t="s">
        <v>228</v>
      </c>
      <c r="E19" s="229" t="s">
        <v>228</v>
      </c>
      <c r="F19" s="108" t="s">
        <v>229</v>
      </c>
      <c r="G19" s="108" t="s">
        <v>229</v>
      </c>
      <c r="H19" s="8">
        <v>30</v>
      </c>
    </row>
    <row r="20" spans="1:13" s="3" customFormat="1" ht="20.100000000000001" customHeight="1">
      <c r="A20" s="217"/>
      <c r="B20" s="11" t="s">
        <v>61</v>
      </c>
      <c r="C20" s="107" t="s">
        <v>21</v>
      </c>
      <c r="D20" s="228" t="s">
        <v>177</v>
      </c>
      <c r="E20" s="229" t="s">
        <v>177</v>
      </c>
      <c r="F20" s="159" t="s">
        <v>388</v>
      </c>
      <c r="G20" s="159" t="s">
        <v>388</v>
      </c>
      <c r="H20" s="8">
        <v>10</v>
      </c>
    </row>
    <row r="21" spans="1:13" s="3" customFormat="1" ht="20.100000000000001" customHeight="1">
      <c r="A21" s="217"/>
      <c r="B21" s="11" t="s">
        <v>60</v>
      </c>
      <c r="C21" s="107" t="s">
        <v>59</v>
      </c>
      <c r="D21" s="238" t="s">
        <v>59</v>
      </c>
      <c r="E21" s="238"/>
      <c r="F21" s="9">
        <v>1</v>
      </c>
      <c r="G21" s="9">
        <v>1</v>
      </c>
      <c r="H21" s="8">
        <v>10</v>
      </c>
    </row>
    <row r="22" spans="1:13" s="3" customFormat="1" ht="20.100000000000001" customHeight="1">
      <c r="A22" s="218"/>
      <c r="B22" s="224" t="s">
        <v>58</v>
      </c>
      <c r="C22" s="224"/>
      <c r="D22" s="224"/>
      <c r="E22" s="224"/>
      <c r="F22" s="224"/>
      <c r="G22" s="224"/>
      <c r="H22" s="8">
        <f>SUM(H15:H21)</f>
        <v>100</v>
      </c>
    </row>
    <row r="23" spans="1:13" s="3" customFormat="1" ht="199.9" customHeight="1">
      <c r="A23" s="7" t="s">
        <v>57</v>
      </c>
      <c r="B23" s="213" t="s">
        <v>80</v>
      </c>
      <c r="C23" s="214"/>
      <c r="D23" s="214"/>
      <c r="E23" s="214"/>
      <c r="F23" s="214"/>
      <c r="G23" s="214"/>
      <c r="H23" s="215"/>
      <c r="M23" s="6"/>
    </row>
    <row r="24" spans="1:13" s="3" customFormat="1">
      <c r="A24" s="5" t="s">
        <v>56</v>
      </c>
      <c r="B24" s="4"/>
      <c r="C24" s="4"/>
      <c r="D24" s="5"/>
      <c r="E24" s="4"/>
      <c r="F24" s="4"/>
      <c r="G24" s="5" t="s">
        <v>33</v>
      </c>
      <c r="H24" s="4"/>
    </row>
    <row r="25" spans="1:13" s="3" customFormat="1">
      <c r="A25" s="72" t="s">
        <v>91</v>
      </c>
      <c r="B25" s="73"/>
      <c r="C25" s="73"/>
      <c r="D25" s="73"/>
      <c r="E25" s="73"/>
      <c r="F25" s="73"/>
      <c r="G25" s="73"/>
      <c r="H25" s="73"/>
    </row>
  </sheetData>
  <mergeCells count="28">
    <mergeCell ref="H11:H13"/>
    <mergeCell ref="A2:H2"/>
    <mergeCell ref="C3:E3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B22:G22"/>
    <mergeCell ref="B23:H23"/>
    <mergeCell ref="A14:A22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</mergeCells>
  <phoneticPr fontId="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M26"/>
  <sheetViews>
    <sheetView zoomScale="130" zoomScaleNormal="130" workbookViewId="0">
      <selection activeCell="J5" sqref="J5:O13"/>
    </sheetView>
  </sheetViews>
  <sheetFormatPr defaultRowHeight="13.5"/>
  <cols>
    <col min="1" max="1" width="11.625" customWidth="1"/>
    <col min="2" max="2" width="10.625" customWidth="1"/>
    <col min="4" max="4" width="10.125" customWidth="1"/>
    <col min="5" max="5" width="11.625" customWidth="1"/>
    <col min="6" max="6" width="11.25" customWidth="1"/>
    <col min="7" max="7" width="11.75" customWidth="1"/>
    <col min="10" max="10" width="15.875" customWidth="1"/>
    <col min="14" max="14" width="9.125" bestFit="1" customWidth="1"/>
  </cols>
  <sheetData>
    <row r="1" spans="1:12" s="22" customFormat="1" ht="18.75">
      <c r="A1" s="41" t="s">
        <v>54</v>
      </c>
    </row>
    <row r="2" spans="1:12" s="40" customFormat="1" ht="25.5">
      <c r="A2" s="252" t="s">
        <v>53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111"/>
      <c r="B3" s="111"/>
      <c r="C3" s="189" t="s">
        <v>99</v>
      </c>
      <c r="D3" s="189"/>
      <c r="E3" s="189"/>
      <c r="F3" s="111"/>
      <c r="G3" s="111"/>
      <c r="H3" s="111"/>
    </row>
    <row r="4" spans="1:12" s="23" customFormat="1" ht="14.25" customHeight="1">
      <c r="A4" s="25" t="s">
        <v>209</v>
      </c>
      <c r="B4" s="24"/>
      <c r="C4" s="24"/>
      <c r="D4" s="24"/>
      <c r="E4" s="24"/>
      <c r="F4" s="24"/>
      <c r="G4" s="253" t="s">
        <v>23</v>
      </c>
      <c r="H4" s="253"/>
    </row>
    <row r="5" spans="1:12" s="23" customFormat="1">
      <c r="A5" s="113" t="s">
        <v>51</v>
      </c>
      <c r="B5" s="114" t="s">
        <v>50</v>
      </c>
      <c r="C5" s="254" t="s">
        <v>238</v>
      </c>
      <c r="D5" s="255"/>
      <c r="E5" s="114" t="s">
        <v>49</v>
      </c>
      <c r="F5" s="256" t="s">
        <v>212</v>
      </c>
      <c r="G5" s="257"/>
      <c r="H5" s="248"/>
    </row>
    <row r="6" spans="1:12" s="23" customFormat="1">
      <c r="A6" s="258" t="s">
        <v>0</v>
      </c>
      <c r="B6" s="247" t="s">
        <v>1</v>
      </c>
      <c r="C6" s="248"/>
      <c r="D6" s="247" t="s">
        <v>2</v>
      </c>
      <c r="E6" s="248"/>
      <c r="F6" s="247" t="s">
        <v>48</v>
      </c>
      <c r="G6" s="248"/>
      <c r="H6" s="114" t="s">
        <v>47</v>
      </c>
    </row>
    <row r="7" spans="1:12" s="23" customFormat="1">
      <c r="A7" s="259"/>
      <c r="B7" s="37" t="s">
        <v>3</v>
      </c>
      <c r="C7" s="37">
        <v>3</v>
      </c>
      <c r="D7" s="37" t="s">
        <v>4</v>
      </c>
      <c r="E7" s="37">
        <v>3</v>
      </c>
      <c r="F7" s="37" t="s">
        <v>5</v>
      </c>
      <c r="G7" s="37">
        <v>3</v>
      </c>
      <c r="H7" s="249">
        <f>G8/C8</f>
        <v>1</v>
      </c>
    </row>
    <row r="8" spans="1:12" s="23" customFormat="1" ht="21">
      <c r="A8" s="259"/>
      <c r="B8" s="38" t="s">
        <v>6</v>
      </c>
      <c r="C8" s="37">
        <v>3</v>
      </c>
      <c r="D8" s="38" t="s">
        <v>6</v>
      </c>
      <c r="E8" s="37">
        <v>3</v>
      </c>
      <c r="F8" s="38" t="s">
        <v>6</v>
      </c>
      <c r="G8" s="37">
        <v>3</v>
      </c>
      <c r="H8" s="250"/>
    </row>
    <row r="9" spans="1:12" s="23" customFormat="1">
      <c r="A9" s="260"/>
      <c r="B9" s="38" t="s">
        <v>7</v>
      </c>
      <c r="C9" s="37">
        <v>0</v>
      </c>
      <c r="D9" s="38" t="s">
        <v>7</v>
      </c>
      <c r="E9" s="37">
        <v>0</v>
      </c>
      <c r="F9" s="38" t="s">
        <v>7</v>
      </c>
      <c r="G9" s="37">
        <v>0</v>
      </c>
      <c r="H9" s="251"/>
    </row>
    <row r="10" spans="1:12" s="23" customFormat="1">
      <c r="A10" s="261" t="s">
        <v>46</v>
      </c>
      <c r="B10" s="247" t="s">
        <v>8</v>
      </c>
      <c r="C10" s="257"/>
      <c r="D10" s="248"/>
      <c r="E10" s="264" t="s">
        <v>9</v>
      </c>
      <c r="F10" s="264"/>
      <c r="G10" s="264"/>
      <c r="H10" s="114" t="s">
        <v>10</v>
      </c>
    </row>
    <row r="11" spans="1:12" s="23" customFormat="1" ht="24.95" customHeight="1">
      <c r="A11" s="262"/>
      <c r="B11" s="265" t="s">
        <v>65</v>
      </c>
      <c r="C11" s="266"/>
      <c r="D11" s="267"/>
      <c r="E11" s="265" t="s">
        <v>239</v>
      </c>
      <c r="F11" s="266"/>
      <c r="G11" s="267"/>
      <c r="H11" s="249"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263"/>
      <c r="B13" s="271"/>
      <c r="C13" s="272"/>
      <c r="D13" s="273"/>
      <c r="E13" s="271"/>
      <c r="F13" s="272"/>
      <c r="G13" s="273"/>
      <c r="H13" s="251"/>
    </row>
    <row r="14" spans="1:12" s="23" customFormat="1" ht="20.100000000000001" customHeight="1">
      <c r="A14" s="244" t="s">
        <v>44</v>
      </c>
      <c r="B14" s="112" t="s">
        <v>11</v>
      </c>
      <c r="C14" s="112" t="s">
        <v>12</v>
      </c>
      <c r="D14" s="345" t="s">
        <v>13</v>
      </c>
      <c r="E14" s="346"/>
      <c r="F14" s="112" t="s">
        <v>14</v>
      </c>
      <c r="G14" s="112" t="s">
        <v>43</v>
      </c>
      <c r="H14" s="112" t="s">
        <v>42</v>
      </c>
    </row>
    <row r="15" spans="1:12" s="23" customFormat="1" ht="20.100000000000001" customHeight="1">
      <c r="A15" s="245"/>
      <c r="B15" s="276" t="s">
        <v>41</v>
      </c>
      <c r="C15" s="109" t="s">
        <v>112</v>
      </c>
      <c r="D15" s="348" t="s">
        <v>244</v>
      </c>
      <c r="E15" s="349"/>
      <c r="F15" s="29" t="s">
        <v>387</v>
      </c>
      <c r="G15" s="29" t="s">
        <v>387</v>
      </c>
      <c r="H15" s="28">
        <v>15</v>
      </c>
    </row>
    <row r="16" spans="1:12" s="23" customFormat="1" ht="20.100000000000001" customHeight="1">
      <c r="A16" s="245"/>
      <c r="B16" s="340"/>
      <c r="C16" s="109" t="s">
        <v>16</v>
      </c>
      <c r="D16" s="348" t="s">
        <v>245</v>
      </c>
      <c r="E16" s="349" t="s">
        <v>240</v>
      </c>
      <c r="F16" s="29" t="s">
        <v>387</v>
      </c>
      <c r="G16" s="29" t="s">
        <v>387</v>
      </c>
      <c r="H16" s="28">
        <v>15</v>
      </c>
    </row>
    <row r="17" spans="1:13" s="23" customFormat="1" ht="20.100000000000001" customHeight="1">
      <c r="A17" s="245"/>
      <c r="B17" s="340"/>
      <c r="C17" s="109" t="s">
        <v>121</v>
      </c>
      <c r="D17" s="348" t="s">
        <v>246</v>
      </c>
      <c r="E17" s="349" t="s">
        <v>241</v>
      </c>
      <c r="F17" s="87" t="s">
        <v>251</v>
      </c>
      <c r="G17" s="87" t="s">
        <v>251</v>
      </c>
      <c r="H17" s="28">
        <v>10</v>
      </c>
    </row>
    <row r="18" spans="1:13" s="23" customFormat="1" ht="20.100000000000001" customHeight="1">
      <c r="A18" s="245"/>
      <c r="B18" s="347"/>
      <c r="C18" s="109" t="s">
        <v>107</v>
      </c>
      <c r="D18" s="348" t="s">
        <v>247</v>
      </c>
      <c r="E18" s="349" t="s">
        <v>192</v>
      </c>
      <c r="F18" s="87" t="s">
        <v>252</v>
      </c>
      <c r="G18" s="87" t="s">
        <v>252</v>
      </c>
      <c r="H18" s="28">
        <v>10</v>
      </c>
    </row>
    <row r="19" spans="1:13" s="23" customFormat="1" ht="20.100000000000001" customHeight="1">
      <c r="A19" s="245"/>
      <c r="B19" s="276" t="s">
        <v>115</v>
      </c>
      <c r="C19" s="109" t="s">
        <v>124</v>
      </c>
      <c r="D19" s="348" t="s">
        <v>248</v>
      </c>
      <c r="E19" s="349" t="s">
        <v>242</v>
      </c>
      <c r="F19" s="115" t="s">
        <v>253</v>
      </c>
      <c r="G19" s="115" t="s">
        <v>253</v>
      </c>
      <c r="H19" s="28">
        <v>15</v>
      </c>
    </row>
    <row r="20" spans="1:13" s="23" customFormat="1" ht="36" customHeight="1">
      <c r="A20" s="245"/>
      <c r="B20" s="347"/>
      <c r="C20" s="109" t="s">
        <v>123</v>
      </c>
      <c r="D20" s="348" t="s">
        <v>249</v>
      </c>
      <c r="E20" s="349" t="s">
        <v>243</v>
      </c>
      <c r="F20" s="32" t="s">
        <v>254</v>
      </c>
      <c r="G20" s="32" t="s">
        <v>254</v>
      </c>
      <c r="H20" s="28">
        <v>15</v>
      </c>
    </row>
    <row r="21" spans="1:13" s="23" customFormat="1" ht="20.100000000000001" customHeight="1">
      <c r="A21" s="245"/>
      <c r="B21" s="109" t="s">
        <v>37</v>
      </c>
      <c r="C21" s="109" t="s">
        <v>119</v>
      </c>
      <c r="D21" s="348" t="s">
        <v>250</v>
      </c>
      <c r="E21" s="349" t="s">
        <v>31</v>
      </c>
      <c r="F21" s="88" t="s">
        <v>387</v>
      </c>
      <c r="G21" s="88" t="s">
        <v>387</v>
      </c>
      <c r="H21" s="109">
        <v>10</v>
      </c>
    </row>
    <row r="22" spans="1:13" s="23" customFormat="1" ht="20.100000000000001" customHeight="1">
      <c r="A22" s="245"/>
      <c r="B22" s="109" t="s">
        <v>36</v>
      </c>
      <c r="C22" s="109" t="s">
        <v>32</v>
      </c>
      <c r="D22" s="348" t="s">
        <v>32</v>
      </c>
      <c r="E22" s="349"/>
      <c r="F22" s="88">
        <v>1</v>
      </c>
      <c r="G22" s="88">
        <v>1</v>
      </c>
      <c r="H22" s="109">
        <v>10</v>
      </c>
    </row>
    <row r="23" spans="1:13" s="23" customFormat="1" ht="20.100000000000001" customHeight="1">
      <c r="A23" s="332"/>
      <c r="B23" s="348" t="s">
        <v>35</v>
      </c>
      <c r="C23" s="352"/>
      <c r="D23" s="352"/>
      <c r="E23" s="352"/>
      <c r="F23" s="352"/>
      <c r="G23" s="349"/>
      <c r="H23" s="28">
        <f>SUM(H15:H22)</f>
        <v>100</v>
      </c>
    </row>
    <row r="24" spans="1:13" s="23" customFormat="1" ht="199.9" customHeight="1">
      <c r="A24" s="27" t="s">
        <v>34</v>
      </c>
      <c r="B24" s="241" t="s">
        <v>80</v>
      </c>
      <c r="C24" s="242"/>
      <c r="D24" s="242"/>
      <c r="E24" s="242"/>
      <c r="F24" s="242"/>
      <c r="G24" s="242"/>
      <c r="H24" s="243"/>
      <c r="M24" s="26"/>
    </row>
    <row r="25" spans="1:13" s="23" customFormat="1">
      <c r="A25" s="25" t="s">
        <v>24</v>
      </c>
      <c r="B25" s="24"/>
      <c r="C25" s="24"/>
      <c r="D25" s="25"/>
      <c r="E25" s="24"/>
      <c r="F25" s="24"/>
      <c r="G25" s="25" t="s">
        <v>25</v>
      </c>
      <c r="H25" s="24"/>
    </row>
    <row r="26" spans="1:13" s="3" customFormat="1">
      <c r="A26" s="72" t="s">
        <v>91</v>
      </c>
      <c r="B26" s="73"/>
      <c r="C26" s="73"/>
      <c r="D26" s="73"/>
      <c r="E26" s="73"/>
      <c r="F26" s="73"/>
      <c r="G26" s="73"/>
      <c r="H26" s="73"/>
    </row>
  </sheetData>
  <mergeCells count="30">
    <mergeCell ref="H11:H13"/>
    <mergeCell ref="A2:H2"/>
    <mergeCell ref="C3:E3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D21:E21"/>
    <mergeCell ref="D22:E22"/>
    <mergeCell ref="B23:G23"/>
    <mergeCell ref="B24:H24"/>
    <mergeCell ref="A14:A23"/>
    <mergeCell ref="D14:E14"/>
    <mergeCell ref="B15:B18"/>
    <mergeCell ref="D15:E15"/>
    <mergeCell ref="D16:E16"/>
    <mergeCell ref="D17:E17"/>
    <mergeCell ref="D18:E18"/>
    <mergeCell ref="B19:B20"/>
    <mergeCell ref="D19:E19"/>
    <mergeCell ref="D20:E20"/>
  </mergeCells>
  <phoneticPr fontId="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M26"/>
  <sheetViews>
    <sheetView zoomScale="130" zoomScaleNormal="130" workbookViewId="0">
      <selection activeCell="A6" sqref="A6:A9"/>
    </sheetView>
  </sheetViews>
  <sheetFormatPr defaultRowHeight="13.5"/>
  <cols>
    <col min="1" max="1" width="11.625" customWidth="1"/>
    <col min="2" max="2" width="10.625" customWidth="1"/>
    <col min="4" max="4" width="10.125" customWidth="1"/>
    <col min="5" max="5" width="11.625" customWidth="1"/>
    <col min="6" max="7" width="10.625" customWidth="1"/>
    <col min="10" max="10" width="19.25" customWidth="1"/>
    <col min="14" max="14" width="9.125" bestFit="1" customWidth="1"/>
  </cols>
  <sheetData>
    <row r="1" spans="1:12" s="139" customFormat="1" ht="18.75">
      <c r="A1" s="138" t="s">
        <v>54</v>
      </c>
    </row>
    <row r="2" spans="1:12" s="140" customFormat="1" ht="25.5">
      <c r="A2" s="356" t="s">
        <v>53</v>
      </c>
      <c r="B2" s="356"/>
      <c r="C2" s="356"/>
      <c r="D2" s="356"/>
      <c r="E2" s="356"/>
      <c r="F2" s="356"/>
      <c r="G2" s="356"/>
      <c r="H2" s="356"/>
    </row>
    <row r="3" spans="1:12" s="140" customFormat="1" ht="17.25" customHeight="1">
      <c r="A3" s="141"/>
      <c r="B3" s="141"/>
      <c r="C3" s="357" t="s">
        <v>99</v>
      </c>
      <c r="D3" s="357"/>
      <c r="E3" s="357"/>
      <c r="F3" s="141"/>
      <c r="G3" s="141"/>
      <c r="H3" s="141"/>
    </row>
    <row r="4" spans="1:12" s="144" customFormat="1" ht="14.25" customHeight="1">
      <c r="A4" s="142" t="s">
        <v>22</v>
      </c>
      <c r="B4" s="143"/>
      <c r="C4" s="143"/>
      <c r="D4" s="143"/>
      <c r="E4" s="143"/>
      <c r="F4" s="143"/>
      <c r="G4" s="358" t="s">
        <v>23</v>
      </c>
      <c r="H4" s="358"/>
    </row>
    <row r="5" spans="1:12" s="144" customFormat="1" ht="22.5" customHeight="1">
      <c r="A5" s="145" t="s">
        <v>51</v>
      </c>
      <c r="B5" s="146" t="s">
        <v>50</v>
      </c>
      <c r="C5" s="359" t="s">
        <v>261</v>
      </c>
      <c r="D5" s="360"/>
      <c r="E5" s="146" t="s">
        <v>49</v>
      </c>
      <c r="F5" s="361" t="s">
        <v>212</v>
      </c>
      <c r="G5" s="362"/>
      <c r="H5" s="363"/>
    </row>
    <row r="6" spans="1:12" s="144" customFormat="1">
      <c r="A6" s="364" t="s">
        <v>0</v>
      </c>
      <c r="B6" s="359" t="s">
        <v>1</v>
      </c>
      <c r="C6" s="363"/>
      <c r="D6" s="359" t="s">
        <v>2</v>
      </c>
      <c r="E6" s="363"/>
      <c r="F6" s="359" t="s">
        <v>48</v>
      </c>
      <c r="G6" s="363"/>
      <c r="H6" s="146" t="s">
        <v>47</v>
      </c>
    </row>
    <row r="7" spans="1:12" s="144" customFormat="1">
      <c r="A7" s="365"/>
      <c r="B7" s="147" t="s">
        <v>3</v>
      </c>
      <c r="C7" s="147">
        <v>29.6</v>
      </c>
      <c r="D7" s="147" t="s">
        <v>4</v>
      </c>
      <c r="E7" s="147">
        <v>29.6</v>
      </c>
      <c r="F7" s="147" t="s">
        <v>5</v>
      </c>
      <c r="G7" s="147">
        <v>29.6</v>
      </c>
      <c r="H7" s="353">
        <f>G8/C8</f>
        <v>1</v>
      </c>
    </row>
    <row r="8" spans="1:12" s="144" customFormat="1" ht="21">
      <c r="A8" s="365"/>
      <c r="B8" s="148" t="s">
        <v>6</v>
      </c>
      <c r="C8" s="147">
        <v>29.6</v>
      </c>
      <c r="D8" s="148" t="s">
        <v>6</v>
      </c>
      <c r="E8" s="147">
        <v>29.6</v>
      </c>
      <c r="F8" s="148" t="s">
        <v>6</v>
      </c>
      <c r="G8" s="147">
        <v>29.6</v>
      </c>
      <c r="H8" s="354"/>
    </row>
    <row r="9" spans="1:12" s="144" customFormat="1">
      <c r="A9" s="366"/>
      <c r="B9" s="148" t="s">
        <v>7</v>
      </c>
      <c r="C9" s="147">
        <v>0</v>
      </c>
      <c r="D9" s="148" t="s">
        <v>7</v>
      </c>
      <c r="E9" s="147">
        <v>0</v>
      </c>
      <c r="F9" s="148" t="s">
        <v>7</v>
      </c>
      <c r="G9" s="147">
        <v>0</v>
      </c>
      <c r="H9" s="355"/>
    </row>
    <row r="10" spans="1:12" s="144" customFormat="1">
      <c r="A10" s="367" t="s">
        <v>46</v>
      </c>
      <c r="B10" s="359" t="s">
        <v>8</v>
      </c>
      <c r="C10" s="362"/>
      <c r="D10" s="363"/>
      <c r="E10" s="370" t="s">
        <v>9</v>
      </c>
      <c r="F10" s="370"/>
      <c r="G10" s="370"/>
      <c r="H10" s="146" t="s">
        <v>10</v>
      </c>
    </row>
    <row r="11" spans="1:12" s="144" customFormat="1" ht="24.95" customHeight="1">
      <c r="A11" s="368"/>
      <c r="B11" s="371" t="s">
        <v>267</v>
      </c>
      <c r="C11" s="372"/>
      <c r="D11" s="373"/>
      <c r="E11" s="371" t="s">
        <v>268</v>
      </c>
      <c r="F11" s="372"/>
      <c r="G11" s="373"/>
      <c r="H11" s="353">
        <v>1</v>
      </c>
      <c r="L11" s="149"/>
    </row>
    <row r="12" spans="1:12" s="144" customFormat="1" ht="24.95" customHeight="1">
      <c r="A12" s="368"/>
      <c r="B12" s="374"/>
      <c r="C12" s="375"/>
      <c r="D12" s="376"/>
      <c r="E12" s="374"/>
      <c r="F12" s="375"/>
      <c r="G12" s="376"/>
      <c r="H12" s="354"/>
    </row>
    <row r="13" spans="1:12" s="144" customFormat="1" ht="24.95" customHeight="1">
      <c r="A13" s="369"/>
      <c r="B13" s="377"/>
      <c r="C13" s="378"/>
      <c r="D13" s="379"/>
      <c r="E13" s="377"/>
      <c r="F13" s="378"/>
      <c r="G13" s="379"/>
      <c r="H13" s="355"/>
    </row>
    <row r="14" spans="1:12" s="144" customFormat="1" ht="20.100000000000001" customHeight="1">
      <c r="A14" s="385" t="s">
        <v>44</v>
      </c>
      <c r="B14" s="150" t="s">
        <v>11</v>
      </c>
      <c r="C14" s="150" t="s">
        <v>12</v>
      </c>
      <c r="D14" s="385" t="s">
        <v>13</v>
      </c>
      <c r="E14" s="388"/>
      <c r="F14" s="150" t="s">
        <v>14</v>
      </c>
      <c r="G14" s="150" t="s">
        <v>43</v>
      </c>
      <c r="H14" s="150" t="s">
        <v>42</v>
      </c>
    </row>
    <row r="15" spans="1:12" s="144" customFormat="1" ht="20.100000000000001" customHeight="1">
      <c r="A15" s="386"/>
      <c r="B15" s="381" t="s">
        <v>41</v>
      </c>
      <c r="C15" s="151" t="s">
        <v>15</v>
      </c>
      <c r="D15" s="380" t="s">
        <v>271</v>
      </c>
      <c r="E15" s="380"/>
      <c r="F15" s="137" t="s">
        <v>387</v>
      </c>
      <c r="G15" s="137" t="s">
        <v>387</v>
      </c>
      <c r="H15" s="152">
        <v>15</v>
      </c>
    </row>
    <row r="16" spans="1:12" s="144" customFormat="1" ht="20.100000000000001" customHeight="1">
      <c r="A16" s="386"/>
      <c r="B16" s="381"/>
      <c r="C16" s="151" t="s">
        <v>16</v>
      </c>
      <c r="D16" s="380" t="s">
        <v>272</v>
      </c>
      <c r="E16" s="380" t="s">
        <v>26</v>
      </c>
      <c r="F16" s="137" t="s">
        <v>387</v>
      </c>
      <c r="G16" s="137" t="s">
        <v>387</v>
      </c>
      <c r="H16" s="152">
        <v>15</v>
      </c>
    </row>
    <row r="17" spans="1:13" s="144" customFormat="1" ht="20.100000000000001" customHeight="1">
      <c r="A17" s="386"/>
      <c r="B17" s="381"/>
      <c r="C17" s="151" t="s">
        <v>17</v>
      </c>
      <c r="D17" s="380" t="s">
        <v>273</v>
      </c>
      <c r="E17" s="380" t="s">
        <v>27</v>
      </c>
      <c r="F17" s="137" t="s">
        <v>274</v>
      </c>
      <c r="G17" s="137" t="s">
        <v>274</v>
      </c>
      <c r="H17" s="152">
        <v>10</v>
      </c>
    </row>
    <row r="18" spans="1:13" s="144" customFormat="1" ht="20.100000000000001" customHeight="1">
      <c r="A18" s="386"/>
      <c r="B18" s="381"/>
      <c r="C18" s="151" t="s">
        <v>39</v>
      </c>
      <c r="D18" s="380" t="s">
        <v>276</v>
      </c>
      <c r="E18" s="380"/>
      <c r="F18" s="137" t="s">
        <v>387</v>
      </c>
      <c r="G18" s="137" t="s">
        <v>387</v>
      </c>
      <c r="H18" s="152">
        <v>10</v>
      </c>
    </row>
    <row r="19" spans="1:13" s="144" customFormat="1" ht="20.100000000000001" customHeight="1">
      <c r="A19" s="386"/>
      <c r="B19" s="381" t="s">
        <v>38</v>
      </c>
      <c r="C19" s="151" t="s">
        <v>19</v>
      </c>
      <c r="D19" s="380" t="s">
        <v>278</v>
      </c>
      <c r="E19" s="380" t="s">
        <v>28</v>
      </c>
      <c r="F19" s="153" t="s">
        <v>279</v>
      </c>
      <c r="G19" s="153" t="s">
        <v>279</v>
      </c>
      <c r="H19" s="152">
        <v>15</v>
      </c>
    </row>
    <row r="20" spans="1:13" s="144" customFormat="1" ht="20.100000000000001" customHeight="1">
      <c r="A20" s="386"/>
      <c r="B20" s="381"/>
      <c r="C20" s="151" t="s">
        <v>18</v>
      </c>
      <c r="D20" s="380" t="s">
        <v>280</v>
      </c>
      <c r="E20" s="380" t="s">
        <v>29</v>
      </c>
      <c r="F20" s="153" t="s">
        <v>281</v>
      </c>
      <c r="G20" s="153" t="s">
        <v>281</v>
      </c>
      <c r="H20" s="152">
        <v>15</v>
      </c>
    </row>
    <row r="21" spans="1:13" s="144" customFormat="1" ht="20.100000000000001" customHeight="1">
      <c r="A21" s="386"/>
      <c r="B21" s="154" t="s">
        <v>37</v>
      </c>
      <c r="C21" s="151" t="s">
        <v>119</v>
      </c>
      <c r="D21" s="380" t="s">
        <v>31</v>
      </c>
      <c r="E21" s="380" t="s">
        <v>31</v>
      </c>
      <c r="F21" s="137" t="s">
        <v>387</v>
      </c>
      <c r="G21" s="137" t="s">
        <v>387</v>
      </c>
      <c r="H21" s="152">
        <v>10</v>
      </c>
    </row>
    <row r="22" spans="1:13" s="144" customFormat="1" ht="20.100000000000001" customHeight="1">
      <c r="A22" s="386"/>
      <c r="B22" s="154" t="s">
        <v>36</v>
      </c>
      <c r="C22" s="151" t="s">
        <v>32</v>
      </c>
      <c r="D22" s="380" t="s">
        <v>32</v>
      </c>
      <c r="E22" s="380"/>
      <c r="F22" s="137">
        <v>1</v>
      </c>
      <c r="G22" s="137">
        <v>1</v>
      </c>
      <c r="H22" s="152">
        <v>10</v>
      </c>
    </row>
    <row r="23" spans="1:13" s="144" customFormat="1" ht="20.100000000000001" customHeight="1">
      <c r="A23" s="387"/>
      <c r="B23" s="381" t="s">
        <v>35</v>
      </c>
      <c r="C23" s="381"/>
      <c r="D23" s="381"/>
      <c r="E23" s="381"/>
      <c r="F23" s="381"/>
      <c r="G23" s="381"/>
      <c r="H23" s="152">
        <f>SUM(H15:H22)</f>
        <v>100</v>
      </c>
    </row>
    <row r="24" spans="1:13" s="144" customFormat="1" ht="199.9" customHeight="1">
      <c r="A24" s="155" t="s">
        <v>34</v>
      </c>
      <c r="B24" s="382" t="s">
        <v>80</v>
      </c>
      <c r="C24" s="383"/>
      <c r="D24" s="383"/>
      <c r="E24" s="383"/>
      <c r="F24" s="383"/>
      <c r="G24" s="383"/>
      <c r="H24" s="384"/>
      <c r="M24" s="156"/>
    </row>
    <row r="25" spans="1:13" s="144" customFormat="1">
      <c r="A25" s="142" t="s">
        <v>24</v>
      </c>
      <c r="B25" s="143"/>
      <c r="C25" s="143"/>
      <c r="D25" s="142"/>
      <c r="E25" s="143"/>
      <c r="F25" s="143"/>
      <c r="G25" s="142" t="s">
        <v>25</v>
      </c>
      <c r="H25" s="143"/>
    </row>
    <row r="26" spans="1:13" s="3" customFormat="1">
      <c r="A26" s="131" t="s">
        <v>351</v>
      </c>
      <c r="B26" s="132"/>
      <c r="C26" s="132"/>
      <c r="D26" s="132"/>
      <c r="E26" s="132"/>
      <c r="F26" s="132"/>
      <c r="G26" s="132"/>
      <c r="H26" s="132"/>
    </row>
  </sheetData>
  <mergeCells count="30">
    <mergeCell ref="D21:E21"/>
    <mergeCell ref="D22:E22"/>
    <mergeCell ref="B23:G23"/>
    <mergeCell ref="B24:H24"/>
    <mergeCell ref="A14:A23"/>
    <mergeCell ref="D14:E14"/>
    <mergeCell ref="B15:B18"/>
    <mergeCell ref="D15:E15"/>
    <mergeCell ref="D16:E16"/>
    <mergeCell ref="D17:E17"/>
    <mergeCell ref="D18:E18"/>
    <mergeCell ref="B19:B20"/>
    <mergeCell ref="D19:E19"/>
    <mergeCell ref="D20:E20"/>
    <mergeCell ref="H11:H13"/>
    <mergeCell ref="A2:H2"/>
    <mergeCell ref="C3:E3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</mergeCells>
  <phoneticPr fontId="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F0"/>
  </sheetPr>
  <dimension ref="A1:M25"/>
  <sheetViews>
    <sheetView topLeftCell="A4" zoomScale="145" zoomScaleNormal="145" workbookViewId="0">
      <selection activeCell="J15" sqref="J15:P23"/>
    </sheetView>
  </sheetViews>
  <sheetFormatPr defaultRowHeight="13.5"/>
  <cols>
    <col min="1" max="1" width="11.625" customWidth="1"/>
    <col min="2" max="2" width="10.625" customWidth="1"/>
    <col min="4" max="4" width="10.125" customWidth="1"/>
    <col min="5" max="5" width="11.625" customWidth="1"/>
    <col min="6" max="7" width="10.625" customWidth="1"/>
    <col min="10" max="10" width="16.375" customWidth="1"/>
    <col min="14" max="14" width="9.125" bestFit="1" customWidth="1"/>
  </cols>
  <sheetData>
    <row r="1" spans="1:12" s="22" customFormat="1" ht="18.75">
      <c r="A1" s="41" t="s">
        <v>74</v>
      </c>
    </row>
    <row r="2" spans="1:12" s="40" customFormat="1" ht="25.5">
      <c r="A2" s="252" t="s">
        <v>73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111"/>
      <c r="B3" s="111"/>
      <c r="C3" s="189" t="s">
        <v>99</v>
      </c>
      <c r="D3" s="189"/>
      <c r="E3" s="189"/>
      <c r="F3" s="111"/>
      <c r="G3" s="111"/>
      <c r="H3" s="111"/>
    </row>
    <row r="4" spans="1:12" s="23" customFormat="1" ht="14.25" customHeight="1">
      <c r="A4" s="25" t="s">
        <v>210</v>
      </c>
      <c r="B4" s="24"/>
      <c r="C4" s="24"/>
      <c r="D4" s="24"/>
      <c r="E4" s="24"/>
      <c r="F4" s="24"/>
      <c r="G4" s="253" t="s">
        <v>23</v>
      </c>
      <c r="H4" s="253"/>
    </row>
    <row r="5" spans="1:12" s="23" customFormat="1">
      <c r="A5" s="113" t="s">
        <v>51</v>
      </c>
      <c r="B5" s="114" t="s">
        <v>50</v>
      </c>
      <c r="C5" s="254" t="s">
        <v>230</v>
      </c>
      <c r="D5" s="255"/>
      <c r="E5" s="114" t="s">
        <v>49</v>
      </c>
      <c r="F5" s="256" t="s">
        <v>212</v>
      </c>
      <c r="G5" s="257"/>
      <c r="H5" s="248"/>
    </row>
    <row r="6" spans="1:12" s="23" customFormat="1">
      <c r="A6" s="258" t="s">
        <v>0</v>
      </c>
      <c r="B6" s="247" t="s">
        <v>1</v>
      </c>
      <c r="C6" s="248"/>
      <c r="D6" s="247" t="s">
        <v>2</v>
      </c>
      <c r="E6" s="248"/>
      <c r="F6" s="247" t="s">
        <v>48</v>
      </c>
      <c r="G6" s="248"/>
      <c r="H6" s="114" t="s">
        <v>47</v>
      </c>
    </row>
    <row r="7" spans="1:12" s="23" customFormat="1">
      <c r="A7" s="259"/>
      <c r="B7" s="37" t="s">
        <v>3</v>
      </c>
      <c r="C7" s="37">
        <v>50</v>
      </c>
      <c r="D7" s="37" t="s">
        <v>4</v>
      </c>
      <c r="E7" s="37">
        <v>50</v>
      </c>
      <c r="F7" s="37" t="s">
        <v>5</v>
      </c>
      <c r="G7" s="37">
        <v>22.48</v>
      </c>
      <c r="H7" s="249">
        <f>G8/C8</f>
        <v>0.4496</v>
      </c>
    </row>
    <row r="8" spans="1:12" s="23" customFormat="1" ht="21">
      <c r="A8" s="259"/>
      <c r="B8" s="38" t="s">
        <v>6</v>
      </c>
      <c r="C8" s="37">
        <v>50</v>
      </c>
      <c r="D8" s="38" t="s">
        <v>6</v>
      </c>
      <c r="E8" s="37">
        <v>50</v>
      </c>
      <c r="F8" s="38" t="s">
        <v>6</v>
      </c>
      <c r="G8" s="37">
        <v>22.48</v>
      </c>
      <c r="H8" s="250"/>
    </row>
    <row r="9" spans="1:12" s="23" customFormat="1">
      <c r="A9" s="260"/>
      <c r="B9" s="38" t="s">
        <v>7</v>
      </c>
      <c r="C9" s="37">
        <v>0</v>
      </c>
      <c r="D9" s="38" t="s">
        <v>7</v>
      </c>
      <c r="E9" s="37">
        <v>0</v>
      </c>
      <c r="F9" s="38" t="s">
        <v>7</v>
      </c>
      <c r="G9" s="37">
        <v>0</v>
      </c>
      <c r="H9" s="251"/>
    </row>
    <row r="10" spans="1:12" s="23" customFormat="1">
      <c r="A10" s="261" t="s">
        <v>46</v>
      </c>
      <c r="B10" s="247" t="s">
        <v>8</v>
      </c>
      <c r="C10" s="257"/>
      <c r="D10" s="248"/>
      <c r="E10" s="264" t="s">
        <v>9</v>
      </c>
      <c r="F10" s="264"/>
      <c r="G10" s="264"/>
      <c r="H10" s="114" t="s">
        <v>10</v>
      </c>
    </row>
    <row r="11" spans="1:12" s="23" customFormat="1" ht="24.95" customHeight="1">
      <c r="A11" s="262"/>
      <c r="B11" s="265" t="s">
        <v>78</v>
      </c>
      <c r="C11" s="266"/>
      <c r="D11" s="267"/>
      <c r="E11" s="265" t="s">
        <v>231</v>
      </c>
      <c r="F11" s="266"/>
      <c r="G11" s="267"/>
      <c r="H11" s="249">
        <f>H22/100</f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263"/>
      <c r="B13" s="271"/>
      <c r="C13" s="272"/>
      <c r="D13" s="273"/>
      <c r="E13" s="271"/>
      <c r="F13" s="272"/>
      <c r="G13" s="273"/>
      <c r="H13" s="251"/>
    </row>
    <row r="14" spans="1:12" s="23" customFormat="1" ht="20.100000000000001" customHeight="1">
      <c r="A14" s="244" t="s">
        <v>44</v>
      </c>
      <c r="B14" s="114" t="s">
        <v>11</v>
      </c>
      <c r="C14" s="114" t="s">
        <v>12</v>
      </c>
      <c r="D14" s="247" t="s">
        <v>13</v>
      </c>
      <c r="E14" s="248"/>
      <c r="F14" s="114" t="s">
        <v>14</v>
      </c>
      <c r="G14" s="114" t="s">
        <v>43</v>
      </c>
      <c r="H14" s="114" t="s">
        <v>42</v>
      </c>
    </row>
    <row r="15" spans="1:12" s="23" customFormat="1" ht="20.100000000000001" customHeight="1">
      <c r="A15" s="245"/>
      <c r="B15" s="258" t="s">
        <v>41</v>
      </c>
      <c r="C15" s="112" t="s">
        <v>15</v>
      </c>
      <c r="D15" s="228" t="s">
        <v>232</v>
      </c>
      <c r="E15" s="229"/>
      <c r="F15" s="29" t="s">
        <v>422</v>
      </c>
      <c r="G15" s="29" t="s">
        <v>423</v>
      </c>
      <c r="H15" s="33">
        <v>15</v>
      </c>
    </row>
    <row r="16" spans="1:12" s="23" customFormat="1" ht="20.100000000000001" customHeight="1">
      <c r="A16" s="245"/>
      <c r="B16" s="259"/>
      <c r="C16" s="117" t="s">
        <v>16</v>
      </c>
      <c r="D16" s="228" t="s">
        <v>233</v>
      </c>
      <c r="E16" s="229" t="s">
        <v>233</v>
      </c>
      <c r="F16" s="29" t="s">
        <v>388</v>
      </c>
      <c r="G16" s="29" t="s">
        <v>388</v>
      </c>
      <c r="H16" s="33">
        <v>15</v>
      </c>
    </row>
    <row r="17" spans="1:13" s="23" customFormat="1" ht="20.100000000000001" customHeight="1">
      <c r="A17" s="245"/>
      <c r="B17" s="259"/>
      <c r="C17" s="112" t="s">
        <v>77</v>
      </c>
      <c r="D17" s="228" t="s">
        <v>234</v>
      </c>
      <c r="E17" s="229" t="s">
        <v>234</v>
      </c>
      <c r="F17" s="29" t="s">
        <v>387</v>
      </c>
      <c r="G17" s="29" t="s">
        <v>387</v>
      </c>
      <c r="H17" s="33">
        <v>10</v>
      </c>
    </row>
    <row r="18" spans="1:13" s="23" customFormat="1" ht="20.100000000000001" customHeight="1">
      <c r="A18" s="245"/>
      <c r="B18" s="259"/>
      <c r="C18" s="114" t="s">
        <v>39</v>
      </c>
      <c r="D18" s="228" t="s">
        <v>235</v>
      </c>
      <c r="E18" s="229" t="s">
        <v>235</v>
      </c>
      <c r="F18" s="29" t="s">
        <v>388</v>
      </c>
      <c r="G18" s="29" t="s">
        <v>388</v>
      </c>
      <c r="H18" s="33">
        <v>10</v>
      </c>
    </row>
    <row r="19" spans="1:13" s="23" customFormat="1" ht="20.100000000000001" customHeight="1">
      <c r="A19" s="245"/>
      <c r="B19" s="116" t="s">
        <v>38</v>
      </c>
      <c r="C19" s="109" t="s">
        <v>19</v>
      </c>
      <c r="D19" s="228" t="s">
        <v>236</v>
      </c>
      <c r="E19" s="229" t="s">
        <v>236</v>
      </c>
      <c r="F19" s="184" t="s">
        <v>400</v>
      </c>
      <c r="G19" s="184" t="s">
        <v>400</v>
      </c>
      <c r="H19" s="28">
        <v>30</v>
      </c>
    </row>
    <row r="20" spans="1:13" s="23" customFormat="1" ht="20.100000000000001" customHeight="1">
      <c r="A20" s="245"/>
      <c r="B20" s="31" t="s">
        <v>37</v>
      </c>
      <c r="C20" s="109" t="s">
        <v>21</v>
      </c>
      <c r="D20" s="228" t="s">
        <v>237</v>
      </c>
      <c r="E20" s="229" t="s">
        <v>237</v>
      </c>
      <c r="F20" s="29" t="s">
        <v>387</v>
      </c>
      <c r="G20" s="29" t="s">
        <v>387</v>
      </c>
      <c r="H20" s="28">
        <v>10</v>
      </c>
    </row>
    <row r="21" spans="1:13" s="23" customFormat="1" ht="20.100000000000001" customHeight="1">
      <c r="A21" s="245"/>
      <c r="B21" s="31" t="s">
        <v>60</v>
      </c>
      <c r="C21" s="109" t="s">
        <v>59</v>
      </c>
      <c r="D21" s="228" t="s">
        <v>59</v>
      </c>
      <c r="E21" s="229"/>
      <c r="F21" s="29">
        <v>1</v>
      </c>
      <c r="G21" s="29">
        <v>1</v>
      </c>
      <c r="H21" s="28">
        <v>10</v>
      </c>
    </row>
    <row r="22" spans="1:13" s="23" customFormat="1" ht="20.100000000000001" customHeight="1">
      <c r="A22" s="246"/>
      <c r="B22" s="240" t="s">
        <v>58</v>
      </c>
      <c r="C22" s="240"/>
      <c r="D22" s="240"/>
      <c r="E22" s="240"/>
      <c r="F22" s="240"/>
      <c r="G22" s="240"/>
      <c r="H22" s="28">
        <f>SUM(H15:H21)</f>
        <v>100</v>
      </c>
    </row>
    <row r="23" spans="1:13" s="23" customFormat="1" ht="199.9" customHeight="1">
      <c r="A23" s="27" t="s">
        <v>57</v>
      </c>
      <c r="B23" s="241" t="s">
        <v>381</v>
      </c>
      <c r="C23" s="242"/>
      <c r="D23" s="242"/>
      <c r="E23" s="242"/>
      <c r="F23" s="242"/>
      <c r="G23" s="242"/>
      <c r="H23" s="243"/>
      <c r="M23" s="26"/>
    </row>
    <row r="24" spans="1:13" s="23" customFormat="1">
      <c r="A24" s="25" t="s">
        <v>56</v>
      </c>
      <c r="B24" s="24"/>
      <c r="C24" s="24"/>
      <c r="D24" s="25"/>
      <c r="E24" s="24"/>
      <c r="F24" s="24"/>
      <c r="G24" s="25" t="s">
        <v>33</v>
      </c>
      <c r="H24" s="24"/>
    </row>
    <row r="25" spans="1:13" s="3" customFormat="1">
      <c r="A25" s="72" t="s">
        <v>91</v>
      </c>
      <c r="B25" s="73"/>
      <c r="C25" s="73"/>
      <c r="D25" s="73"/>
      <c r="E25" s="73"/>
      <c r="F25" s="73"/>
      <c r="G25" s="73"/>
      <c r="H25" s="73"/>
    </row>
  </sheetData>
  <mergeCells count="28">
    <mergeCell ref="H11:H13"/>
    <mergeCell ref="A2:H2"/>
    <mergeCell ref="C3:E3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D20:E20"/>
    <mergeCell ref="D21:E21"/>
    <mergeCell ref="B22:G22"/>
    <mergeCell ref="B23:H23"/>
    <mergeCell ref="A14:A22"/>
    <mergeCell ref="D14:E14"/>
    <mergeCell ref="B15:B18"/>
    <mergeCell ref="D15:E15"/>
    <mergeCell ref="D16:E16"/>
    <mergeCell ref="D17:E17"/>
    <mergeCell ref="D18:E18"/>
    <mergeCell ref="D19:E19"/>
  </mergeCells>
  <phoneticPr fontId="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topLeftCell="A4" zoomScale="130" zoomScaleNormal="130" workbookViewId="0">
      <selection activeCell="D19" sqref="D19:E19"/>
    </sheetView>
  </sheetViews>
  <sheetFormatPr defaultRowHeight="14.25"/>
  <cols>
    <col min="1" max="1" width="11.625" style="2" customWidth="1"/>
    <col min="2" max="2" width="10.625" style="2" customWidth="1"/>
    <col min="3" max="3" width="9" style="2"/>
    <col min="4" max="4" width="10.125" style="2" customWidth="1"/>
    <col min="5" max="5" width="11.625" style="2" customWidth="1"/>
    <col min="6" max="7" width="10.625" style="2" customWidth="1"/>
    <col min="8" max="13" width="9" style="2"/>
    <col min="14" max="14" width="9.125" style="1" bestFit="1" customWidth="1"/>
    <col min="15" max="16384" width="9" style="1"/>
  </cols>
  <sheetData>
    <row r="1" spans="1:12" s="2" customFormat="1" ht="18.75">
      <c r="A1" s="20" t="s">
        <v>54</v>
      </c>
    </row>
    <row r="2" spans="1:12" s="19" customFormat="1" ht="25.5">
      <c r="A2" s="188" t="s">
        <v>53</v>
      </c>
      <c r="B2" s="188"/>
      <c r="C2" s="188"/>
      <c r="D2" s="188"/>
      <c r="E2" s="188"/>
      <c r="F2" s="188"/>
      <c r="G2" s="188"/>
      <c r="H2" s="188"/>
    </row>
    <row r="3" spans="1:12" s="40" customFormat="1" ht="17.25" customHeight="1">
      <c r="A3" s="78"/>
      <c r="B3" s="78"/>
      <c r="C3" s="189" t="s">
        <v>99</v>
      </c>
      <c r="D3" s="189"/>
      <c r="E3" s="189"/>
      <c r="F3" s="78"/>
      <c r="G3" s="78"/>
      <c r="H3" s="78"/>
    </row>
    <row r="4" spans="1:12" s="3" customFormat="1" ht="14.25" customHeight="1">
      <c r="A4" s="5" t="s">
        <v>210</v>
      </c>
      <c r="B4" s="4"/>
      <c r="C4" s="4"/>
      <c r="D4" s="4"/>
      <c r="E4" s="4"/>
      <c r="F4" s="4"/>
      <c r="G4" s="190" t="s">
        <v>52</v>
      </c>
      <c r="H4" s="190"/>
    </row>
    <row r="5" spans="1:12" s="3" customFormat="1" ht="22.5" customHeight="1">
      <c r="A5" s="76" t="s">
        <v>51</v>
      </c>
      <c r="B5" s="77" t="s">
        <v>50</v>
      </c>
      <c r="C5" s="191" t="s">
        <v>126</v>
      </c>
      <c r="D5" s="192"/>
      <c r="E5" s="77" t="s">
        <v>49</v>
      </c>
      <c r="F5" s="193" t="s">
        <v>213</v>
      </c>
      <c r="G5" s="194"/>
      <c r="H5" s="195"/>
    </row>
    <row r="6" spans="1:12" s="3" customFormat="1" ht="13.5">
      <c r="A6" s="196" t="s">
        <v>0</v>
      </c>
      <c r="B6" s="199" t="s">
        <v>1</v>
      </c>
      <c r="C6" s="195"/>
      <c r="D6" s="199" t="s">
        <v>2</v>
      </c>
      <c r="E6" s="195"/>
      <c r="F6" s="199" t="s">
        <v>48</v>
      </c>
      <c r="G6" s="195"/>
      <c r="H6" s="77" t="s">
        <v>47</v>
      </c>
    </row>
    <row r="7" spans="1:12" s="3" customFormat="1" ht="13.5">
      <c r="A7" s="197"/>
      <c r="B7" s="16" t="s">
        <v>3</v>
      </c>
      <c r="C7" s="16">
        <v>53.32</v>
      </c>
      <c r="D7" s="16" t="s">
        <v>4</v>
      </c>
      <c r="E7" s="16">
        <v>53.32</v>
      </c>
      <c r="F7" s="16" t="s">
        <v>5</v>
      </c>
      <c r="G7" s="16">
        <v>53.32</v>
      </c>
      <c r="H7" s="185">
        <f>G8/C8</f>
        <v>1</v>
      </c>
    </row>
    <row r="8" spans="1:12" s="3" customFormat="1" ht="21">
      <c r="A8" s="197"/>
      <c r="B8" s="17" t="s">
        <v>6</v>
      </c>
      <c r="C8" s="16">
        <v>53.32</v>
      </c>
      <c r="D8" s="17" t="s">
        <v>6</v>
      </c>
      <c r="E8" s="16">
        <v>53.32</v>
      </c>
      <c r="F8" s="17" t="s">
        <v>6</v>
      </c>
      <c r="G8" s="16">
        <v>53.32</v>
      </c>
      <c r="H8" s="186"/>
    </row>
    <row r="9" spans="1:12" s="3" customFormat="1" ht="13.5">
      <c r="A9" s="198"/>
      <c r="B9" s="17" t="s">
        <v>7</v>
      </c>
      <c r="C9" s="16">
        <v>0</v>
      </c>
      <c r="D9" s="17" t="s">
        <v>7</v>
      </c>
      <c r="E9" s="16">
        <v>0</v>
      </c>
      <c r="F9" s="17" t="s">
        <v>7</v>
      </c>
      <c r="G9" s="16">
        <v>0</v>
      </c>
      <c r="H9" s="187"/>
    </row>
    <row r="10" spans="1:12" s="3" customFormat="1" ht="13.5">
      <c r="A10" s="200" t="s">
        <v>46</v>
      </c>
      <c r="B10" s="199" t="s">
        <v>8</v>
      </c>
      <c r="C10" s="194"/>
      <c r="D10" s="195"/>
      <c r="E10" s="203" t="s">
        <v>9</v>
      </c>
      <c r="F10" s="203"/>
      <c r="G10" s="203"/>
      <c r="H10" s="77" t="s">
        <v>10</v>
      </c>
    </row>
    <row r="11" spans="1:12" s="3" customFormat="1" ht="24.95" customHeight="1">
      <c r="A11" s="201"/>
      <c r="B11" s="204" t="s">
        <v>95</v>
      </c>
      <c r="C11" s="205"/>
      <c r="D11" s="206"/>
      <c r="E11" s="204" t="s">
        <v>127</v>
      </c>
      <c r="F11" s="205"/>
      <c r="G11" s="206"/>
      <c r="H11" s="185">
        <f>H23/100</f>
        <v>1</v>
      </c>
      <c r="L11" s="14"/>
    </row>
    <row r="12" spans="1:12" s="3" customFormat="1" ht="24.95" customHeight="1">
      <c r="A12" s="201"/>
      <c r="B12" s="207"/>
      <c r="C12" s="208"/>
      <c r="D12" s="209"/>
      <c r="E12" s="207"/>
      <c r="F12" s="208"/>
      <c r="G12" s="209"/>
      <c r="H12" s="186"/>
    </row>
    <row r="13" spans="1:12" s="3" customFormat="1" ht="24.95" customHeight="1">
      <c r="A13" s="202"/>
      <c r="B13" s="210"/>
      <c r="C13" s="211"/>
      <c r="D13" s="212"/>
      <c r="E13" s="210"/>
      <c r="F13" s="211"/>
      <c r="G13" s="212"/>
      <c r="H13" s="187"/>
    </row>
    <row r="14" spans="1:12" s="3" customFormat="1" ht="20.100000000000001" customHeight="1">
      <c r="A14" s="216" t="s">
        <v>44</v>
      </c>
      <c r="B14" s="77" t="s">
        <v>11</v>
      </c>
      <c r="C14" s="77" t="s">
        <v>12</v>
      </c>
      <c r="D14" s="199" t="s">
        <v>13</v>
      </c>
      <c r="E14" s="195"/>
      <c r="F14" s="77" t="s">
        <v>14</v>
      </c>
      <c r="G14" s="77" t="s">
        <v>43</v>
      </c>
      <c r="H14" s="77" t="s">
        <v>42</v>
      </c>
    </row>
    <row r="15" spans="1:12" s="3" customFormat="1" ht="20.100000000000001" customHeight="1">
      <c r="A15" s="217"/>
      <c r="B15" s="196" t="s">
        <v>41</v>
      </c>
      <c r="C15" s="75" t="s">
        <v>15</v>
      </c>
      <c r="D15" s="199" t="s">
        <v>131</v>
      </c>
      <c r="E15" s="227"/>
      <c r="F15" s="12" t="s">
        <v>392</v>
      </c>
      <c r="G15" s="12" t="s">
        <v>392</v>
      </c>
      <c r="H15" s="13">
        <v>15</v>
      </c>
    </row>
    <row r="16" spans="1:12" s="3" customFormat="1" ht="20.100000000000001" customHeight="1">
      <c r="A16" s="217"/>
      <c r="B16" s="197"/>
      <c r="C16" s="75" t="s">
        <v>16</v>
      </c>
      <c r="D16" s="236" t="s">
        <v>128</v>
      </c>
      <c r="E16" s="229"/>
      <c r="F16" s="159" t="s">
        <v>387</v>
      </c>
      <c r="G16" s="159" t="s">
        <v>387</v>
      </c>
      <c r="H16" s="13">
        <v>15</v>
      </c>
    </row>
    <row r="17" spans="1:13" s="3" customFormat="1" ht="20.100000000000001" customHeight="1">
      <c r="A17" s="217"/>
      <c r="B17" s="197"/>
      <c r="C17" s="77" t="s">
        <v>17</v>
      </c>
      <c r="D17" s="236" t="s">
        <v>129</v>
      </c>
      <c r="E17" s="229"/>
      <c r="F17" s="159" t="s">
        <v>393</v>
      </c>
      <c r="G17" s="159" t="s">
        <v>393</v>
      </c>
      <c r="H17" s="13">
        <v>10</v>
      </c>
    </row>
    <row r="18" spans="1:13" s="3" customFormat="1" ht="20.100000000000001" customHeight="1">
      <c r="A18" s="217"/>
      <c r="B18" s="197"/>
      <c r="C18" s="77" t="s">
        <v>39</v>
      </c>
      <c r="D18" s="237" t="s">
        <v>130</v>
      </c>
      <c r="E18" s="231"/>
      <c r="F18" s="159" t="s">
        <v>387</v>
      </c>
      <c r="G18" s="159" t="s">
        <v>387</v>
      </c>
      <c r="H18" s="13">
        <v>10</v>
      </c>
    </row>
    <row r="19" spans="1:13" s="3" customFormat="1" ht="20.100000000000001" customHeight="1">
      <c r="A19" s="217"/>
      <c r="B19" s="224" t="s">
        <v>115</v>
      </c>
      <c r="C19" s="74" t="s">
        <v>19</v>
      </c>
      <c r="D19" s="238" t="s">
        <v>132</v>
      </c>
      <c r="E19" s="238"/>
      <c r="F19" s="97" t="s">
        <v>137</v>
      </c>
      <c r="G19" s="97" t="s">
        <v>137</v>
      </c>
      <c r="H19" s="8">
        <v>15</v>
      </c>
    </row>
    <row r="20" spans="1:13" s="3" customFormat="1" ht="20.100000000000001" customHeight="1">
      <c r="A20" s="217"/>
      <c r="B20" s="224"/>
      <c r="C20" s="89" t="s">
        <v>20</v>
      </c>
      <c r="D20" s="238" t="s">
        <v>133</v>
      </c>
      <c r="E20" s="238"/>
      <c r="F20" s="21" t="s">
        <v>138</v>
      </c>
      <c r="G20" s="21" t="s">
        <v>138</v>
      </c>
      <c r="H20" s="8">
        <v>15</v>
      </c>
    </row>
    <row r="21" spans="1:13" s="3" customFormat="1" ht="23.25" customHeight="1">
      <c r="A21" s="217"/>
      <c r="B21" s="11" t="s">
        <v>37</v>
      </c>
      <c r="C21" s="89" t="s">
        <v>134</v>
      </c>
      <c r="D21" s="238" t="s">
        <v>136</v>
      </c>
      <c r="E21" s="238" t="s">
        <v>31</v>
      </c>
      <c r="F21" s="159" t="s">
        <v>388</v>
      </c>
      <c r="G21" s="159" t="s">
        <v>388</v>
      </c>
      <c r="H21" s="8">
        <v>10</v>
      </c>
    </row>
    <row r="22" spans="1:13" s="3" customFormat="1" ht="20.100000000000001" customHeight="1">
      <c r="A22" s="217"/>
      <c r="B22" s="11" t="s">
        <v>36</v>
      </c>
      <c r="C22" s="74" t="s">
        <v>32</v>
      </c>
      <c r="D22" s="223" t="s">
        <v>32</v>
      </c>
      <c r="E22" s="223"/>
      <c r="F22" s="9">
        <v>1</v>
      </c>
      <c r="G22" s="9">
        <v>1</v>
      </c>
      <c r="H22" s="8">
        <v>10</v>
      </c>
    </row>
    <row r="23" spans="1:13" s="3" customFormat="1" ht="20.100000000000001" customHeight="1">
      <c r="A23" s="218"/>
      <c r="B23" s="224" t="s">
        <v>35</v>
      </c>
      <c r="C23" s="224"/>
      <c r="D23" s="224"/>
      <c r="E23" s="224"/>
      <c r="F23" s="224"/>
      <c r="G23" s="224"/>
      <c r="H23" s="8">
        <f>SUM(H15:H22)</f>
        <v>100</v>
      </c>
    </row>
    <row r="24" spans="1:13" s="3" customFormat="1" ht="199.9" customHeight="1">
      <c r="A24" s="7" t="s">
        <v>34</v>
      </c>
      <c r="B24" s="213" t="s">
        <v>94</v>
      </c>
      <c r="C24" s="214"/>
      <c r="D24" s="214"/>
      <c r="E24" s="214"/>
      <c r="F24" s="214"/>
      <c r="G24" s="214"/>
      <c r="H24" s="215"/>
      <c r="M24" s="6"/>
    </row>
    <row r="25" spans="1:13" s="3" customFormat="1" ht="13.5">
      <c r="A25" s="5" t="s">
        <v>24</v>
      </c>
      <c r="B25" s="4"/>
      <c r="C25" s="4"/>
      <c r="D25" s="5"/>
      <c r="E25" s="4"/>
      <c r="F25" s="4"/>
      <c r="G25" s="5" t="s">
        <v>33</v>
      </c>
      <c r="H25" s="4"/>
    </row>
    <row r="26" spans="1:13" s="3" customFormat="1" ht="13.5">
      <c r="A26" s="72" t="s">
        <v>91</v>
      </c>
      <c r="B26" s="73"/>
      <c r="C26" s="73"/>
      <c r="D26" s="73"/>
      <c r="E26" s="73"/>
      <c r="F26" s="73"/>
      <c r="G26" s="73"/>
      <c r="H26" s="73"/>
    </row>
    <row r="27" spans="1:13" s="3" customFormat="1" ht="13.5"/>
    <row r="28" spans="1:13" s="3" customFormat="1" ht="13.5"/>
    <row r="29" spans="1:13" s="3" customFormat="1" ht="13.5"/>
    <row r="30" spans="1:13" s="3" customFormat="1" ht="13.5"/>
    <row r="31" spans="1:13" s="3" customFormat="1" ht="13.5"/>
    <row r="32" spans="1:13" s="3" customFormat="1" ht="13.5"/>
    <row r="33" s="3" customFormat="1" ht="13.5"/>
    <row r="34" s="3" customFormat="1" ht="13.5"/>
    <row r="35" s="3" customFormat="1" ht="13.5"/>
    <row r="36" s="3" customFormat="1" ht="13.5"/>
  </sheetData>
  <mergeCells count="30">
    <mergeCell ref="B24:H24"/>
    <mergeCell ref="A14:A23"/>
    <mergeCell ref="D14:E14"/>
    <mergeCell ref="B15:B18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19:B20"/>
    <mergeCell ref="H11:H13"/>
    <mergeCell ref="A2:H2"/>
    <mergeCell ref="C3:E3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zoomScale="115" zoomScaleNormal="115" workbookViewId="0">
      <selection activeCell="B22" sqref="B22:G22"/>
    </sheetView>
  </sheetViews>
  <sheetFormatPr defaultRowHeight="14.25"/>
  <cols>
    <col min="1" max="1" width="11.625" style="2" customWidth="1"/>
    <col min="2" max="2" width="10.625" style="2" customWidth="1"/>
    <col min="3" max="3" width="9" style="2"/>
    <col min="4" max="4" width="10.125" style="2" customWidth="1"/>
    <col min="5" max="5" width="11.625" style="2" customWidth="1"/>
    <col min="6" max="6" width="14.25" style="2" customWidth="1"/>
    <col min="7" max="7" width="15" style="2" customWidth="1"/>
    <col min="8" max="13" width="9" style="2"/>
    <col min="14" max="14" width="9.125" style="1" bestFit="1" customWidth="1"/>
    <col min="15" max="16384" width="9" style="1"/>
  </cols>
  <sheetData>
    <row r="1" spans="1:12" s="2" customFormat="1" ht="18.75">
      <c r="A1" s="20" t="s">
        <v>74</v>
      </c>
    </row>
    <row r="2" spans="1:12" s="19" customFormat="1" ht="25.5">
      <c r="A2" s="188" t="s">
        <v>73</v>
      </c>
      <c r="B2" s="188"/>
      <c r="C2" s="188"/>
      <c r="D2" s="188"/>
      <c r="E2" s="188"/>
      <c r="F2" s="188"/>
      <c r="G2" s="188"/>
      <c r="H2" s="188"/>
    </row>
    <row r="3" spans="1:12" s="40" customFormat="1" ht="17.25" customHeight="1">
      <c r="A3" s="71"/>
      <c r="B3" s="71"/>
      <c r="C3" s="189" t="s">
        <v>99</v>
      </c>
      <c r="D3" s="189"/>
      <c r="E3" s="189"/>
      <c r="F3" s="71"/>
      <c r="G3" s="71"/>
      <c r="H3" s="71"/>
    </row>
    <row r="4" spans="1:12" s="3" customFormat="1" ht="14.25" customHeight="1">
      <c r="A4" s="5" t="s">
        <v>209</v>
      </c>
      <c r="B4" s="4"/>
      <c r="C4" s="4"/>
      <c r="D4" s="4"/>
      <c r="E4" s="4"/>
      <c r="F4" s="4"/>
      <c r="G4" s="190" t="s">
        <v>72</v>
      </c>
      <c r="H4" s="190"/>
    </row>
    <row r="5" spans="1:12" s="3" customFormat="1" ht="13.5">
      <c r="A5" s="18" t="s">
        <v>51</v>
      </c>
      <c r="B5" s="15" t="s">
        <v>71</v>
      </c>
      <c r="C5" s="191" t="s">
        <v>70</v>
      </c>
      <c r="D5" s="192"/>
      <c r="E5" s="15" t="s">
        <v>69</v>
      </c>
      <c r="F5" s="193" t="s">
        <v>212</v>
      </c>
      <c r="G5" s="194"/>
      <c r="H5" s="195"/>
    </row>
    <row r="6" spans="1:12" s="3" customFormat="1" ht="13.5">
      <c r="A6" s="196" t="s">
        <v>0</v>
      </c>
      <c r="B6" s="199" t="s">
        <v>1</v>
      </c>
      <c r="C6" s="195"/>
      <c r="D6" s="199" t="s">
        <v>2</v>
      </c>
      <c r="E6" s="195"/>
      <c r="F6" s="199" t="s">
        <v>68</v>
      </c>
      <c r="G6" s="195"/>
      <c r="H6" s="15" t="s">
        <v>67</v>
      </c>
    </row>
    <row r="7" spans="1:12" s="3" customFormat="1" ht="13.5">
      <c r="A7" s="197"/>
      <c r="B7" s="16" t="s">
        <v>3</v>
      </c>
      <c r="C7" s="16">
        <v>25</v>
      </c>
      <c r="D7" s="16" t="s">
        <v>4</v>
      </c>
      <c r="E7" s="16">
        <v>25</v>
      </c>
      <c r="F7" s="16" t="s">
        <v>5</v>
      </c>
      <c r="G7" s="16">
        <v>25</v>
      </c>
      <c r="H7" s="185">
        <f>G8/C8</f>
        <v>1</v>
      </c>
    </row>
    <row r="8" spans="1:12" s="3" customFormat="1" ht="21">
      <c r="A8" s="197"/>
      <c r="B8" s="17" t="s">
        <v>6</v>
      </c>
      <c r="C8" s="16">
        <v>25</v>
      </c>
      <c r="D8" s="17" t="s">
        <v>6</v>
      </c>
      <c r="E8" s="16">
        <v>25</v>
      </c>
      <c r="F8" s="17" t="s">
        <v>6</v>
      </c>
      <c r="G8" s="16">
        <v>25</v>
      </c>
      <c r="H8" s="186"/>
    </row>
    <row r="9" spans="1:12" s="3" customFormat="1" ht="13.5">
      <c r="A9" s="198"/>
      <c r="B9" s="17" t="s">
        <v>7</v>
      </c>
      <c r="C9" s="16">
        <v>0</v>
      </c>
      <c r="D9" s="17" t="s">
        <v>7</v>
      </c>
      <c r="E9" s="16">
        <v>0</v>
      </c>
      <c r="F9" s="17" t="s">
        <v>7</v>
      </c>
      <c r="G9" s="16">
        <v>0</v>
      </c>
      <c r="H9" s="187"/>
    </row>
    <row r="10" spans="1:12" s="3" customFormat="1" ht="13.5">
      <c r="A10" s="200" t="s">
        <v>66</v>
      </c>
      <c r="B10" s="199" t="s">
        <v>8</v>
      </c>
      <c r="C10" s="194"/>
      <c r="D10" s="195"/>
      <c r="E10" s="203" t="s">
        <v>9</v>
      </c>
      <c r="F10" s="203"/>
      <c r="G10" s="203"/>
      <c r="H10" s="15" t="s">
        <v>10</v>
      </c>
    </row>
    <row r="11" spans="1:12" s="3" customFormat="1" ht="24.95" customHeight="1">
      <c r="A11" s="201"/>
      <c r="B11" s="204" t="s">
        <v>65</v>
      </c>
      <c r="C11" s="205"/>
      <c r="D11" s="206"/>
      <c r="E11" s="204" t="s">
        <v>164</v>
      </c>
      <c r="F11" s="205"/>
      <c r="G11" s="206"/>
      <c r="H11" s="185">
        <v>1</v>
      </c>
      <c r="L11" s="14"/>
    </row>
    <row r="12" spans="1:12" s="3" customFormat="1" ht="24.95" customHeight="1">
      <c r="A12" s="201"/>
      <c r="B12" s="207"/>
      <c r="C12" s="208"/>
      <c r="D12" s="209"/>
      <c r="E12" s="207"/>
      <c r="F12" s="208"/>
      <c r="G12" s="209"/>
      <c r="H12" s="186"/>
    </row>
    <row r="13" spans="1:12" s="3" customFormat="1" ht="24.95" customHeight="1">
      <c r="A13" s="202"/>
      <c r="B13" s="210"/>
      <c r="C13" s="211"/>
      <c r="D13" s="212"/>
      <c r="E13" s="210"/>
      <c r="F13" s="211"/>
      <c r="G13" s="212"/>
      <c r="H13" s="187"/>
    </row>
    <row r="14" spans="1:12" s="3" customFormat="1" ht="20.100000000000001" customHeight="1">
      <c r="A14" s="216" t="s">
        <v>44</v>
      </c>
      <c r="B14" s="46" t="s">
        <v>11</v>
      </c>
      <c r="C14" s="15" t="s">
        <v>12</v>
      </c>
      <c r="D14" s="199" t="s">
        <v>13</v>
      </c>
      <c r="E14" s="195"/>
      <c r="F14" s="15" t="s">
        <v>14</v>
      </c>
      <c r="G14" s="15" t="s">
        <v>43</v>
      </c>
      <c r="H14" s="15" t="s">
        <v>64</v>
      </c>
    </row>
    <row r="15" spans="1:12" s="3" customFormat="1" ht="20.100000000000001" customHeight="1">
      <c r="A15" s="217"/>
      <c r="B15" s="224" t="s">
        <v>63</v>
      </c>
      <c r="C15" s="57" t="s">
        <v>15</v>
      </c>
      <c r="D15" s="228" t="s">
        <v>165</v>
      </c>
      <c r="E15" s="239"/>
      <c r="F15" s="159" t="s">
        <v>387</v>
      </c>
      <c r="G15" s="159" t="s">
        <v>387</v>
      </c>
      <c r="H15" s="13">
        <v>15</v>
      </c>
    </row>
    <row r="16" spans="1:12" s="3" customFormat="1" ht="20.100000000000001" customHeight="1">
      <c r="A16" s="217"/>
      <c r="B16" s="224"/>
      <c r="C16" s="57" t="s">
        <v>16</v>
      </c>
      <c r="D16" s="228" t="s">
        <v>166</v>
      </c>
      <c r="E16" s="239" t="s">
        <v>166</v>
      </c>
      <c r="F16" s="159" t="s">
        <v>388</v>
      </c>
      <c r="G16" s="159" t="s">
        <v>388</v>
      </c>
      <c r="H16" s="13">
        <v>15</v>
      </c>
    </row>
    <row r="17" spans="1:13" s="3" customFormat="1" ht="20.100000000000001" customHeight="1">
      <c r="A17" s="217"/>
      <c r="B17" s="224"/>
      <c r="C17" s="45" t="s">
        <v>17</v>
      </c>
      <c r="D17" s="228" t="s">
        <v>167</v>
      </c>
      <c r="E17" s="239" t="s">
        <v>167</v>
      </c>
      <c r="F17" s="159" t="s">
        <v>388</v>
      </c>
      <c r="G17" s="159" t="s">
        <v>388</v>
      </c>
      <c r="H17" s="58">
        <v>10</v>
      </c>
    </row>
    <row r="18" spans="1:13" s="3" customFormat="1" ht="18.75" customHeight="1">
      <c r="A18" s="217"/>
      <c r="B18" s="224"/>
      <c r="C18" s="47" t="s">
        <v>39</v>
      </c>
      <c r="D18" s="228" t="s">
        <v>168</v>
      </c>
      <c r="E18" s="239" t="s">
        <v>168</v>
      </c>
      <c r="F18" s="9" t="s">
        <v>169</v>
      </c>
      <c r="G18" s="9" t="s">
        <v>170</v>
      </c>
      <c r="H18" s="8">
        <v>10</v>
      </c>
    </row>
    <row r="19" spans="1:13" s="3" customFormat="1" ht="20.100000000000001" customHeight="1">
      <c r="A19" s="217"/>
      <c r="B19" s="96" t="s">
        <v>62</v>
      </c>
      <c r="C19" s="11" t="s">
        <v>20</v>
      </c>
      <c r="D19" s="234" t="s">
        <v>171</v>
      </c>
      <c r="E19" s="235" t="s">
        <v>30</v>
      </c>
      <c r="F19" s="102" t="s">
        <v>172</v>
      </c>
      <c r="G19" s="102" t="s">
        <v>173</v>
      </c>
      <c r="H19" s="8">
        <v>30</v>
      </c>
    </row>
    <row r="20" spans="1:13" s="3" customFormat="1" ht="20.100000000000001" customHeight="1">
      <c r="A20" s="217"/>
      <c r="B20" s="11" t="s">
        <v>61</v>
      </c>
      <c r="C20" s="10" t="s">
        <v>21</v>
      </c>
      <c r="D20" s="238" t="s">
        <v>31</v>
      </c>
      <c r="E20" s="238" t="s">
        <v>31</v>
      </c>
      <c r="F20" s="159" t="s">
        <v>387</v>
      </c>
      <c r="G20" s="159" t="s">
        <v>387</v>
      </c>
      <c r="H20" s="8">
        <v>10</v>
      </c>
    </row>
    <row r="21" spans="1:13" s="3" customFormat="1" ht="20.100000000000001" customHeight="1">
      <c r="A21" s="217"/>
      <c r="B21" s="11" t="s">
        <v>60</v>
      </c>
      <c r="C21" s="10" t="s">
        <v>59</v>
      </c>
      <c r="D21" s="238" t="s">
        <v>59</v>
      </c>
      <c r="E21" s="238"/>
      <c r="F21" s="9">
        <v>1</v>
      </c>
      <c r="G21" s="9">
        <v>1</v>
      </c>
      <c r="H21" s="8">
        <v>10</v>
      </c>
    </row>
    <row r="22" spans="1:13" s="3" customFormat="1" ht="20.100000000000001" customHeight="1">
      <c r="A22" s="218"/>
      <c r="B22" s="224" t="s">
        <v>58</v>
      </c>
      <c r="C22" s="224"/>
      <c r="D22" s="224"/>
      <c r="E22" s="224"/>
      <c r="F22" s="224"/>
      <c r="G22" s="224"/>
      <c r="H22" s="8">
        <f>SUM(H15:H21)</f>
        <v>100</v>
      </c>
    </row>
    <row r="23" spans="1:13" s="3" customFormat="1" ht="199.9" customHeight="1">
      <c r="A23" s="7" t="s">
        <v>57</v>
      </c>
      <c r="B23" s="213" t="s">
        <v>80</v>
      </c>
      <c r="C23" s="214"/>
      <c r="D23" s="214"/>
      <c r="E23" s="214"/>
      <c r="F23" s="214"/>
      <c r="G23" s="214"/>
      <c r="H23" s="215"/>
      <c r="M23" s="6"/>
    </row>
    <row r="24" spans="1:13" s="3" customFormat="1" ht="13.5">
      <c r="A24" s="5" t="s">
        <v>56</v>
      </c>
      <c r="B24" s="4"/>
      <c r="C24" s="4"/>
      <c r="D24" s="5"/>
      <c r="E24" s="4"/>
      <c r="F24" s="4"/>
      <c r="G24" s="5" t="s">
        <v>55</v>
      </c>
      <c r="H24" s="4"/>
    </row>
    <row r="25" spans="1:13" s="3" customFormat="1" ht="13.5">
      <c r="A25" s="72" t="s">
        <v>91</v>
      </c>
      <c r="B25" s="73"/>
      <c r="C25" s="73"/>
      <c r="D25" s="73"/>
      <c r="E25" s="73"/>
      <c r="F25" s="73"/>
      <c r="G25" s="73"/>
      <c r="H25" s="73"/>
    </row>
    <row r="26" spans="1:13" s="3" customFormat="1" ht="13.5"/>
    <row r="27" spans="1:13" s="3" customFormat="1" ht="13.5"/>
    <row r="28" spans="1:13" s="3" customFormat="1" ht="13.5"/>
    <row r="29" spans="1:13" s="3" customFormat="1" ht="13.5"/>
    <row r="30" spans="1:13" s="3" customFormat="1" ht="13.5"/>
    <row r="31" spans="1:13" s="3" customFormat="1" ht="13.5"/>
    <row r="32" spans="1:13" s="3" customFormat="1" ht="13.5"/>
    <row r="33" s="3" customFormat="1" ht="13.5"/>
    <row r="34" s="3" customFormat="1" ht="13.5"/>
    <row r="35" s="3" customFormat="1" ht="13.5"/>
  </sheetData>
  <mergeCells count="28"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  <mergeCell ref="D20:E20"/>
    <mergeCell ref="D21:E21"/>
    <mergeCell ref="B22:G22"/>
    <mergeCell ref="B23:H23"/>
    <mergeCell ref="A14:A22"/>
    <mergeCell ref="D14:E14"/>
    <mergeCell ref="D15:E15"/>
    <mergeCell ref="D16:E16"/>
    <mergeCell ref="D17:E17"/>
    <mergeCell ref="D19:E19"/>
    <mergeCell ref="B15:B18"/>
    <mergeCell ref="D18:E18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topLeftCell="A7" zoomScale="115" zoomScaleNormal="115" workbookViewId="0">
      <selection activeCell="B23" sqref="B23:H23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13" width="9" style="22"/>
    <col min="14" max="14" width="9.125" style="22" bestFit="1" customWidth="1"/>
    <col min="15" max="16384" width="9" style="22"/>
  </cols>
  <sheetData>
    <row r="1" spans="1:12" ht="18.75">
      <c r="A1" s="41" t="s">
        <v>74</v>
      </c>
    </row>
    <row r="2" spans="1:12" s="40" customFormat="1" ht="25.5">
      <c r="A2" s="252" t="s">
        <v>73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71"/>
      <c r="B3" s="71"/>
      <c r="C3" s="189" t="s">
        <v>147</v>
      </c>
      <c r="D3" s="189"/>
      <c r="E3" s="189"/>
      <c r="F3" s="71"/>
      <c r="G3" s="71"/>
      <c r="H3" s="71"/>
    </row>
    <row r="4" spans="1:12" s="23" customFormat="1" ht="14.25" customHeight="1">
      <c r="A4" s="25" t="s">
        <v>209</v>
      </c>
      <c r="B4" s="24"/>
      <c r="C4" s="24"/>
      <c r="D4" s="24"/>
      <c r="E4" s="24"/>
      <c r="F4" s="24"/>
      <c r="G4" s="253" t="s">
        <v>72</v>
      </c>
      <c r="H4" s="253"/>
    </row>
    <row r="5" spans="1:12" s="23" customFormat="1" ht="13.5">
      <c r="A5" s="39" t="s">
        <v>51</v>
      </c>
      <c r="B5" s="34" t="s">
        <v>71</v>
      </c>
      <c r="C5" s="254" t="s">
        <v>75</v>
      </c>
      <c r="D5" s="255"/>
      <c r="E5" s="34" t="s">
        <v>69</v>
      </c>
      <c r="F5" s="256" t="s">
        <v>214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68</v>
      </c>
      <c r="G6" s="248"/>
      <c r="H6" s="34" t="s">
        <v>67</v>
      </c>
    </row>
    <row r="7" spans="1:12" s="23" customFormat="1" ht="13.5">
      <c r="A7" s="259"/>
      <c r="B7" s="37" t="s">
        <v>3</v>
      </c>
      <c r="C7" s="37">
        <v>6</v>
      </c>
      <c r="D7" s="37" t="s">
        <v>4</v>
      </c>
      <c r="E7" s="37">
        <v>6</v>
      </c>
      <c r="F7" s="37" t="s">
        <v>5</v>
      </c>
      <c r="G7" s="37">
        <v>6</v>
      </c>
      <c r="H7" s="249">
        <f>G8/C8</f>
        <v>1</v>
      </c>
    </row>
    <row r="8" spans="1:12" s="23" customFormat="1" ht="21">
      <c r="A8" s="259"/>
      <c r="B8" s="38" t="s">
        <v>6</v>
      </c>
      <c r="C8" s="37">
        <v>6</v>
      </c>
      <c r="D8" s="38" t="s">
        <v>6</v>
      </c>
      <c r="E8" s="37">
        <v>6</v>
      </c>
      <c r="F8" s="38" t="s">
        <v>6</v>
      </c>
      <c r="G8" s="37">
        <v>6</v>
      </c>
      <c r="H8" s="250"/>
    </row>
    <row r="9" spans="1:12" s="23" customFormat="1" ht="13.5">
      <c r="A9" s="260"/>
      <c r="B9" s="38" t="s">
        <v>7</v>
      </c>
      <c r="C9" s="37">
        <v>0</v>
      </c>
      <c r="D9" s="38" t="s">
        <v>7</v>
      </c>
      <c r="E9" s="37">
        <v>0</v>
      </c>
      <c r="F9" s="38" t="s">
        <v>7</v>
      </c>
      <c r="G9" s="37">
        <v>0</v>
      </c>
      <c r="H9" s="251"/>
    </row>
    <row r="10" spans="1:12" s="23" customFormat="1" ht="13.5">
      <c r="A10" s="261" t="s">
        <v>66</v>
      </c>
      <c r="B10" s="247" t="s">
        <v>8</v>
      </c>
      <c r="C10" s="257"/>
      <c r="D10" s="248"/>
      <c r="E10" s="264" t="s">
        <v>9</v>
      </c>
      <c r="F10" s="264"/>
      <c r="G10" s="264"/>
      <c r="H10" s="34" t="s">
        <v>10</v>
      </c>
    </row>
    <row r="11" spans="1:12" s="23" customFormat="1" ht="24.95" customHeight="1">
      <c r="A11" s="262"/>
      <c r="B11" s="265" t="s">
        <v>65</v>
      </c>
      <c r="C11" s="266"/>
      <c r="D11" s="267"/>
      <c r="E11" s="265" t="s">
        <v>394</v>
      </c>
      <c r="F11" s="266"/>
      <c r="G11" s="267"/>
      <c r="H11" s="249"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263"/>
      <c r="B13" s="271"/>
      <c r="C13" s="272"/>
      <c r="D13" s="273"/>
      <c r="E13" s="271"/>
      <c r="F13" s="272"/>
      <c r="G13" s="273"/>
      <c r="H13" s="251"/>
    </row>
    <row r="14" spans="1:12" s="23" customFormat="1" ht="20.100000000000001" customHeight="1">
      <c r="A14" s="244" t="s">
        <v>44</v>
      </c>
      <c r="B14" s="48" t="s">
        <v>11</v>
      </c>
      <c r="C14" s="34" t="s">
        <v>12</v>
      </c>
      <c r="D14" s="247" t="s">
        <v>13</v>
      </c>
      <c r="E14" s="248"/>
      <c r="F14" s="34" t="s">
        <v>14</v>
      </c>
      <c r="G14" s="34" t="s">
        <v>43</v>
      </c>
      <c r="H14" s="34" t="s">
        <v>64</v>
      </c>
    </row>
    <row r="15" spans="1:12" s="23" customFormat="1" ht="20.100000000000001" customHeight="1">
      <c r="A15" s="245"/>
      <c r="B15" s="240" t="s">
        <v>63</v>
      </c>
      <c r="C15" s="49" t="s">
        <v>15</v>
      </c>
      <c r="D15" s="228" t="s">
        <v>395</v>
      </c>
      <c r="E15" s="229"/>
      <c r="F15" s="29" t="s">
        <v>161</v>
      </c>
      <c r="G15" s="29" t="s">
        <v>161</v>
      </c>
      <c r="H15" s="33">
        <v>15</v>
      </c>
    </row>
    <row r="16" spans="1:12" s="23" customFormat="1" ht="20.100000000000001" customHeight="1">
      <c r="A16" s="245"/>
      <c r="B16" s="240"/>
      <c r="C16" s="49" t="s">
        <v>16</v>
      </c>
      <c r="D16" s="228" t="s">
        <v>157</v>
      </c>
      <c r="E16" s="229" t="s">
        <v>157</v>
      </c>
      <c r="F16" s="29" t="s">
        <v>161</v>
      </c>
      <c r="G16" s="29" t="s">
        <v>161</v>
      </c>
      <c r="H16" s="33">
        <v>15</v>
      </c>
    </row>
    <row r="17" spans="1:13" s="23" customFormat="1" ht="20.100000000000001" customHeight="1">
      <c r="A17" s="245"/>
      <c r="B17" s="240"/>
      <c r="C17" s="49" t="s">
        <v>17</v>
      </c>
      <c r="D17" s="228" t="s">
        <v>158</v>
      </c>
      <c r="E17" s="229" t="s">
        <v>158</v>
      </c>
      <c r="F17" s="59" t="s">
        <v>396</v>
      </c>
      <c r="G17" s="59" t="s">
        <v>396</v>
      </c>
      <c r="H17" s="60">
        <v>10</v>
      </c>
    </row>
    <row r="18" spans="1:13" s="23" customFormat="1" ht="20.100000000000001" customHeight="1">
      <c r="A18" s="245"/>
      <c r="B18" s="240"/>
      <c r="C18" s="47" t="s">
        <v>39</v>
      </c>
      <c r="D18" s="228" t="s">
        <v>159</v>
      </c>
      <c r="E18" s="229" t="s">
        <v>159</v>
      </c>
      <c r="F18" s="59" t="s">
        <v>162</v>
      </c>
      <c r="G18" s="59" t="s">
        <v>162</v>
      </c>
      <c r="H18" s="28">
        <v>10</v>
      </c>
    </row>
    <row r="19" spans="1:13" s="23" customFormat="1" ht="20.100000000000001" customHeight="1">
      <c r="A19" s="245"/>
      <c r="B19" s="100" t="s">
        <v>38</v>
      </c>
      <c r="C19" s="30" t="s">
        <v>19</v>
      </c>
      <c r="D19" s="228" t="s">
        <v>160</v>
      </c>
      <c r="E19" s="229" t="s">
        <v>29</v>
      </c>
      <c r="F19" s="42" t="s">
        <v>163</v>
      </c>
      <c r="G19" s="42" t="s">
        <v>163</v>
      </c>
      <c r="H19" s="28">
        <v>30</v>
      </c>
    </row>
    <row r="20" spans="1:13" s="23" customFormat="1" ht="20.100000000000001" customHeight="1">
      <c r="A20" s="245"/>
      <c r="B20" s="31" t="s">
        <v>61</v>
      </c>
      <c r="C20" s="95" t="s">
        <v>98</v>
      </c>
      <c r="D20" s="228" t="s">
        <v>136</v>
      </c>
      <c r="E20" s="229" t="s">
        <v>31</v>
      </c>
      <c r="F20" s="29" t="s">
        <v>387</v>
      </c>
      <c r="G20" s="29" t="s">
        <v>387</v>
      </c>
      <c r="H20" s="28">
        <v>10</v>
      </c>
    </row>
    <row r="21" spans="1:13" s="23" customFormat="1" ht="20.100000000000001" customHeight="1">
      <c r="A21" s="245"/>
      <c r="B21" s="31" t="s">
        <v>60</v>
      </c>
      <c r="C21" s="30" t="s">
        <v>59</v>
      </c>
      <c r="D21" s="228" t="s">
        <v>59</v>
      </c>
      <c r="E21" s="229"/>
      <c r="F21" s="29">
        <v>1</v>
      </c>
      <c r="G21" s="29">
        <v>1</v>
      </c>
      <c r="H21" s="28">
        <v>10</v>
      </c>
    </row>
    <row r="22" spans="1:13" s="23" customFormat="1" ht="20.100000000000001" customHeight="1">
      <c r="A22" s="246"/>
      <c r="B22" s="240" t="s">
        <v>58</v>
      </c>
      <c r="C22" s="240"/>
      <c r="D22" s="240"/>
      <c r="E22" s="240"/>
      <c r="F22" s="240"/>
      <c r="G22" s="240"/>
      <c r="H22" s="28">
        <f>SUM(H15:H21)</f>
        <v>100</v>
      </c>
    </row>
    <row r="23" spans="1:13" s="23" customFormat="1" ht="199.9" customHeight="1">
      <c r="A23" s="27" t="s">
        <v>57</v>
      </c>
      <c r="B23" s="241" t="s">
        <v>97</v>
      </c>
      <c r="C23" s="242"/>
      <c r="D23" s="242"/>
      <c r="E23" s="242"/>
      <c r="F23" s="242"/>
      <c r="G23" s="242"/>
      <c r="H23" s="243"/>
      <c r="M23" s="26"/>
    </row>
    <row r="24" spans="1:13" s="23" customFormat="1" ht="13.5">
      <c r="A24" s="25" t="s">
        <v>56</v>
      </c>
      <c r="B24" s="24"/>
      <c r="C24" s="24"/>
      <c r="D24" s="25"/>
      <c r="E24" s="24"/>
      <c r="F24" s="24"/>
      <c r="G24" s="25" t="s">
        <v>55</v>
      </c>
      <c r="H24" s="24"/>
    </row>
    <row r="25" spans="1:13" s="3" customFormat="1" ht="13.5">
      <c r="A25" s="72" t="s">
        <v>91</v>
      </c>
      <c r="B25" s="73"/>
      <c r="C25" s="73"/>
      <c r="D25" s="73"/>
      <c r="E25" s="73"/>
      <c r="F25" s="73"/>
      <c r="G25" s="73"/>
      <c r="H25" s="73"/>
    </row>
    <row r="26" spans="1:13" s="23" customFormat="1" ht="13.5"/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</sheetData>
  <mergeCells count="28"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  <mergeCell ref="D20:E20"/>
    <mergeCell ref="D21:E21"/>
    <mergeCell ref="B22:G22"/>
    <mergeCell ref="B23:H23"/>
    <mergeCell ref="A14:A22"/>
    <mergeCell ref="D14:E14"/>
    <mergeCell ref="D15:E15"/>
    <mergeCell ref="D16:E16"/>
    <mergeCell ref="D17:E17"/>
    <mergeCell ref="D19:E19"/>
    <mergeCell ref="B15:B18"/>
    <mergeCell ref="D18:E18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zoomScale="130" zoomScaleNormal="130" workbookViewId="0">
      <selection activeCell="B22" sqref="B22:G22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13" width="9" style="22"/>
    <col min="14" max="14" width="9.125" style="22" bestFit="1" customWidth="1"/>
    <col min="15" max="16384" width="9" style="22"/>
  </cols>
  <sheetData>
    <row r="1" spans="1:12" ht="18.75">
      <c r="A1" s="41" t="s">
        <v>74</v>
      </c>
    </row>
    <row r="2" spans="1:12" s="40" customFormat="1" ht="25.5">
      <c r="A2" s="252" t="s">
        <v>73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71"/>
      <c r="B3" s="71"/>
      <c r="C3" s="189" t="s">
        <v>99</v>
      </c>
      <c r="D3" s="189"/>
      <c r="E3" s="189"/>
      <c r="F3" s="71"/>
      <c r="G3" s="71"/>
      <c r="H3" s="71"/>
    </row>
    <row r="4" spans="1:12" s="23" customFormat="1" ht="14.25" customHeight="1">
      <c r="A4" s="25" t="s">
        <v>209</v>
      </c>
      <c r="B4" s="24"/>
      <c r="C4" s="24"/>
      <c r="D4" s="24"/>
      <c r="E4" s="24"/>
      <c r="F4" s="24"/>
      <c r="G4" s="253" t="s">
        <v>72</v>
      </c>
      <c r="H4" s="253"/>
    </row>
    <row r="5" spans="1:12" s="23" customFormat="1" ht="13.5">
      <c r="A5" s="39" t="s">
        <v>51</v>
      </c>
      <c r="B5" s="34" t="s">
        <v>71</v>
      </c>
      <c r="C5" s="254" t="s">
        <v>79</v>
      </c>
      <c r="D5" s="255"/>
      <c r="E5" s="34" t="s">
        <v>69</v>
      </c>
      <c r="F5" s="256" t="s">
        <v>212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68</v>
      </c>
      <c r="G6" s="248"/>
      <c r="H6" s="34" t="s">
        <v>67</v>
      </c>
    </row>
    <row r="7" spans="1:12" s="23" customFormat="1" ht="13.5">
      <c r="A7" s="259"/>
      <c r="B7" s="37" t="s">
        <v>3</v>
      </c>
      <c r="C7" s="37">
        <v>20</v>
      </c>
      <c r="D7" s="37" t="s">
        <v>4</v>
      </c>
      <c r="E7" s="37">
        <v>20</v>
      </c>
      <c r="F7" s="37" t="s">
        <v>5</v>
      </c>
      <c r="G7" s="37">
        <v>20</v>
      </c>
      <c r="H7" s="249">
        <f>G8/C8</f>
        <v>1</v>
      </c>
    </row>
    <row r="8" spans="1:12" s="23" customFormat="1" ht="21">
      <c r="A8" s="259"/>
      <c r="B8" s="38" t="s">
        <v>6</v>
      </c>
      <c r="C8" s="37">
        <v>20</v>
      </c>
      <c r="D8" s="38" t="s">
        <v>6</v>
      </c>
      <c r="E8" s="37">
        <v>20</v>
      </c>
      <c r="F8" s="38" t="s">
        <v>6</v>
      </c>
      <c r="G8" s="37">
        <v>20</v>
      </c>
      <c r="H8" s="250"/>
    </row>
    <row r="9" spans="1:12" s="23" customFormat="1" ht="13.5">
      <c r="A9" s="260"/>
      <c r="B9" s="38" t="s">
        <v>7</v>
      </c>
      <c r="C9" s="37">
        <v>0</v>
      </c>
      <c r="D9" s="38" t="s">
        <v>7</v>
      </c>
      <c r="E9" s="37">
        <v>0</v>
      </c>
      <c r="F9" s="38" t="s">
        <v>7</v>
      </c>
      <c r="G9" s="37">
        <v>0</v>
      </c>
      <c r="H9" s="251"/>
    </row>
    <row r="10" spans="1:12" s="23" customFormat="1" ht="13.5">
      <c r="A10" s="261" t="s">
        <v>66</v>
      </c>
      <c r="B10" s="247" t="s">
        <v>8</v>
      </c>
      <c r="C10" s="257"/>
      <c r="D10" s="248"/>
      <c r="E10" s="264" t="s">
        <v>9</v>
      </c>
      <c r="F10" s="264"/>
      <c r="G10" s="264"/>
      <c r="H10" s="34" t="s">
        <v>10</v>
      </c>
    </row>
    <row r="11" spans="1:12" s="23" customFormat="1" ht="24.95" customHeight="1">
      <c r="A11" s="262"/>
      <c r="B11" s="265" t="s">
        <v>78</v>
      </c>
      <c r="C11" s="266"/>
      <c r="D11" s="267"/>
      <c r="E11" s="265" t="s">
        <v>182</v>
      </c>
      <c r="F11" s="266"/>
      <c r="G11" s="267"/>
      <c r="H11" s="249">
        <f>H22/100</f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263"/>
      <c r="B13" s="271"/>
      <c r="C13" s="272"/>
      <c r="D13" s="273"/>
      <c r="E13" s="271"/>
      <c r="F13" s="272"/>
      <c r="G13" s="273"/>
      <c r="H13" s="251"/>
    </row>
    <row r="14" spans="1:12" s="23" customFormat="1" ht="20.100000000000001" customHeight="1">
      <c r="A14" s="244" t="s">
        <v>44</v>
      </c>
      <c r="B14" s="34" t="s">
        <v>11</v>
      </c>
      <c r="C14" s="34" t="s">
        <v>12</v>
      </c>
      <c r="D14" s="247" t="s">
        <v>13</v>
      </c>
      <c r="E14" s="248"/>
      <c r="F14" s="34" t="s">
        <v>14</v>
      </c>
      <c r="G14" s="34" t="s">
        <v>43</v>
      </c>
      <c r="H14" s="34" t="s">
        <v>64</v>
      </c>
    </row>
    <row r="15" spans="1:12" s="23" customFormat="1" ht="20.100000000000001" customHeight="1">
      <c r="A15" s="245"/>
      <c r="B15" s="258" t="s">
        <v>63</v>
      </c>
      <c r="C15" s="35" t="s">
        <v>15</v>
      </c>
      <c r="D15" s="228" t="s">
        <v>184</v>
      </c>
      <c r="E15" s="229"/>
      <c r="F15" s="29" t="s">
        <v>397</v>
      </c>
      <c r="G15" s="29" t="s">
        <v>397</v>
      </c>
      <c r="H15" s="33">
        <v>15</v>
      </c>
    </row>
    <row r="16" spans="1:12" s="23" customFormat="1" ht="20.100000000000001" customHeight="1">
      <c r="A16" s="245"/>
      <c r="B16" s="259"/>
      <c r="C16" s="56" t="s">
        <v>16</v>
      </c>
      <c r="D16" s="228" t="s">
        <v>183</v>
      </c>
      <c r="E16" s="229" t="s">
        <v>183</v>
      </c>
      <c r="F16" s="29" t="s">
        <v>387</v>
      </c>
      <c r="G16" s="29" t="s">
        <v>387</v>
      </c>
      <c r="H16" s="33">
        <v>15</v>
      </c>
    </row>
    <row r="17" spans="1:13" s="23" customFormat="1" ht="20.100000000000001" customHeight="1">
      <c r="A17" s="245"/>
      <c r="B17" s="259"/>
      <c r="C17" s="35" t="s">
        <v>77</v>
      </c>
      <c r="D17" s="228" t="s">
        <v>185</v>
      </c>
      <c r="E17" s="229" t="s">
        <v>185</v>
      </c>
      <c r="F17" s="29" t="s">
        <v>398</v>
      </c>
      <c r="G17" s="29" t="s">
        <v>398</v>
      </c>
      <c r="H17" s="33">
        <v>10</v>
      </c>
    </row>
    <row r="18" spans="1:13" s="23" customFormat="1" ht="20.100000000000001" customHeight="1">
      <c r="A18" s="245"/>
      <c r="B18" s="259"/>
      <c r="C18" s="34" t="s">
        <v>76</v>
      </c>
      <c r="D18" s="228" t="s">
        <v>186</v>
      </c>
      <c r="E18" s="229" t="s">
        <v>186</v>
      </c>
      <c r="F18" s="29" t="s">
        <v>399</v>
      </c>
      <c r="G18" s="29" t="s">
        <v>399</v>
      </c>
      <c r="H18" s="33">
        <v>10</v>
      </c>
    </row>
    <row r="19" spans="1:13" s="23" customFormat="1" ht="20.100000000000001" customHeight="1">
      <c r="A19" s="245"/>
      <c r="B19" s="100" t="s">
        <v>62</v>
      </c>
      <c r="C19" s="31" t="s">
        <v>20</v>
      </c>
      <c r="D19" s="228" t="s">
        <v>187</v>
      </c>
      <c r="E19" s="229" t="s">
        <v>187</v>
      </c>
      <c r="F19" s="184" t="s">
        <v>400</v>
      </c>
      <c r="G19" s="184" t="s">
        <v>400</v>
      </c>
      <c r="H19" s="28">
        <v>30</v>
      </c>
    </row>
    <row r="20" spans="1:13" s="23" customFormat="1" ht="20.100000000000001" customHeight="1">
      <c r="A20" s="245"/>
      <c r="B20" s="31" t="s">
        <v>61</v>
      </c>
      <c r="C20" s="30" t="s">
        <v>21</v>
      </c>
      <c r="D20" s="228" t="s">
        <v>188</v>
      </c>
      <c r="E20" s="229" t="s">
        <v>188</v>
      </c>
      <c r="F20" s="29" t="s">
        <v>388</v>
      </c>
      <c r="G20" s="29" t="s">
        <v>388</v>
      </c>
      <c r="H20" s="28">
        <v>10</v>
      </c>
    </row>
    <row r="21" spans="1:13" s="23" customFormat="1" ht="20.100000000000001" customHeight="1">
      <c r="A21" s="245"/>
      <c r="B21" s="31" t="s">
        <v>60</v>
      </c>
      <c r="C21" s="30" t="s">
        <v>59</v>
      </c>
      <c r="D21" s="274" t="s">
        <v>59</v>
      </c>
      <c r="E21" s="274"/>
      <c r="F21" s="29">
        <v>1</v>
      </c>
      <c r="G21" s="29">
        <v>1</v>
      </c>
      <c r="H21" s="28">
        <v>10</v>
      </c>
    </row>
    <row r="22" spans="1:13" s="23" customFormat="1" ht="20.100000000000001" customHeight="1">
      <c r="A22" s="246"/>
      <c r="B22" s="240" t="s">
        <v>58</v>
      </c>
      <c r="C22" s="240"/>
      <c r="D22" s="240"/>
      <c r="E22" s="240"/>
      <c r="F22" s="240"/>
      <c r="G22" s="240"/>
      <c r="H22" s="28">
        <f>SUM(H15:H21)</f>
        <v>100</v>
      </c>
    </row>
    <row r="23" spans="1:13" s="23" customFormat="1" ht="199.9" customHeight="1">
      <c r="A23" s="27" t="s">
        <v>57</v>
      </c>
      <c r="B23" s="241" t="s">
        <v>80</v>
      </c>
      <c r="C23" s="242"/>
      <c r="D23" s="242"/>
      <c r="E23" s="242"/>
      <c r="F23" s="242"/>
      <c r="G23" s="242"/>
      <c r="H23" s="243"/>
      <c r="M23" s="26"/>
    </row>
    <row r="24" spans="1:13" s="23" customFormat="1" ht="13.5">
      <c r="A24" s="25" t="s">
        <v>56</v>
      </c>
      <c r="B24" s="24"/>
      <c r="C24" s="24"/>
      <c r="D24" s="25"/>
      <c r="E24" s="24"/>
      <c r="F24" s="24"/>
      <c r="G24" s="25" t="s">
        <v>55</v>
      </c>
      <c r="H24" s="24"/>
    </row>
    <row r="25" spans="1:13" s="3" customFormat="1" ht="13.5">
      <c r="A25" s="72" t="s">
        <v>91</v>
      </c>
      <c r="B25" s="73"/>
      <c r="C25" s="73"/>
      <c r="D25" s="73"/>
      <c r="E25" s="73"/>
      <c r="F25" s="73"/>
      <c r="G25" s="73"/>
      <c r="H25" s="73"/>
    </row>
    <row r="26" spans="1:13" s="23" customFormat="1" ht="13.5"/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</sheetData>
  <mergeCells count="28"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  <mergeCell ref="D20:E20"/>
    <mergeCell ref="D21:E21"/>
    <mergeCell ref="B22:G22"/>
    <mergeCell ref="B23:H23"/>
    <mergeCell ref="A14:A22"/>
    <mergeCell ref="D14:E14"/>
    <mergeCell ref="B15:B18"/>
    <mergeCell ref="D15:E15"/>
    <mergeCell ref="D17:E17"/>
    <mergeCell ref="D18:E18"/>
    <mergeCell ref="D19:E19"/>
    <mergeCell ref="D16:E16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topLeftCell="A4" zoomScale="145" zoomScaleNormal="145" workbookViewId="0">
      <selection activeCell="B23" sqref="B23:G23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13" width="9" style="22"/>
    <col min="14" max="14" width="9.125" style="22" bestFit="1" customWidth="1"/>
    <col min="15" max="16384" width="9" style="22"/>
  </cols>
  <sheetData>
    <row r="1" spans="1:12" ht="18.75">
      <c r="A1" s="41" t="s">
        <v>74</v>
      </c>
    </row>
    <row r="2" spans="1:12" s="40" customFormat="1" ht="25.5">
      <c r="A2" s="252" t="s">
        <v>73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71"/>
      <c r="B3" s="71"/>
      <c r="C3" s="189" t="s">
        <v>99</v>
      </c>
      <c r="D3" s="189"/>
      <c r="E3" s="189"/>
      <c r="F3" s="71"/>
      <c r="G3" s="71"/>
      <c r="H3" s="71"/>
    </row>
    <row r="4" spans="1:12" s="23" customFormat="1" ht="14.25" customHeight="1">
      <c r="A4" s="25" t="s">
        <v>209</v>
      </c>
      <c r="B4" s="24"/>
      <c r="C4" s="24"/>
      <c r="D4" s="24"/>
      <c r="E4" s="24"/>
      <c r="F4" s="24"/>
      <c r="G4" s="253" t="s">
        <v>72</v>
      </c>
      <c r="H4" s="253"/>
    </row>
    <row r="5" spans="1:12" s="23" customFormat="1" ht="13.5">
      <c r="A5" s="39" t="s">
        <v>51</v>
      </c>
      <c r="B5" s="34" t="s">
        <v>71</v>
      </c>
      <c r="C5" s="254" t="s">
        <v>156</v>
      </c>
      <c r="D5" s="255"/>
      <c r="E5" s="34" t="s">
        <v>69</v>
      </c>
      <c r="F5" s="256" t="s">
        <v>212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68</v>
      </c>
      <c r="G6" s="248"/>
      <c r="H6" s="34" t="s">
        <v>67</v>
      </c>
    </row>
    <row r="7" spans="1:12" s="23" customFormat="1" ht="13.5">
      <c r="A7" s="259"/>
      <c r="B7" s="37" t="s">
        <v>3</v>
      </c>
      <c r="C7" s="37">
        <v>70.83</v>
      </c>
      <c r="D7" s="37" t="s">
        <v>4</v>
      </c>
      <c r="E7" s="37">
        <v>70.83</v>
      </c>
      <c r="F7" s="37" t="s">
        <v>5</v>
      </c>
      <c r="G7" s="37">
        <v>70.83</v>
      </c>
      <c r="H7" s="249">
        <f>G8/C8</f>
        <v>1</v>
      </c>
    </row>
    <row r="8" spans="1:12" s="23" customFormat="1" ht="21">
      <c r="A8" s="259"/>
      <c r="B8" s="38" t="s">
        <v>6</v>
      </c>
      <c r="C8" s="37">
        <v>70.83</v>
      </c>
      <c r="D8" s="38" t="s">
        <v>6</v>
      </c>
      <c r="E8" s="37">
        <v>70.83</v>
      </c>
      <c r="F8" s="38" t="s">
        <v>6</v>
      </c>
      <c r="G8" s="37">
        <v>70.83</v>
      </c>
      <c r="H8" s="250"/>
    </row>
    <row r="9" spans="1:12" s="23" customFormat="1" ht="13.5">
      <c r="A9" s="260"/>
      <c r="B9" s="38" t="s">
        <v>7</v>
      </c>
      <c r="C9" s="37">
        <v>0</v>
      </c>
      <c r="D9" s="38" t="s">
        <v>7</v>
      </c>
      <c r="E9" s="37">
        <v>0</v>
      </c>
      <c r="F9" s="38" t="s">
        <v>7</v>
      </c>
      <c r="G9" s="37">
        <v>0</v>
      </c>
      <c r="H9" s="251"/>
    </row>
    <row r="10" spans="1:12" s="23" customFormat="1" ht="13.5">
      <c r="A10" s="261" t="s">
        <v>66</v>
      </c>
      <c r="B10" s="247" t="s">
        <v>8</v>
      </c>
      <c r="C10" s="257"/>
      <c r="D10" s="248"/>
      <c r="E10" s="264" t="s">
        <v>9</v>
      </c>
      <c r="F10" s="264"/>
      <c r="G10" s="264"/>
      <c r="H10" s="34" t="s">
        <v>10</v>
      </c>
    </row>
    <row r="11" spans="1:12" s="23" customFormat="1" ht="24.95" customHeight="1">
      <c r="A11" s="262"/>
      <c r="B11" s="265" t="s">
        <v>65</v>
      </c>
      <c r="C11" s="266"/>
      <c r="D11" s="267"/>
      <c r="E11" s="265" t="s">
        <v>380</v>
      </c>
      <c r="F11" s="266"/>
      <c r="G11" s="267"/>
      <c r="H11" s="249"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263"/>
      <c r="B13" s="271"/>
      <c r="C13" s="272"/>
      <c r="D13" s="273"/>
      <c r="E13" s="271"/>
      <c r="F13" s="272"/>
      <c r="G13" s="273"/>
      <c r="H13" s="251"/>
    </row>
    <row r="14" spans="1:12" s="23" customFormat="1" ht="20.100000000000001" customHeight="1">
      <c r="A14" s="244" t="s">
        <v>44</v>
      </c>
      <c r="B14" s="53" t="s">
        <v>11</v>
      </c>
      <c r="C14" s="34" t="s">
        <v>12</v>
      </c>
      <c r="D14" s="247" t="s">
        <v>13</v>
      </c>
      <c r="E14" s="248"/>
      <c r="F14" s="34" t="s">
        <v>14</v>
      </c>
      <c r="G14" s="34" t="s">
        <v>43</v>
      </c>
      <c r="H14" s="34" t="s">
        <v>64</v>
      </c>
    </row>
    <row r="15" spans="1:12" s="23" customFormat="1" ht="20.100000000000001" customHeight="1">
      <c r="A15" s="245"/>
      <c r="B15" s="240" t="s">
        <v>63</v>
      </c>
      <c r="C15" s="56" t="s">
        <v>15</v>
      </c>
      <c r="D15" s="228" t="s">
        <v>141</v>
      </c>
      <c r="E15" s="229"/>
      <c r="F15" s="29" t="s">
        <v>401</v>
      </c>
      <c r="G15" s="29" t="s">
        <v>401</v>
      </c>
      <c r="H15" s="33">
        <v>15</v>
      </c>
    </row>
    <row r="16" spans="1:12" s="23" customFormat="1" ht="20.100000000000001" customHeight="1">
      <c r="A16" s="245"/>
      <c r="B16" s="240"/>
      <c r="C16" s="56" t="s">
        <v>16</v>
      </c>
      <c r="D16" s="228" t="s">
        <v>383</v>
      </c>
      <c r="E16" s="229" t="s">
        <v>142</v>
      </c>
      <c r="F16" s="29" t="s">
        <v>383</v>
      </c>
      <c r="G16" s="29" t="s">
        <v>383</v>
      </c>
      <c r="H16" s="33">
        <v>15</v>
      </c>
    </row>
    <row r="17" spans="1:13" s="23" customFormat="1" ht="20.100000000000001" customHeight="1">
      <c r="A17" s="245"/>
      <c r="B17" s="240"/>
      <c r="C17" s="52" t="s">
        <v>17</v>
      </c>
      <c r="D17" s="228" t="s">
        <v>129</v>
      </c>
      <c r="E17" s="229" t="s">
        <v>129</v>
      </c>
      <c r="F17" s="12" t="s">
        <v>386</v>
      </c>
      <c r="G17" s="12" t="s">
        <v>386</v>
      </c>
      <c r="H17" s="60">
        <v>10</v>
      </c>
    </row>
    <row r="18" spans="1:13" s="23" customFormat="1" ht="20.100000000000001" customHeight="1">
      <c r="A18" s="245"/>
      <c r="B18" s="240"/>
      <c r="C18" s="50" t="s">
        <v>39</v>
      </c>
      <c r="D18" s="228" t="s">
        <v>130</v>
      </c>
      <c r="E18" s="229" t="s">
        <v>130</v>
      </c>
      <c r="F18" s="159" t="s">
        <v>387</v>
      </c>
      <c r="G18" s="159" t="s">
        <v>387</v>
      </c>
      <c r="H18" s="28">
        <v>10</v>
      </c>
    </row>
    <row r="19" spans="1:13" s="23" customFormat="1" ht="20.100000000000001" customHeight="1">
      <c r="A19" s="245"/>
      <c r="B19" s="276" t="s">
        <v>38</v>
      </c>
      <c r="C19" s="94" t="s">
        <v>19</v>
      </c>
      <c r="D19" s="228" t="s">
        <v>143</v>
      </c>
      <c r="E19" s="229" t="s">
        <v>143</v>
      </c>
      <c r="F19" s="9" t="s">
        <v>145</v>
      </c>
      <c r="G19" s="9" t="s">
        <v>145</v>
      </c>
      <c r="H19" s="28">
        <v>15</v>
      </c>
    </row>
    <row r="20" spans="1:13" s="23" customFormat="1" ht="22.5" customHeight="1">
      <c r="A20" s="245"/>
      <c r="B20" s="277"/>
      <c r="C20" s="94" t="s">
        <v>20</v>
      </c>
      <c r="D20" s="228" t="s">
        <v>144</v>
      </c>
      <c r="E20" s="229" t="s">
        <v>144</v>
      </c>
      <c r="F20" s="9" t="s">
        <v>144</v>
      </c>
      <c r="G20" s="9" t="s">
        <v>144</v>
      </c>
      <c r="H20" s="28">
        <v>15</v>
      </c>
    </row>
    <row r="21" spans="1:13" s="23" customFormat="1" ht="20.100000000000001" customHeight="1">
      <c r="A21" s="245"/>
      <c r="B21" s="31" t="s">
        <v>61</v>
      </c>
      <c r="C21" s="94" t="s">
        <v>98</v>
      </c>
      <c r="D21" s="275" t="s">
        <v>136</v>
      </c>
      <c r="E21" s="275" t="s">
        <v>31</v>
      </c>
      <c r="F21" s="29" t="s">
        <v>388</v>
      </c>
      <c r="G21" s="29" t="s">
        <v>388</v>
      </c>
      <c r="H21" s="28">
        <v>10</v>
      </c>
    </row>
    <row r="22" spans="1:13" s="23" customFormat="1" ht="20.100000000000001" customHeight="1">
      <c r="A22" s="245"/>
      <c r="B22" s="31" t="s">
        <v>60</v>
      </c>
      <c r="C22" s="30" t="s">
        <v>59</v>
      </c>
      <c r="D22" s="275" t="s">
        <v>59</v>
      </c>
      <c r="E22" s="275"/>
      <c r="F22" s="29">
        <v>1</v>
      </c>
      <c r="G22" s="29">
        <v>0.96560000000000001</v>
      </c>
      <c r="H22" s="28">
        <v>10</v>
      </c>
    </row>
    <row r="23" spans="1:13" s="23" customFormat="1" ht="20.100000000000001" customHeight="1">
      <c r="A23" s="246"/>
      <c r="B23" s="240" t="s">
        <v>58</v>
      </c>
      <c r="C23" s="240"/>
      <c r="D23" s="240"/>
      <c r="E23" s="240"/>
      <c r="F23" s="240"/>
      <c r="G23" s="240"/>
      <c r="H23" s="28">
        <f>SUM(H15:H22)</f>
        <v>100</v>
      </c>
    </row>
    <row r="24" spans="1:13" s="23" customFormat="1" ht="199.9" customHeight="1">
      <c r="A24" s="27" t="s">
        <v>57</v>
      </c>
      <c r="B24" s="241" t="s">
        <v>80</v>
      </c>
      <c r="C24" s="242"/>
      <c r="D24" s="242"/>
      <c r="E24" s="242"/>
      <c r="F24" s="242"/>
      <c r="G24" s="242"/>
      <c r="H24" s="243"/>
      <c r="M24" s="26"/>
    </row>
    <row r="25" spans="1:13" s="23" customFormat="1" ht="13.5">
      <c r="A25" s="25" t="s">
        <v>56</v>
      </c>
      <c r="B25" s="24"/>
      <c r="C25" s="24"/>
      <c r="D25" s="25"/>
      <c r="E25" s="24"/>
      <c r="F25" s="24"/>
      <c r="G25" s="25" t="s">
        <v>55</v>
      </c>
      <c r="H25" s="24"/>
    </row>
    <row r="26" spans="1:13" s="3" customFormat="1" ht="13.5">
      <c r="A26" s="72" t="s">
        <v>91</v>
      </c>
      <c r="B26" s="73"/>
      <c r="C26" s="73"/>
      <c r="D26" s="73"/>
      <c r="E26" s="73"/>
      <c r="F26" s="73"/>
      <c r="G26" s="73"/>
      <c r="H26" s="73"/>
    </row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  <row r="36" s="23" customFormat="1" ht="13.5"/>
  </sheetData>
  <mergeCells count="30"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  <mergeCell ref="D21:E21"/>
    <mergeCell ref="D22:E22"/>
    <mergeCell ref="B23:G23"/>
    <mergeCell ref="B24:H24"/>
    <mergeCell ref="A14:A23"/>
    <mergeCell ref="D14:E14"/>
    <mergeCell ref="D15:E15"/>
    <mergeCell ref="D16:E16"/>
    <mergeCell ref="D17:E17"/>
    <mergeCell ref="D19:E19"/>
    <mergeCell ref="D20:E20"/>
    <mergeCell ref="D18:E18"/>
    <mergeCell ref="B15:B18"/>
    <mergeCell ref="B19:B20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zoomScale="115" zoomScaleNormal="115" workbookViewId="0">
      <selection activeCell="D22" sqref="D22:E22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13" width="9" style="22"/>
    <col min="14" max="14" width="9.125" style="22" bestFit="1" customWidth="1"/>
    <col min="15" max="16384" width="9" style="22"/>
  </cols>
  <sheetData>
    <row r="1" spans="1:12" s="126" customFormat="1" ht="18.75">
      <c r="A1" s="176" t="s">
        <v>352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s="40" customFormat="1" ht="25.5">
      <c r="A2" s="281" t="s">
        <v>353</v>
      </c>
      <c r="B2" s="281"/>
      <c r="C2" s="281"/>
      <c r="D2" s="281"/>
      <c r="E2" s="281"/>
      <c r="F2" s="281"/>
      <c r="G2" s="281"/>
      <c r="H2" s="281"/>
      <c r="I2" s="175"/>
      <c r="J2" s="175"/>
      <c r="K2" s="175"/>
      <c r="L2" s="175"/>
    </row>
    <row r="3" spans="1:12" s="40" customFormat="1" ht="17.25" customHeight="1">
      <c r="A3" s="179"/>
      <c r="B3" s="179"/>
      <c r="C3" s="305" t="s">
        <v>354</v>
      </c>
      <c r="D3" s="305"/>
      <c r="E3" s="305"/>
      <c r="F3" s="179"/>
      <c r="G3" s="179"/>
      <c r="H3" s="179"/>
      <c r="I3" s="175"/>
      <c r="J3" s="175"/>
      <c r="K3" s="175"/>
      <c r="L3" s="175"/>
    </row>
    <row r="4" spans="1:12" s="23" customFormat="1" ht="14.25" customHeight="1">
      <c r="A4" s="162" t="s">
        <v>209</v>
      </c>
      <c r="B4" s="161"/>
      <c r="C4" s="161"/>
      <c r="D4" s="161"/>
      <c r="E4" s="161"/>
      <c r="F4" s="161"/>
      <c r="G4" s="282" t="s">
        <v>355</v>
      </c>
      <c r="H4" s="282"/>
      <c r="I4" s="160"/>
      <c r="J4" s="160"/>
      <c r="K4" s="160"/>
      <c r="L4" s="160"/>
    </row>
    <row r="5" spans="1:12" s="23" customFormat="1" ht="22.5" customHeight="1">
      <c r="A5" s="174" t="s">
        <v>51</v>
      </c>
      <c r="B5" s="169" t="s">
        <v>356</v>
      </c>
      <c r="C5" s="283" t="s">
        <v>357</v>
      </c>
      <c r="D5" s="284"/>
      <c r="E5" s="169" t="s">
        <v>358</v>
      </c>
      <c r="F5" s="285" t="s">
        <v>359</v>
      </c>
      <c r="G5" s="286"/>
      <c r="H5" s="287"/>
      <c r="I5" s="160"/>
      <c r="J5" s="160"/>
      <c r="K5" s="160"/>
      <c r="L5" s="160"/>
    </row>
    <row r="6" spans="1:12" s="23" customFormat="1" ht="13.5" customHeight="1">
      <c r="A6" s="288" t="s">
        <v>0</v>
      </c>
      <c r="B6" s="291" t="s">
        <v>1</v>
      </c>
      <c r="C6" s="287"/>
      <c r="D6" s="291" t="s">
        <v>2</v>
      </c>
      <c r="E6" s="287"/>
      <c r="F6" s="291" t="s">
        <v>360</v>
      </c>
      <c r="G6" s="287"/>
      <c r="H6" s="169" t="s">
        <v>361</v>
      </c>
      <c r="I6" s="160"/>
      <c r="J6" s="160"/>
      <c r="K6" s="160"/>
      <c r="L6" s="160"/>
    </row>
    <row r="7" spans="1:12" s="23" customFormat="1" ht="13.5">
      <c r="A7" s="289"/>
      <c r="B7" s="172" t="s">
        <v>3</v>
      </c>
      <c r="C7" s="172">
        <v>1.92</v>
      </c>
      <c r="D7" s="172" t="s">
        <v>4</v>
      </c>
      <c r="E7" s="172">
        <v>1.92</v>
      </c>
      <c r="F7" s="172" t="s">
        <v>5</v>
      </c>
      <c r="G7" s="172">
        <v>1.92</v>
      </c>
      <c r="H7" s="278">
        <v>1</v>
      </c>
      <c r="I7" s="160"/>
      <c r="J7" s="160"/>
      <c r="K7" s="160"/>
      <c r="L7" s="160"/>
    </row>
    <row r="8" spans="1:12" s="23" customFormat="1" ht="21">
      <c r="A8" s="289"/>
      <c r="B8" s="173" t="s">
        <v>6</v>
      </c>
      <c r="C8" s="172">
        <v>1.92</v>
      </c>
      <c r="D8" s="173" t="s">
        <v>6</v>
      </c>
      <c r="E8" s="172">
        <v>1.92</v>
      </c>
      <c r="F8" s="173" t="s">
        <v>6</v>
      </c>
      <c r="G8" s="172">
        <v>1.92</v>
      </c>
      <c r="H8" s="279"/>
      <c r="I8" s="160"/>
      <c r="J8" s="160"/>
      <c r="K8" s="160"/>
      <c r="L8" s="160"/>
    </row>
    <row r="9" spans="1:12" s="23" customFormat="1" ht="13.5">
      <c r="A9" s="290"/>
      <c r="B9" s="173" t="s">
        <v>7</v>
      </c>
      <c r="C9" s="172">
        <v>0</v>
      </c>
      <c r="D9" s="173" t="s">
        <v>7</v>
      </c>
      <c r="E9" s="172">
        <v>0</v>
      </c>
      <c r="F9" s="173" t="s">
        <v>7</v>
      </c>
      <c r="G9" s="172">
        <v>0</v>
      </c>
      <c r="H9" s="280"/>
      <c r="I9" s="160"/>
      <c r="J9" s="160"/>
      <c r="K9" s="160"/>
      <c r="L9" s="160"/>
    </row>
    <row r="10" spans="1:12" s="23" customFormat="1" ht="13.5">
      <c r="A10" s="292" t="s">
        <v>362</v>
      </c>
      <c r="B10" s="291" t="s">
        <v>8</v>
      </c>
      <c r="C10" s="286"/>
      <c r="D10" s="287"/>
      <c r="E10" s="295" t="s">
        <v>9</v>
      </c>
      <c r="F10" s="295"/>
      <c r="G10" s="295"/>
      <c r="H10" s="169" t="s">
        <v>10</v>
      </c>
      <c r="I10" s="160"/>
      <c r="J10" s="160"/>
      <c r="K10" s="160"/>
      <c r="L10" s="160"/>
    </row>
    <row r="11" spans="1:12" s="23" customFormat="1" ht="24.95" customHeight="1">
      <c r="A11" s="293"/>
      <c r="B11" s="296" t="s">
        <v>363</v>
      </c>
      <c r="C11" s="297"/>
      <c r="D11" s="298"/>
      <c r="E11" s="296" t="s">
        <v>364</v>
      </c>
      <c r="F11" s="297"/>
      <c r="G11" s="298"/>
      <c r="H11" s="278">
        <v>1</v>
      </c>
      <c r="I11" s="160"/>
      <c r="J11" s="160"/>
      <c r="K11" s="160"/>
      <c r="L11" s="171"/>
    </row>
    <row r="12" spans="1:12" s="23" customFormat="1" ht="24.95" customHeight="1">
      <c r="A12" s="293"/>
      <c r="B12" s="299"/>
      <c r="C12" s="300"/>
      <c r="D12" s="301"/>
      <c r="E12" s="299"/>
      <c r="F12" s="300"/>
      <c r="G12" s="301"/>
      <c r="H12" s="279"/>
      <c r="I12" s="160"/>
      <c r="J12" s="160"/>
      <c r="K12" s="160"/>
      <c r="L12" s="160"/>
    </row>
    <row r="13" spans="1:12" s="23" customFormat="1" ht="24.95" customHeight="1">
      <c r="A13" s="294"/>
      <c r="B13" s="302"/>
      <c r="C13" s="303"/>
      <c r="D13" s="304"/>
      <c r="E13" s="302"/>
      <c r="F13" s="303"/>
      <c r="G13" s="304"/>
      <c r="H13" s="280"/>
      <c r="I13" s="160"/>
      <c r="J13" s="160"/>
      <c r="K13" s="160"/>
      <c r="L13" s="160"/>
    </row>
    <row r="14" spans="1:12" s="23" customFormat="1" ht="20.100000000000001" customHeight="1">
      <c r="A14" s="311" t="s">
        <v>44</v>
      </c>
      <c r="B14" s="169" t="s">
        <v>11</v>
      </c>
      <c r="C14" s="169" t="s">
        <v>12</v>
      </c>
      <c r="D14" s="291" t="s">
        <v>13</v>
      </c>
      <c r="E14" s="287"/>
      <c r="F14" s="169" t="s">
        <v>14</v>
      </c>
      <c r="G14" s="169" t="s">
        <v>43</v>
      </c>
      <c r="H14" s="169" t="s">
        <v>365</v>
      </c>
      <c r="I14" s="160"/>
      <c r="J14" s="160"/>
      <c r="K14" s="160"/>
      <c r="L14" s="160"/>
    </row>
    <row r="15" spans="1:12" s="23" customFormat="1" ht="20.100000000000001" customHeight="1">
      <c r="A15" s="312"/>
      <c r="B15" s="288" t="s">
        <v>366</v>
      </c>
      <c r="C15" s="170" t="s">
        <v>15</v>
      </c>
      <c r="D15" s="314" t="s">
        <v>367</v>
      </c>
      <c r="E15" s="315"/>
      <c r="F15" s="177" t="s">
        <v>402</v>
      </c>
      <c r="G15" s="177" t="s">
        <v>402</v>
      </c>
      <c r="H15" s="168">
        <v>15</v>
      </c>
      <c r="I15" s="160"/>
      <c r="J15" s="160"/>
      <c r="K15" s="160"/>
      <c r="L15" s="160"/>
    </row>
    <row r="16" spans="1:12" s="23" customFormat="1" ht="20.100000000000001" customHeight="1">
      <c r="A16" s="312"/>
      <c r="B16" s="289"/>
      <c r="C16" s="178" t="s">
        <v>16</v>
      </c>
      <c r="D16" s="221" t="s">
        <v>128</v>
      </c>
      <c r="E16" s="222"/>
      <c r="F16" s="159" t="s">
        <v>387</v>
      </c>
      <c r="G16" s="159" t="s">
        <v>387</v>
      </c>
      <c r="H16" s="168">
        <v>15</v>
      </c>
      <c r="I16" s="160"/>
      <c r="J16" s="160"/>
      <c r="K16" s="160"/>
      <c r="L16" s="160"/>
    </row>
    <row r="17" spans="1:13" s="23" customFormat="1" ht="20.100000000000001" customHeight="1">
      <c r="A17" s="312"/>
      <c r="B17" s="289"/>
      <c r="C17" s="169" t="s">
        <v>17</v>
      </c>
      <c r="D17" s="314" t="s">
        <v>129</v>
      </c>
      <c r="E17" s="315"/>
      <c r="F17" s="166" t="s">
        <v>403</v>
      </c>
      <c r="G17" s="166" t="s">
        <v>403</v>
      </c>
      <c r="H17" s="168">
        <v>10</v>
      </c>
      <c r="I17" s="160"/>
      <c r="J17" s="160"/>
      <c r="K17" s="160"/>
      <c r="L17" s="160"/>
      <c r="M17" s="160"/>
    </row>
    <row r="18" spans="1:13" s="23" customFormat="1" ht="20.100000000000001" customHeight="1">
      <c r="A18" s="312"/>
      <c r="B18" s="289"/>
      <c r="C18" s="169" t="s">
        <v>106</v>
      </c>
      <c r="D18" s="314" t="s">
        <v>130</v>
      </c>
      <c r="E18" s="315"/>
      <c r="F18" s="166" t="s">
        <v>387</v>
      </c>
      <c r="G18" s="166" t="s">
        <v>387</v>
      </c>
      <c r="H18" s="168">
        <v>10</v>
      </c>
      <c r="I18" s="160"/>
      <c r="J18" s="160"/>
      <c r="K18" s="160"/>
      <c r="L18" s="160"/>
      <c r="M18" s="160"/>
    </row>
    <row r="19" spans="1:13" s="23" customFormat="1" ht="20.100000000000001" customHeight="1">
      <c r="A19" s="312"/>
      <c r="B19" s="307" t="s">
        <v>115</v>
      </c>
      <c r="C19" s="167" t="s">
        <v>19</v>
      </c>
      <c r="D19" s="316" t="s">
        <v>368</v>
      </c>
      <c r="E19" s="317"/>
      <c r="F19" s="182" t="s">
        <v>369</v>
      </c>
      <c r="G19" s="182" t="s">
        <v>369</v>
      </c>
      <c r="H19" s="165">
        <v>15</v>
      </c>
      <c r="I19" s="160"/>
      <c r="J19" s="160"/>
      <c r="K19" s="160"/>
      <c r="L19" s="160"/>
      <c r="M19" s="160"/>
    </row>
    <row r="20" spans="1:13" s="23" customFormat="1" ht="20.100000000000001" customHeight="1">
      <c r="A20" s="312"/>
      <c r="B20" s="307"/>
      <c r="C20" s="167" t="s">
        <v>20</v>
      </c>
      <c r="D20" s="306" t="s">
        <v>370</v>
      </c>
      <c r="E20" s="306"/>
      <c r="F20" s="177" t="s">
        <v>138</v>
      </c>
      <c r="G20" s="177" t="s">
        <v>138</v>
      </c>
      <c r="H20" s="165">
        <v>15</v>
      </c>
      <c r="I20" s="160"/>
      <c r="J20" s="160"/>
      <c r="K20" s="160"/>
      <c r="L20" s="160"/>
      <c r="M20" s="160"/>
    </row>
    <row r="21" spans="1:13" s="23" customFormat="1" ht="20.100000000000001" customHeight="1">
      <c r="A21" s="312"/>
      <c r="B21" s="167" t="s">
        <v>371</v>
      </c>
      <c r="C21" s="167" t="s">
        <v>21</v>
      </c>
      <c r="D21" s="306" t="s">
        <v>135</v>
      </c>
      <c r="E21" s="306" t="s">
        <v>31</v>
      </c>
      <c r="F21" s="166" t="s">
        <v>388</v>
      </c>
      <c r="G21" s="166" t="s">
        <v>388</v>
      </c>
      <c r="H21" s="165">
        <v>10</v>
      </c>
      <c r="I21" s="160"/>
      <c r="J21" s="160"/>
      <c r="K21" s="160"/>
      <c r="L21" s="160"/>
      <c r="M21" s="160"/>
    </row>
    <row r="22" spans="1:13" s="23" customFormat="1" ht="20.100000000000001" customHeight="1">
      <c r="A22" s="312"/>
      <c r="B22" s="167" t="s">
        <v>372</v>
      </c>
      <c r="C22" s="167" t="s">
        <v>103</v>
      </c>
      <c r="D22" s="306" t="s">
        <v>103</v>
      </c>
      <c r="E22" s="306"/>
      <c r="F22" s="166">
        <v>1</v>
      </c>
      <c r="G22" s="166">
        <v>1</v>
      </c>
      <c r="H22" s="165">
        <v>10</v>
      </c>
      <c r="I22" s="160"/>
      <c r="J22" s="160"/>
      <c r="K22" s="160"/>
      <c r="L22" s="160"/>
      <c r="M22" s="160"/>
    </row>
    <row r="23" spans="1:13" s="23" customFormat="1" ht="20.100000000000001" customHeight="1">
      <c r="A23" s="313"/>
      <c r="B23" s="307" t="s">
        <v>373</v>
      </c>
      <c r="C23" s="307"/>
      <c r="D23" s="307"/>
      <c r="E23" s="307"/>
      <c r="F23" s="307"/>
      <c r="G23" s="307"/>
      <c r="H23" s="165">
        <v>100</v>
      </c>
      <c r="I23" s="160"/>
      <c r="J23" s="160"/>
      <c r="K23" s="160"/>
      <c r="L23" s="160"/>
      <c r="M23" s="160"/>
    </row>
    <row r="24" spans="1:13" s="23" customFormat="1" ht="199.9" customHeight="1">
      <c r="A24" s="164" t="s">
        <v>374</v>
      </c>
      <c r="B24" s="308" t="s">
        <v>375</v>
      </c>
      <c r="C24" s="309"/>
      <c r="D24" s="309"/>
      <c r="E24" s="309"/>
      <c r="F24" s="309"/>
      <c r="G24" s="309"/>
      <c r="H24" s="310"/>
      <c r="I24" s="160"/>
      <c r="J24" s="160"/>
      <c r="K24" s="160"/>
      <c r="L24" s="160"/>
      <c r="M24" s="163"/>
    </row>
    <row r="25" spans="1:13" s="23" customFormat="1" ht="13.5">
      <c r="A25" s="162" t="s">
        <v>376</v>
      </c>
      <c r="B25" s="161"/>
      <c r="C25" s="161"/>
      <c r="D25" s="162"/>
      <c r="E25" s="161"/>
      <c r="F25" s="161"/>
      <c r="G25" s="162" t="s">
        <v>377</v>
      </c>
      <c r="H25" s="161"/>
      <c r="I25" s="160"/>
      <c r="J25" s="160"/>
      <c r="K25" s="160"/>
      <c r="L25" s="160"/>
      <c r="M25" s="160"/>
    </row>
    <row r="26" spans="1:13" s="3" customFormat="1" ht="13.5">
      <c r="A26" s="180" t="s">
        <v>378</v>
      </c>
      <c r="B26" s="181"/>
      <c r="C26" s="181"/>
      <c r="D26" s="181"/>
      <c r="E26" s="181"/>
      <c r="F26" s="181"/>
      <c r="G26" s="181"/>
      <c r="H26" s="181"/>
      <c r="I26" s="158"/>
      <c r="J26" s="158"/>
      <c r="K26" s="158"/>
      <c r="L26" s="158"/>
      <c r="M26" s="158"/>
    </row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  <row r="36" s="23" customFormat="1" ht="13.5"/>
  </sheetData>
  <mergeCells count="30">
    <mergeCell ref="D22:E22"/>
    <mergeCell ref="B23:G23"/>
    <mergeCell ref="B24:H24"/>
    <mergeCell ref="A14:A23"/>
    <mergeCell ref="D14:E14"/>
    <mergeCell ref="B15:B18"/>
    <mergeCell ref="D15:E15"/>
    <mergeCell ref="D17:E17"/>
    <mergeCell ref="D18:E18"/>
    <mergeCell ref="B19:B20"/>
    <mergeCell ref="D19:E19"/>
    <mergeCell ref="D20:E20"/>
    <mergeCell ref="D16:E16"/>
    <mergeCell ref="D21:E21"/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zoomScale="130" zoomScaleNormal="130" workbookViewId="0">
      <selection activeCell="B8" sqref="B8"/>
    </sheetView>
  </sheetViews>
  <sheetFormatPr defaultRowHeight="14.25"/>
  <cols>
    <col min="1" max="1" width="11.625" style="22" customWidth="1"/>
    <col min="2" max="2" width="10.625" style="22" customWidth="1"/>
    <col min="3" max="3" width="9" style="22"/>
    <col min="4" max="4" width="10.125" style="22" customWidth="1"/>
    <col min="5" max="5" width="11.625" style="22" customWidth="1"/>
    <col min="6" max="7" width="10.625" style="22" customWidth="1"/>
    <col min="8" max="13" width="9" style="22"/>
    <col min="14" max="14" width="9.125" style="22" bestFit="1" customWidth="1"/>
    <col min="15" max="16384" width="9" style="22"/>
  </cols>
  <sheetData>
    <row r="1" spans="1:12" ht="18.75">
      <c r="A1" s="41" t="s">
        <v>74</v>
      </c>
    </row>
    <row r="2" spans="1:12" s="40" customFormat="1" ht="25.5">
      <c r="A2" s="252" t="s">
        <v>73</v>
      </c>
      <c r="B2" s="252"/>
      <c r="C2" s="252"/>
      <c r="D2" s="252"/>
      <c r="E2" s="252"/>
      <c r="F2" s="252"/>
      <c r="G2" s="252"/>
      <c r="H2" s="252"/>
    </row>
    <row r="3" spans="1:12" s="40" customFormat="1" ht="17.25" customHeight="1">
      <c r="A3" s="71"/>
      <c r="B3" s="71"/>
      <c r="C3" s="189" t="s">
        <v>99</v>
      </c>
      <c r="D3" s="189"/>
      <c r="E3" s="189"/>
      <c r="F3" s="71"/>
      <c r="G3" s="71"/>
      <c r="H3" s="71"/>
    </row>
    <row r="4" spans="1:12" s="23" customFormat="1" ht="14.25" customHeight="1">
      <c r="A4" s="25" t="s">
        <v>209</v>
      </c>
      <c r="B4" s="24"/>
      <c r="C4" s="24"/>
      <c r="D4" s="24"/>
      <c r="E4" s="24"/>
      <c r="F4" s="24"/>
      <c r="G4" s="253" t="s">
        <v>72</v>
      </c>
      <c r="H4" s="253"/>
    </row>
    <row r="5" spans="1:12" s="23" customFormat="1" ht="13.5">
      <c r="A5" s="39" t="s">
        <v>51</v>
      </c>
      <c r="B5" s="34" t="s">
        <v>71</v>
      </c>
      <c r="C5" s="254" t="s">
        <v>85</v>
      </c>
      <c r="D5" s="255"/>
      <c r="E5" s="34" t="s">
        <v>69</v>
      </c>
      <c r="F5" s="256" t="s">
        <v>215</v>
      </c>
      <c r="G5" s="257"/>
      <c r="H5" s="248"/>
    </row>
    <row r="6" spans="1:12" s="23" customFormat="1" ht="13.5">
      <c r="A6" s="258" t="s">
        <v>0</v>
      </c>
      <c r="B6" s="247" t="s">
        <v>1</v>
      </c>
      <c r="C6" s="248"/>
      <c r="D6" s="247" t="s">
        <v>2</v>
      </c>
      <c r="E6" s="248"/>
      <c r="F6" s="247" t="s">
        <v>68</v>
      </c>
      <c r="G6" s="248"/>
      <c r="H6" s="34" t="s">
        <v>67</v>
      </c>
    </row>
    <row r="7" spans="1:12" s="23" customFormat="1" ht="13.5">
      <c r="A7" s="259"/>
      <c r="B7" s="37" t="s">
        <v>3</v>
      </c>
      <c r="C7" s="37">
        <v>8</v>
      </c>
      <c r="D7" s="37" t="s">
        <v>4</v>
      </c>
      <c r="E7" s="37">
        <v>8</v>
      </c>
      <c r="F7" s="37" t="s">
        <v>5</v>
      </c>
      <c r="G7" s="37">
        <v>8</v>
      </c>
      <c r="H7" s="249">
        <f>G8/C8</f>
        <v>1</v>
      </c>
    </row>
    <row r="8" spans="1:12" s="23" customFormat="1" ht="21">
      <c r="A8" s="259"/>
      <c r="B8" s="38" t="s">
        <v>6</v>
      </c>
      <c r="C8" s="37">
        <v>8</v>
      </c>
      <c r="D8" s="38" t="s">
        <v>6</v>
      </c>
      <c r="E8" s="37">
        <v>8</v>
      </c>
      <c r="F8" s="38" t="s">
        <v>6</v>
      </c>
      <c r="G8" s="37">
        <v>8</v>
      </c>
      <c r="H8" s="250"/>
    </row>
    <row r="9" spans="1:12" s="23" customFormat="1" ht="13.5">
      <c r="A9" s="260"/>
      <c r="B9" s="38" t="s">
        <v>7</v>
      </c>
      <c r="C9" s="37">
        <v>0</v>
      </c>
      <c r="D9" s="38" t="s">
        <v>7</v>
      </c>
      <c r="E9" s="37">
        <v>0</v>
      </c>
      <c r="F9" s="38" t="s">
        <v>7</v>
      </c>
      <c r="G9" s="37">
        <v>0</v>
      </c>
      <c r="H9" s="251"/>
    </row>
    <row r="10" spans="1:12" s="23" customFormat="1" ht="13.5">
      <c r="A10" s="261" t="s">
        <v>66</v>
      </c>
      <c r="B10" s="247" t="s">
        <v>8</v>
      </c>
      <c r="C10" s="257"/>
      <c r="D10" s="248"/>
      <c r="E10" s="264" t="s">
        <v>9</v>
      </c>
      <c r="F10" s="264"/>
      <c r="G10" s="264"/>
      <c r="H10" s="34" t="s">
        <v>10</v>
      </c>
    </row>
    <row r="11" spans="1:12" s="23" customFormat="1" ht="24.95" customHeight="1">
      <c r="A11" s="262"/>
      <c r="B11" s="265" t="s">
        <v>87</v>
      </c>
      <c r="C11" s="266"/>
      <c r="D11" s="267"/>
      <c r="E11" s="265" t="s">
        <v>189</v>
      </c>
      <c r="F11" s="266"/>
      <c r="G11" s="267"/>
      <c r="H11" s="249">
        <v>1</v>
      </c>
      <c r="L11" s="36"/>
    </row>
    <row r="12" spans="1:12" s="23" customFormat="1" ht="24.95" customHeight="1">
      <c r="A12" s="262"/>
      <c r="B12" s="268"/>
      <c r="C12" s="269"/>
      <c r="D12" s="270"/>
      <c r="E12" s="268"/>
      <c r="F12" s="269"/>
      <c r="G12" s="270"/>
      <c r="H12" s="250"/>
    </row>
    <row r="13" spans="1:12" s="23" customFormat="1" ht="24.95" customHeight="1">
      <c r="A13" s="263"/>
      <c r="B13" s="271"/>
      <c r="C13" s="272"/>
      <c r="D13" s="273"/>
      <c r="E13" s="271"/>
      <c r="F13" s="272"/>
      <c r="G13" s="273"/>
      <c r="H13" s="251"/>
    </row>
    <row r="14" spans="1:12" s="23" customFormat="1" ht="20.100000000000001" customHeight="1">
      <c r="A14" s="244" t="s">
        <v>44</v>
      </c>
      <c r="B14" s="34" t="s">
        <v>11</v>
      </c>
      <c r="C14" s="34" t="s">
        <v>12</v>
      </c>
      <c r="D14" s="247" t="s">
        <v>13</v>
      </c>
      <c r="E14" s="248"/>
      <c r="F14" s="34" t="s">
        <v>14</v>
      </c>
      <c r="G14" s="34" t="s">
        <v>43</v>
      </c>
      <c r="H14" s="34" t="s">
        <v>64</v>
      </c>
    </row>
    <row r="15" spans="1:12" s="23" customFormat="1" ht="20.100000000000001" customHeight="1">
      <c r="A15" s="245"/>
      <c r="B15" s="258" t="s">
        <v>63</v>
      </c>
      <c r="C15" s="53" t="s">
        <v>84</v>
      </c>
      <c r="D15" s="318" t="s">
        <v>194</v>
      </c>
      <c r="E15" s="319"/>
      <c r="F15" s="29" t="s">
        <v>201</v>
      </c>
      <c r="G15" s="29" t="s">
        <v>201</v>
      </c>
      <c r="H15" s="28">
        <v>15</v>
      </c>
    </row>
    <row r="16" spans="1:12" s="23" customFormat="1" ht="20.100000000000001" customHeight="1">
      <c r="A16" s="245"/>
      <c r="B16" s="259"/>
      <c r="C16" s="35" t="s">
        <v>83</v>
      </c>
      <c r="D16" s="318" t="s">
        <v>195</v>
      </c>
      <c r="E16" s="319" t="s">
        <v>190</v>
      </c>
      <c r="F16" s="29" t="s">
        <v>388</v>
      </c>
      <c r="G16" s="29" t="s">
        <v>388</v>
      </c>
      <c r="H16" s="33">
        <v>15</v>
      </c>
    </row>
    <row r="17" spans="1:13" s="23" customFormat="1" ht="20.100000000000001" customHeight="1">
      <c r="A17" s="245"/>
      <c r="B17" s="259"/>
      <c r="C17" s="35" t="s">
        <v>77</v>
      </c>
      <c r="D17" s="318" t="s">
        <v>196</v>
      </c>
      <c r="E17" s="319" t="s">
        <v>191</v>
      </c>
      <c r="F17" s="29">
        <v>1</v>
      </c>
      <c r="G17" s="29">
        <v>1</v>
      </c>
      <c r="H17" s="33">
        <v>10</v>
      </c>
    </row>
    <row r="18" spans="1:13" s="23" customFormat="1" ht="20.100000000000001" customHeight="1">
      <c r="A18" s="245"/>
      <c r="B18" s="320"/>
      <c r="C18" s="34" t="s">
        <v>76</v>
      </c>
      <c r="D18" s="318" t="s">
        <v>197</v>
      </c>
      <c r="E18" s="319" t="s">
        <v>192</v>
      </c>
      <c r="F18" s="29" t="s">
        <v>404</v>
      </c>
      <c r="G18" s="29" t="s">
        <v>404</v>
      </c>
      <c r="H18" s="33">
        <v>10</v>
      </c>
    </row>
    <row r="19" spans="1:13" s="23" customFormat="1" ht="20.100000000000001" customHeight="1">
      <c r="A19" s="245"/>
      <c r="B19" s="100" t="s">
        <v>38</v>
      </c>
      <c r="C19" s="30" t="s">
        <v>19</v>
      </c>
      <c r="D19" s="318" t="s">
        <v>198</v>
      </c>
      <c r="E19" s="319" t="s">
        <v>193</v>
      </c>
      <c r="F19" s="42" t="s">
        <v>203</v>
      </c>
      <c r="G19" s="42" t="s">
        <v>202</v>
      </c>
      <c r="H19" s="28">
        <v>30</v>
      </c>
    </row>
    <row r="20" spans="1:13" s="23" customFormat="1" ht="20.100000000000001" customHeight="1">
      <c r="A20" s="245"/>
      <c r="B20" s="31" t="s">
        <v>61</v>
      </c>
      <c r="C20" s="95" t="s">
        <v>134</v>
      </c>
      <c r="D20" s="318" t="s">
        <v>199</v>
      </c>
      <c r="E20" s="319" t="s">
        <v>177</v>
      </c>
      <c r="F20" s="29" t="s">
        <v>387</v>
      </c>
      <c r="G20" s="29" t="s">
        <v>387</v>
      </c>
      <c r="H20" s="28">
        <v>10</v>
      </c>
    </row>
    <row r="21" spans="1:13" s="23" customFormat="1" ht="20.100000000000001" customHeight="1">
      <c r="A21" s="245"/>
      <c r="B21" s="31" t="s">
        <v>60</v>
      </c>
      <c r="C21" s="30" t="s">
        <v>59</v>
      </c>
      <c r="D21" s="318" t="s">
        <v>200</v>
      </c>
      <c r="E21" s="319"/>
      <c r="F21" s="29">
        <v>1</v>
      </c>
      <c r="G21" s="29">
        <v>1</v>
      </c>
      <c r="H21" s="28">
        <v>10</v>
      </c>
    </row>
    <row r="22" spans="1:13" s="23" customFormat="1" ht="20.100000000000001" customHeight="1">
      <c r="A22" s="246"/>
      <c r="B22" s="240" t="s">
        <v>58</v>
      </c>
      <c r="C22" s="240"/>
      <c r="D22" s="240"/>
      <c r="E22" s="240"/>
      <c r="F22" s="240"/>
      <c r="G22" s="240"/>
      <c r="H22" s="28">
        <f>SUM(H15:H21)</f>
        <v>100</v>
      </c>
    </row>
    <row r="23" spans="1:13" s="23" customFormat="1" ht="199.9" customHeight="1">
      <c r="A23" s="27" t="s">
        <v>57</v>
      </c>
      <c r="B23" s="241" t="s">
        <v>80</v>
      </c>
      <c r="C23" s="242"/>
      <c r="D23" s="242"/>
      <c r="E23" s="242"/>
      <c r="F23" s="242"/>
      <c r="G23" s="242"/>
      <c r="H23" s="243"/>
      <c r="M23" s="26"/>
    </row>
    <row r="24" spans="1:13" s="23" customFormat="1" ht="13.5">
      <c r="A24" s="25" t="s">
        <v>56</v>
      </c>
      <c r="B24" s="24"/>
      <c r="C24" s="24"/>
      <c r="D24" s="25"/>
      <c r="E24" s="24"/>
      <c r="F24" s="24"/>
      <c r="G24" s="25" t="s">
        <v>55</v>
      </c>
      <c r="H24" s="24"/>
    </row>
    <row r="25" spans="1:13" s="3" customFormat="1" ht="13.5">
      <c r="A25" s="72" t="s">
        <v>91</v>
      </c>
      <c r="B25" s="73"/>
      <c r="C25" s="73"/>
      <c r="D25" s="73"/>
      <c r="E25" s="73"/>
      <c r="F25" s="73"/>
      <c r="G25" s="73"/>
      <c r="H25" s="73"/>
    </row>
    <row r="26" spans="1:13" s="23" customFormat="1" ht="13.5"/>
    <row r="27" spans="1:13" s="23" customFormat="1" ht="13.5"/>
    <row r="28" spans="1:13" s="23" customFormat="1" ht="13.5"/>
    <row r="29" spans="1:13" s="23" customFormat="1" ht="13.5"/>
    <row r="30" spans="1:13" s="23" customFormat="1" ht="13.5"/>
    <row r="31" spans="1:13" s="23" customFormat="1" ht="13.5"/>
    <row r="32" spans="1:13" s="23" customFormat="1" ht="13.5"/>
    <row r="33" s="23" customFormat="1" ht="13.5"/>
    <row r="34" s="23" customFormat="1" ht="13.5"/>
    <row r="35" s="23" customFormat="1" ht="13.5"/>
  </sheetData>
  <mergeCells count="28">
    <mergeCell ref="D20:E20"/>
    <mergeCell ref="D21:E21"/>
    <mergeCell ref="B22:G22"/>
    <mergeCell ref="B23:H23"/>
    <mergeCell ref="A14:A22"/>
    <mergeCell ref="D14:E14"/>
    <mergeCell ref="D16:E16"/>
    <mergeCell ref="D17:E17"/>
    <mergeCell ref="D18:E18"/>
    <mergeCell ref="D19:E19"/>
    <mergeCell ref="D15:E15"/>
    <mergeCell ref="B15:B18"/>
    <mergeCell ref="H11:H13"/>
    <mergeCell ref="A2:H2"/>
    <mergeCell ref="G4:H4"/>
    <mergeCell ref="C5:D5"/>
    <mergeCell ref="F5:H5"/>
    <mergeCell ref="A6:A9"/>
    <mergeCell ref="B6:C6"/>
    <mergeCell ref="D6:E6"/>
    <mergeCell ref="F6:G6"/>
    <mergeCell ref="H7:H9"/>
    <mergeCell ref="A10:A13"/>
    <mergeCell ref="B10:D10"/>
    <mergeCell ref="E10:G10"/>
    <mergeCell ref="B11:D13"/>
    <mergeCell ref="E11:G13"/>
    <mergeCell ref="C3:E3"/>
  </mergeCells>
  <phoneticPr fontId="1" type="noConversion"/>
  <printOptions horizontalCentered="1"/>
  <pageMargins left="0.59055118110236227" right="0.59055118110236227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劳务派遣人员经费（劳务费）</vt:lpstr>
      <vt:lpstr>财政所劳务派遣人员经费（劳务费）</vt:lpstr>
      <vt:lpstr>退役军人公益岗位安置费</vt:lpstr>
      <vt:lpstr>卫生清理</vt:lpstr>
      <vt:lpstr>招商经费</vt:lpstr>
      <vt:lpstr>维稳经费</vt:lpstr>
      <vt:lpstr>乡政府劳务派遣人员经费</vt:lpstr>
      <vt:lpstr>义务工役制</vt:lpstr>
      <vt:lpstr>乡镇财政办公经费</vt:lpstr>
      <vt:lpstr>六级以上伤残军人医疗补助（区级）</vt:lpstr>
      <vt:lpstr>精简退职职工救济金</vt:lpstr>
      <vt:lpstr>计生专干</vt:lpstr>
      <vt:lpstr>村级组织办公费</vt:lpstr>
      <vt:lpstr>纪检专项经费</vt:lpstr>
      <vt:lpstr>就业见习生基本生活费补助</vt:lpstr>
      <vt:lpstr>服务群众专项经费</vt:lpstr>
      <vt:lpstr>信访专项救助资金</vt:lpstr>
      <vt:lpstr>经费补助资金</vt:lpstr>
      <vt:lpstr>机关运转经费（发展基数） </vt:lpstr>
      <vt:lpstr>环境治理（发展基数）</vt:lpstr>
      <vt:lpstr>基屋武装部工作经费</vt:lpstr>
      <vt:lpstr>东田庄乡现代工业园区总体规划环境影响评价费用</vt:lpstr>
      <vt:lpstr>信访稳定补助资金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intsig</dc:creator>
  <cp:lastModifiedBy>Windows User</cp:lastModifiedBy>
  <cp:lastPrinted>2024-07-01T03:06:30Z</cp:lastPrinted>
  <dcterms:created xsi:type="dcterms:W3CDTF">2022-03-08T01:58:09Z</dcterms:created>
  <dcterms:modified xsi:type="dcterms:W3CDTF">2024-07-01T03:30:26Z</dcterms:modified>
</cp:coreProperties>
</file>