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7590" firstSheet="1" activeTab="2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3" r:id="rId4"/>
    <sheet name="部门预算一般公共预算财政拨款支出表" sheetId="6" r:id="rId5"/>
    <sheet name="部门预算一般公共预算财政拨基本支出" sheetId="7" r:id="rId6"/>
    <sheet name="部门预算政府基金预算财政拨款支出表" sheetId="8" r:id="rId7"/>
    <sheet name="部门预算国有资本经营预算财政拨款支出表" sheetId="9" r:id="rId8"/>
    <sheet name="部门预算财政拨款“三公经费”" sheetId="10" r:id="rId9"/>
  </sheets>
  <calcPr calcId="144525"/>
</workbook>
</file>

<file path=xl/calcChain.xml><?xml version="1.0" encoding="utf-8"?>
<calcChain xmlns="http://schemas.openxmlformats.org/spreadsheetml/2006/main">
  <c r="D51" i="6" l="1"/>
  <c r="F46" i="6"/>
  <c r="D13" i="6"/>
  <c r="F12" i="6"/>
  <c r="E12" i="6"/>
  <c r="D12" i="6"/>
  <c r="F11" i="6"/>
  <c r="F7" i="6"/>
  <c r="E7" i="6"/>
  <c r="D7" i="6"/>
  <c r="F6" i="6"/>
  <c r="E6" i="6"/>
  <c r="D6" i="6"/>
  <c r="F35" i="3"/>
  <c r="E35" i="3"/>
  <c r="D42" i="4"/>
  <c r="F8" i="4"/>
  <c r="F7" i="4" s="1"/>
  <c r="F6" i="4" s="1"/>
  <c r="E8" i="4"/>
  <c r="E7" i="4" s="1"/>
  <c r="E6" i="4" s="1"/>
  <c r="D8" i="4"/>
  <c r="D7" i="4"/>
  <c r="D6" i="4"/>
  <c r="D56" i="2"/>
  <c r="E55" i="2"/>
  <c r="D55" i="2"/>
  <c r="E54" i="2"/>
  <c r="D54" i="2"/>
  <c r="D53" i="2"/>
  <c r="E52" i="2"/>
  <c r="D52" i="2"/>
  <c r="D51" i="2"/>
  <c r="E50" i="2"/>
  <c r="D50" i="2"/>
  <c r="E49" i="2"/>
  <c r="D49" i="2"/>
  <c r="D48" i="2"/>
  <c r="E47" i="2"/>
  <c r="D47" i="2"/>
  <c r="D46" i="2"/>
  <c r="E45" i="2"/>
  <c r="D45" i="2"/>
  <c r="D44" i="2"/>
  <c r="E43" i="2"/>
  <c r="D43" i="2"/>
  <c r="E42" i="2"/>
  <c r="D42" i="2"/>
  <c r="D41" i="2"/>
  <c r="E40" i="2"/>
  <c r="D40" i="2"/>
  <c r="D39" i="2"/>
  <c r="D38" i="2"/>
  <c r="E37" i="2"/>
  <c r="D37" i="2"/>
  <c r="D36" i="2"/>
  <c r="D35" i="2"/>
  <c r="E34" i="2"/>
  <c r="D34" i="2"/>
  <c r="E33" i="2"/>
  <c r="D33" i="2"/>
  <c r="D32" i="2"/>
  <c r="E31" i="2"/>
  <c r="D31" i="2"/>
  <c r="D30" i="2"/>
  <c r="E29" i="2"/>
  <c r="D29" i="2"/>
  <c r="D28" i="2"/>
  <c r="D27" i="2"/>
  <c r="D26" i="2"/>
  <c r="D25" i="2"/>
  <c r="D24" i="2"/>
  <c r="E23" i="2"/>
  <c r="D23" i="2"/>
  <c r="D22" i="2"/>
  <c r="D21" i="2"/>
  <c r="E20" i="2"/>
  <c r="D20" i="2"/>
  <c r="E19" i="2"/>
  <c r="D19" i="2"/>
  <c r="D18" i="2"/>
  <c r="E17" i="2"/>
  <c r="D17" i="2"/>
  <c r="E16" i="2"/>
  <c r="D16" i="2"/>
  <c r="D15" i="2"/>
  <c r="E14" i="2"/>
  <c r="D14" i="2"/>
  <c r="D13" i="2"/>
  <c r="E12" i="2"/>
  <c r="D12" i="2"/>
  <c r="D11" i="2"/>
  <c r="D10" i="2"/>
  <c r="E9" i="2"/>
  <c r="D9" i="2"/>
  <c r="E8" i="2"/>
  <c r="D8" i="2"/>
  <c r="E7" i="2"/>
  <c r="D7" i="2"/>
  <c r="E6" i="2"/>
  <c r="D6" i="2"/>
  <c r="E38" i="1"/>
  <c r="C38" i="1"/>
  <c r="E35" i="1"/>
  <c r="C35" i="1"/>
</calcChain>
</file>

<file path=xl/sharedStrings.xml><?xml version="1.0" encoding="utf-8"?>
<sst xmlns="http://schemas.openxmlformats.org/spreadsheetml/2006/main" count="751" uniqueCount="254">
  <si>
    <t>部门预算收支总表</t>
  </si>
  <si>
    <t>部门编码及名称：[546]唐山市丰南区黄各庄镇人民政府</t>
  </si>
  <si>
    <r>
      <rPr>
        <b/>
        <sz val="12"/>
        <rFont val="宋体"/>
        <family val="3"/>
        <charset val="134"/>
      </rPr>
      <t>预算年度：</t>
    </r>
    <r>
      <rPr>
        <b/>
        <sz val="12"/>
        <rFont val="Times New Roman"/>
        <family val="1"/>
      </rPr>
      <t>2020</t>
    </r>
  </si>
  <si>
    <t>金额单位：万元</t>
  </si>
  <si>
    <t>序号</t>
  </si>
  <si>
    <t>收入</t>
  </si>
  <si>
    <t>资金来源</t>
  </si>
  <si>
    <t>支出</t>
  </si>
  <si>
    <t/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</si>
  <si>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</si>
  <si>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</si>
  <si>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</si>
  <si>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</si>
  <si>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</si>
  <si>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</si>
  <si>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</si>
  <si>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</si>
  <si>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</si>
  <si>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</si>
  <si>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</si>
  <si>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</si>
  <si>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</si>
  <si>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</si>
  <si>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</si>
  <si>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</si>
  <si>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</si>
  <si>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</si>
  <si>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</si>
  <si>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</si>
  <si>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</si>
  <si>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</si>
  <si>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</si>
  <si>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</si>
  <si>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</si>
  <si>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</si>
  <si>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</si>
  <si>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</si>
  <si>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</si>
  <si>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</si>
  <si>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</si>
  <si>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</si>
  <si>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</si>
  <si>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</si>
  <si>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</si>
  <si>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</si>
  <si>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</si>
  <si>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</si>
  <si>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</si>
  <si>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</si>
  <si>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</si>
  <si>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</si>
  <si>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</si>
  <si>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</si>
  <si>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</si>
  <si>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</si>
  <si>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</si>
  <si>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</si>
  <si>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</si>
  <si>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</si>
  <si>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</si>
  <si>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r>
      <t>预算年度：</t>
    </r>
    <r>
      <rPr>
        <b/>
        <sz val="12"/>
        <rFont val="Times New Roman"/>
        <family val="1"/>
      </rPr>
      <t>2020</t>
    </r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</si>
  <si>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</si>
  <si>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</si>
  <si>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</si>
  <si>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</si>
  <si>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</si>
  <si>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</si>
  <si>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</si>
  <si>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</si>
  <si>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</si>
  <si>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</si>
  <si>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</si>
  <si>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</si>
  <si>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</si>
  <si>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</si>
  <si>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</si>
  <si>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</si>
  <si>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</si>
  <si>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</si>
  <si>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</si>
  <si>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</si>
  <si>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</si>
  <si>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</si>
  <si>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</si>
  <si>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</si>
  <si>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</si>
  <si>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</si>
  <si>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</si>
  <si>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</si>
  <si>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</si>
  <si>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</si>
  <si>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</si>
  <si>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</si>
  <si>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</si>
  <si>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</si>
  <si>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</si>
  <si>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</si>
  <si>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</si>
  <si>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</si>
  <si>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</si>
  <si>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</si>
  <si>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</si>
  <si>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</si>
  <si>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</si>
  <si>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</si>
  <si>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</si>
  <si>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</si>
  <si>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</si>
  <si>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</si>
  <si>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</si>
  <si>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</si>
  <si>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</si>
  <si>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</si>
  <si>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</si>
  <si>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</si>
  <si>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</si>
  <si>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</si>
  <si>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</si>
  <si>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</si>
  <si>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</si>
  <si>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</si>
  <si>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</si>
  <si>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</si>
  <si>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</si>
  <si>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</si>
  <si>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</si>
  <si>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</si>
  <si>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</si>
  <si>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</si>
  <si>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</si>
  <si>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</si>
  <si>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</si>
  <si>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</si>
  <si>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</si>
  <si>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</si>
  <si>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</si>
  <si>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</si>
  <si>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</si>
  <si>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</si>
  <si>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</si>
  <si>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</si>
  <si>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</si>
  <si>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</si>
  <si>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</si>
  <si>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</si>
  <si>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</si>
  <si>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</si>
  <si>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</si>
  <si>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21208</t>
  </si>
  <si>
    <t>国有土地使用权出让收入及对应专项债务收入安排的支出</t>
  </si>
  <si>
    <t>2120899</t>
  </si>
  <si>
    <t>其他国有土地使用权出让收入安排的支出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</si>
  <si>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</si>
  <si>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</si>
  <si>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</si>
  <si>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</si>
  <si>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</si>
  <si>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</si>
  <si>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</si>
  <si>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</si>
  <si>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</si>
  <si>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</si>
  <si>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</si>
  <si>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</si>
  <si>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</si>
  <si>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</si>
  <si>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</si>
  <si>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</si>
  <si>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</si>
  <si>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</si>
  <si>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</si>
  <si>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</si>
  <si>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</si>
  <si>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</si>
  <si>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</si>
  <si>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</si>
  <si>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</si>
  <si>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</si>
  <si>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</si>
  <si>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</si>
  <si>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预算年度：2020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</si>
  <si>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</si>
  <si>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</si>
  <si>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</si>
  <si>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</si>
  <si>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</si>
  <si>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</si>
  <si>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</si>
  <si>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</si>
  <si>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</si>
  <si>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</si>
  <si>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</si>
  <si>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</si>
  <si>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</si>
  <si>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</si>
  <si>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</si>
  <si>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</si>
  <si>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</si>
  <si>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</si>
  <si>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</si>
  <si>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</si>
  <si>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</si>
  <si>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</si>
  <si>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</si>
  <si>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</si>
  <si>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</si>
  <si>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</si>
  <si>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</si>
  <si>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</si>
  <si>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</si>
  <si>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</si>
  <si>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</si>
  <si>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</si>
  <si>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</si>
  <si>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</si>
  <si>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</si>
  <si>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</si>
  <si>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</si>
  <si>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</si>
  <si>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取暖费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</si>
  <si>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</si>
  <si>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</si>
  <si>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</si>
  <si>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</si>
  <si>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</si>
  <si>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</si>
  <si>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</si>
  <si>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</si>
  <si>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</si>
  <si>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</si>
  <si>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</si>
  <si>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</si>
  <si>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</si>
  <si>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</si>
  <si>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</si>
  <si>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</si>
  <si>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</si>
  <si>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</si>
  <si>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</si>
  <si>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</si>
  <si>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</si>
  <si>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 xml:space="preserve">          注：无数据，空表列示。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</si>
  <si>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</si>
  <si>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</si>
  <si>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</si>
  <si>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</si>
  <si>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</si>
  <si>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</si>
  <si>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</si>
  <si>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</si>
  <si>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</si>
  <si>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其他政府办公厅（室）及相关机构事务支出</t>
    <phoneticPr fontId="11" type="noConversion"/>
  </si>
  <si>
    <t>一般行政管理支出</t>
    <phoneticPr fontId="11" type="noConversion"/>
  </si>
  <si>
    <t>城乡环境卫生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</si>
</sst>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/>
    <xf numFmtId="0" fontId="8" fillId="0" borderId="0" xfId="0" applyFont="1" applyBorder="1"/>
    <xf numFmtId="0" fontId="7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/>
    <xf numFmtId="0" fontId="0" fillId="3" borderId="1" xfId="0" applyFont="1" applyFill="1" applyBorder="1" applyAlignment="1"/>
    <xf numFmtId="0" fontId="10" fillId="3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6" workbookViewId="0">
      <selection activeCell="G36" sqref="G36"/>
    </sheetView>
  </sheetViews>
  <sheetFormatPr defaultColWidth="9" defaultRowHeight="13.5"/>
  <cols>
    <col min="1" max="1" width="6.75" customWidth="1"/>
    <col min="2" max="2" width="27.375" customWidth="1"/>
    <col min="3" max="3" width="19.125" customWidth="1"/>
    <col min="4" max="4" width="29.875" customWidth="1"/>
    <col min="5" max="5" width="18.875" customWidth="1"/>
  </cols>
  <sheetData>
    <row r="1" spans="1:6" ht="51.75" customHeight="1">
      <c r="A1" s="30" t="s">
        <v>0</v>
      </c>
      <c r="B1" s="31"/>
      <c r="C1" s="31"/>
      <c r="D1" s="32"/>
      <c r="E1" s="31"/>
    </row>
    <row r="2" spans="1:6" ht="20.100000000000001" customHeight="1">
      <c r="A2" s="33" t="s">
        <v>1</v>
      </c>
      <c r="B2" s="34"/>
      <c r="C2" s="34"/>
      <c r="D2" s="29" t="s">
        <v>2</v>
      </c>
      <c r="E2" s="29" t="s">
        <v>3</v>
      </c>
      <c r="F2" s="17"/>
    </row>
    <row r="3" spans="1:6" ht="20.100000000000001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</row>
    <row r="4" spans="1:6" ht="20.100000000000001" customHeight="1">
      <c r="A4" s="35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6" ht="20.100000000000001" customHeight="1">
      <c r="A5" s="19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6" ht="20.100000000000001" customHeight="1">
      <c r="A6" s="6">
        <v>1</v>
      </c>
      <c r="B6" s="6" t="s">
        <v>16</v>
      </c>
      <c r="C6" s="6">
        <v>3279.96</v>
      </c>
      <c r="D6" s="6" t="s">
        <v>17</v>
      </c>
      <c r="E6" s="6">
        <v>691.79</v>
      </c>
    </row>
    <row r="7" spans="1:6" ht="20.100000000000001" customHeight="1">
      <c r="A7" s="6">
        <v>2</v>
      </c>
      <c r="B7" s="6" t="s">
        <v>18</v>
      </c>
      <c r="C7" s="6">
        <v>0</v>
      </c>
      <c r="D7" s="6" t="s">
        <v>19</v>
      </c>
      <c r="E7" s="6">
        <v>0</v>
      </c>
    </row>
    <row r="8" spans="1:6" ht="20.100000000000001" customHeight="1">
      <c r="A8" s="6">
        <v>3</v>
      </c>
      <c r="B8" s="6" t="s">
        <v>20</v>
      </c>
      <c r="C8" s="6">
        <v>0</v>
      </c>
      <c r="D8" s="6" t="s">
        <v>21</v>
      </c>
      <c r="E8" s="6">
        <v>0</v>
      </c>
    </row>
    <row r="9" spans="1:6" ht="20.100000000000001" customHeight="1">
      <c r="A9" s="6">
        <v>4</v>
      </c>
      <c r="B9" s="6" t="s">
        <v>22</v>
      </c>
      <c r="C9" s="6">
        <v>0</v>
      </c>
      <c r="D9" s="6" t="s">
        <v>23</v>
      </c>
      <c r="E9" s="6">
        <v>11.36</v>
      </c>
    </row>
    <row r="10" spans="1:6" ht="20.100000000000001" customHeight="1">
      <c r="A10" s="6">
        <v>5</v>
      </c>
      <c r="B10" s="6" t="s">
        <v>24</v>
      </c>
      <c r="C10" s="6">
        <v>0</v>
      </c>
      <c r="D10" s="6" t="s">
        <v>25</v>
      </c>
      <c r="E10" s="6">
        <v>0</v>
      </c>
    </row>
    <row r="11" spans="1:6" ht="20.100000000000001" customHeight="1">
      <c r="A11" s="6">
        <v>6</v>
      </c>
      <c r="B11" s="6" t="s">
        <v>26</v>
      </c>
      <c r="C11" s="6">
        <v>0</v>
      </c>
      <c r="D11" s="6" t="s">
        <v>27</v>
      </c>
      <c r="E11" s="6">
        <v>0</v>
      </c>
    </row>
    <row r="12" spans="1:6" ht="20.100000000000001" customHeight="1">
      <c r="A12" s="6">
        <v>7</v>
      </c>
      <c r="B12" s="6" t="s">
        <v>28</v>
      </c>
      <c r="C12" s="6">
        <v>0</v>
      </c>
      <c r="D12" s="6" t="s">
        <v>29</v>
      </c>
      <c r="E12" s="6">
        <v>0</v>
      </c>
    </row>
    <row r="13" spans="1:6" ht="20.100000000000001" customHeight="1">
      <c r="A13" s="6">
        <v>8</v>
      </c>
      <c r="B13" s="6" t="s">
        <v>8</v>
      </c>
      <c r="C13" s="6" t="s">
        <v>8</v>
      </c>
      <c r="D13" s="6" t="s">
        <v>30</v>
      </c>
      <c r="E13" s="6">
        <v>761.83</v>
      </c>
    </row>
    <row r="14" spans="1:6" ht="20.100000000000001" customHeight="1">
      <c r="A14" s="6">
        <v>9</v>
      </c>
      <c r="B14" s="6" t="s">
        <v>8</v>
      </c>
      <c r="C14" s="6" t="s">
        <v>8</v>
      </c>
      <c r="D14" s="6" t="s">
        <v>31</v>
      </c>
      <c r="E14" s="6">
        <v>0</v>
      </c>
    </row>
    <row r="15" spans="1:6" ht="20.100000000000001" customHeight="1">
      <c r="A15" s="6">
        <v>10</v>
      </c>
      <c r="B15" s="6" t="s">
        <v>8</v>
      </c>
      <c r="C15" s="6" t="s">
        <v>8</v>
      </c>
      <c r="D15" s="6" t="s">
        <v>32</v>
      </c>
      <c r="E15" s="6">
        <v>281.68</v>
      </c>
    </row>
    <row r="16" spans="1:6" ht="20.100000000000001" customHeight="1">
      <c r="A16" s="6">
        <v>11</v>
      </c>
      <c r="B16" s="6" t="s">
        <v>8</v>
      </c>
      <c r="C16" s="6" t="s">
        <v>8</v>
      </c>
      <c r="D16" s="6" t="s">
        <v>33</v>
      </c>
      <c r="E16" s="6">
        <v>0</v>
      </c>
    </row>
    <row r="17" spans="1:5" ht="20.100000000000001" customHeight="1">
      <c r="A17" s="6">
        <v>12</v>
      </c>
      <c r="B17" s="6" t="s">
        <v>8</v>
      </c>
      <c r="C17" s="6" t="s">
        <v>8</v>
      </c>
      <c r="D17" s="6" t="s">
        <v>34</v>
      </c>
      <c r="E17" s="6">
        <v>1261.72</v>
      </c>
    </row>
    <row r="18" spans="1:5" ht="20.100000000000001" customHeight="1">
      <c r="A18" s="6">
        <v>13</v>
      </c>
      <c r="B18" s="6" t="s">
        <v>8</v>
      </c>
      <c r="C18" s="6" t="s">
        <v>8</v>
      </c>
      <c r="D18" s="6" t="s">
        <v>35</v>
      </c>
      <c r="E18" s="6">
        <v>143.58000000000001</v>
      </c>
    </row>
    <row r="19" spans="1:5" ht="20.100000000000001" customHeight="1">
      <c r="A19" s="6">
        <v>14</v>
      </c>
      <c r="B19" s="6" t="s">
        <v>8</v>
      </c>
      <c r="C19" s="6" t="s">
        <v>8</v>
      </c>
      <c r="D19" s="6" t="s">
        <v>36</v>
      </c>
      <c r="E19" s="6">
        <v>0</v>
      </c>
    </row>
    <row r="20" spans="1:5" ht="20.100000000000001" customHeight="1">
      <c r="A20" s="6">
        <v>15</v>
      </c>
      <c r="B20" s="6" t="s">
        <v>8</v>
      </c>
      <c r="C20" s="6" t="s">
        <v>8</v>
      </c>
      <c r="D20" s="6" t="s">
        <v>37</v>
      </c>
      <c r="E20" s="6">
        <v>0</v>
      </c>
    </row>
    <row r="21" spans="1:5" ht="20.100000000000001" customHeight="1">
      <c r="A21" s="6">
        <v>16</v>
      </c>
      <c r="B21" s="6" t="s">
        <v>8</v>
      </c>
      <c r="C21" s="6" t="s">
        <v>8</v>
      </c>
      <c r="D21" s="6" t="s">
        <v>38</v>
      </c>
      <c r="E21" s="6">
        <v>0</v>
      </c>
    </row>
    <row r="22" spans="1:5" ht="20.100000000000001" customHeight="1">
      <c r="A22" s="6">
        <v>17</v>
      </c>
      <c r="B22" s="6" t="s">
        <v>8</v>
      </c>
      <c r="C22" s="6" t="s">
        <v>8</v>
      </c>
      <c r="D22" s="6" t="s">
        <v>39</v>
      </c>
      <c r="E22" s="6">
        <v>0</v>
      </c>
    </row>
    <row r="23" spans="1:5" ht="20.100000000000001" customHeight="1">
      <c r="A23" s="6">
        <v>18</v>
      </c>
      <c r="B23" s="6" t="s">
        <v>8</v>
      </c>
      <c r="C23" s="6" t="s">
        <v>8</v>
      </c>
      <c r="D23" s="6" t="s">
        <v>40</v>
      </c>
      <c r="E23" s="6">
        <v>0</v>
      </c>
    </row>
    <row r="24" spans="1:5" ht="20.100000000000001" customHeight="1">
      <c r="A24" s="6">
        <v>19</v>
      </c>
      <c r="B24" s="6" t="s">
        <v>8</v>
      </c>
      <c r="C24" s="6" t="s">
        <v>8</v>
      </c>
      <c r="D24" s="6" t="s">
        <v>41</v>
      </c>
      <c r="E24" s="6">
        <v>0</v>
      </c>
    </row>
    <row r="25" spans="1:5" ht="20.100000000000001" customHeight="1">
      <c r="A25" s="6">
        <v>20</v>
      </c>
      <c r="B25" s="6" t="s">
        <v>8</v>
      </c>
      <c r="C25" s="6" t="s">
        <v>8</v>
      </c>
      <c r="D25" s="6" t="s">
        <v>42</v>
      </c>
      <c r="E25" s="6">
        <v>128</v>
      </c>
    </row>
    <row r="26" spans="1:5" ht="20.100000000000001" customHeight="1">
      <c r="A26" s="6">
        <v>21</v>
      </c>
      <c r="B26" s="6" t="s">
        <v>8</v>
      </c>
      <c r="C26" s="6" t="s">
        <v>8</v>
      </c>
      <c r="D26" s="6" t="s">
        <v>43</v>
      </c>
      <c r="E26" s="6">
        <v>0</v>
      </c>
    </row>
    <row r="27" spans="1:5" ht="20.100000000000001" customHeight="1">
      <c r="A27" s="6">
        <v>22</v>
      </c>
      <c r="B27" s="6" t="s">
        <v>8</v>
      </c>
      <c r="C27" s="6" t="s">
        <v>8</v>
      </c>
      <c r="D27" s="6" t="s">
        <v>44</v>
      </c>
      <c r="E27" s="6">
        <v>0</v>
      </c>
    </row>
    <row r="28" spans="1:5" ht="20.100000000000001" customHeight="1">
      <c r="A28" s="6">
        <v>23</v>
      </c>
      <c r="B28" s="6" t="s">
        <v>8</v>
      </c>
      <c r="C28" s="6" t="s">
        <v>8</v>
      </c>
      <c r="D28" s="6" t="s">
        <v>45</v>
      </c>
      <c r="E28" s="6">
        <v>0</v>
      </c>
    </row>
    <row r="29" spans="1:5" ht="20.100000000000001" customHeight="1">
      <c r="A29" s="6">
        <v>24</v>
      </c>
      <c r="B29" s="6" t="s">
        <v>8</v>
      </c>
      <c r="C29" s="6" t="s">
        <v>8</v>
      </c>
      <c r="D29" s="6" t="s">
        <v>46</v>
      </c>
      <c r="E29" s="6">
        <v>0</v>
      </c>
    </row>
    <row r="30" spans="1:5" ht="20.100000000000001" customHeight="1">
      <c r="A30" s="6">
        <v>25</v>
      </c>
      <c r="B30" s="6" t="s">
        <v>8</v>
      </c>
      <c r="C30" s="6" t="s">
        <v>8</v>
      </c>
      <c r="D30" s="6" t="s">
        <v>47</v>
      </c>
      <c r="E30" s="6">
        <v>0</v>
      </c>
    </row>
    <row r="31" spans="1:5" ht="20.100000000000001" customHeight="1">
      <c r="A31" s="6">
        <v>26</v>
      </c>
      <c r="B31" s="6" t="s">
        <v>8</v>
      </c>
      <c r="C31" s="6" t="s">
        <v>8</v>
      </c>
      <c r="D31" s="6" t="s">
        <v>48</v>
      </c>
      <c r="E31" s="6">
        <v>0</v>
      </c>
    </row>
    <row r="32" spans="1:5" ht="20.100000000000001" customHeight="1">
      <c r="A32" s="6">
        <v>27</v>
      </c>
      <c r="B32" s="6" t="s">
        <v>8</v>
      </c>
      <c r="C32" s="6" t="s">
        <v>8</v>
      </c>
      <c r="D32" s="6" t="s">
        <v>49</v>
      </c>
      <c r="E32" s="6">
        <v>0</v>
      </c>
    </row>
    <row r="33" spans="1:5" ht="20.100000000000001" customHeight="1">
      <c r="A33" s="6">
        <v>28</v>
      </c>
      <c r="B33" s="6" t="s">
        <v>8</v>
      </c>
      <c r="C33" s="6" t="s">
        <v>8</v>
      </c>
      <c r="D33" s="6" t="s">
        <v>50</v>
      </c>
      <c r="E33" s="6">
        <v>0</v>
      </c>
    </row>
    <row r="34" spans="1:5" ht="20.100000000000001" customHeight="1">
      <c r="A34" s="6">
        <v>29</v>
      </c>
      <c r="B34" s="6" t="s">
        <v>8</v>
      </c>
      <c r="C34" s="6" t="s">
        <v>8</v>
      </c>
      <c r="D34" s="6" t="s">
        <v>51</v>
      </c>
      <c r="E34" s="6">
        <v>0</v>
      </c>
    </row>
    <row r="35" spans="1:5" ht="20.100000000000001" customHeight="1">
      <c r="A35" s="6">
        <v>30</v>
      </c>
      <c r="B35" s="6" t="s">
        <v>52</v>
      </c>
      <c r="C35" s="6">
        <f>C6</f>
        <v>3279.96</v>
      </c>
      <c r="D35" s="6" t="s">
        <v>53</v>
      </c>
      <c r="E35" s="6">
        <f>SUM(E6:E34)</f>
        <v>3279.96</v>
      </c>
    </row>
    <row r="36" spans="1:5" ht="20.100000000000001" customHeight="1">
      <c r="A36" s="6">
        <v>31</v>
      </c>
      <c r="B36" s="6" t="s">
        <v>54</v>
      </c>
      <c r="C36" s="6">
        <v>0</v>
      </c>
      <c r="D36" s="6" t="s">
        <v>55</v>
      </c>
      <c r="E36" s="6">
        <v>0</v>
      </c>
    </row>
    <row r="37" spans="1:5" ht="20.100000000000001" customHeight="1">
      <c r="A37" s="6">
        <v>32</v>
      </c>
      <c r="B37" s="6" t="s">
        <v>56</v>
      </c>
      <c r="C37" s="6">
        <v>0</v>
      </c>
      <c r="D37" s="6" t="s">
        <v>57</v>
      </c>
      <c r="E37" s="6">
        <v>0</v>
      </c>
    </row>
    <row r="38" spans="1:5" ht="20.100000000000001" customHeight="1">
      <c r="A38" s="6">
        <v>33</v>
      </c>
      <c r="B38" s="6" t="s">
        <v>58</v>
      </c>
      <c r="C38" s="6">
        <f>C35</f>
        <v>3279.96</v>
      </c>
      <c r="D38" s="6" t="s">
        <v>58</v>
      </c>
      <c r="E38" s="6">
        <f>E35</f>
        <v>3279.96</v>
      </c>
    </row>
  </sheetData>
  <mergeCells count="5">
    <mergeCell ref="A1:E1"/>
    <mergeCell ref="A2:C2"/>
    <mergeCell ref="B3:C3"/>
    <mergeCell ref="D3:E3"/>
    <mergeCell ref="A3:A4"/>
  </mergeCells>
  <phoneticPr fontId="11" type="noConversion"/>
  <pageMargins left="0.7" right="0.7" top="0.75" bottom="0.75" header="0.3" footer="0.3"/>
  <pageSetup paperSize="13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C43" sqref="C43"/>
    </sheetView>
  </sheetViews>
  <sheetFormatPr defaultColWidth="12.625" defaultRowHeight="13.5"/>
  <cols>
    <col min="1" max="1" width="7.5" style="13" customWidth="1"/>
    <col min="2" max="2" width="18" style="13" customWidth="1"/>
    <col min="3" max="3" width="26.625" style="13" customWidth="1"/>
    <col min="4" max="4" width="9.75" style="13" customWidth="1"/>
    <col min="5" max="5" width="9.625" style="13" customWidth="1"/>
    <col min="6" max="6" width="8.75" style="13" customWidth="1"/>
    <col min="7" max="7" width="9.125" style="13" customWidth="1"/>
    <col min="8" max="8" width="13.125" style="13" customWidth="1"/>
    <col min="9" max="9" width="9.625" style="13" customWidth="1"/>
    <col min="10" max="10" width="10" style="13" customWidth="1"/>
    <col min="11" max="11" width="15.125" style="13" customWidth="1"/>
    <col min="12" max="16384" width="12.625" style="13"/>
  </cols>
  <sheetData>
    <row r="1" spans="1:11" ht="32.25" customHeight="1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8"/>
      <c r="K1" s="37"/>
    </row>
    <row r="2" spans="1:11" ht="14.25" customHeight="1">
      <c r="A2" s="39" t="s">
        <v>1</v>
      </c>
      <c r="B2" s="40"/>
      <c r="C2" s="40"/>
      <c r="D2" s="40"/>
      <c r="E2" s="40"/>
      <c r="F2" s="41"/>
      <c r="G2" s="40"/>
      <c r="H2" s="42" t="s">
        <v>60</v>
      </c>
      <c r="I2" s="40" t="s">
        <v>8</v>
      </c>
      <c r="J2" s="43" t="s">
        <v>3</v>
      </c>
      <c r="K2" s="40" t="s">
        <v>8</v>
      </c>
    </row>
    <row r="3" spans="1:11" ht="38.25" customHeight="1">
      <c r="A3" s="44" t="s">
        <v>4</v>
      </c>
      <c r="B3" s="27" t="s">
        <v>61</v>
      </c>
      <c r="C3" s="27" t="s">
        <v>8</v>
      </c>
      <c r="D3" s="44" t="s">
        <v>62</v>
      </c>
      <c r="E3" s="44" t="s">
        <v>63</v>
      </c>
      <c r="F3" s="44" t="s">
        <v>64</v>
      </c>
      <c r="G3" s="44" t="s">
        <v>65</v>
      </c>
      <c r="H3" s="44" t="s">
        <v>8</v>
      </c>
      <c r="I3" s="44" t="s">
        <v>66</v>
      </c>
      <c r="J3" s="44" t="s">
        <v>67</v>
      </c>
      <c r="K3" s="44" t="s">
        <v>68</v>
      </c>
    </row>
    <row r="4" spans="1:11" ht="38.25" customHeight="1">
      <c r="A4" s="44" t="s">
        <v>9</v>
      </c>
      <c r="B4" s="27" t="s">
        <v>69</v>
      </c>
      <c r="C4" s="27" t="s">
        <v>70</v>
      </c>
      <c r="D4" s="44" t="s">
        <v>8</v>
      </c>
      <c r="E4" s="44" t="s">
        <v>71</v>
      </c>
      <c r="F4" s="44" t="s">
        <v>72</v>
      </c>
      <c r="G4" s="27" t="s">
        <v>71</v>
      </c>
      <c r="H4" s="27" t="s">
        <v>73</v>
      </c>
      <c r="I4" s="44" t="s">
        <v>8</v>
      </c>
      <c r="J4" s="44" t="s">
        <v>8</v>
      </c>
      <c r="K4" s="44" t="s">
        <v>74</v>
      </c>
    </row>
    <row r="5" spans="1:11" ht="20.100000000000001" customHeight="1">
      <c r="A5" s="27" t="s">
        <v>9</v>
      </c>
      <c r="B5" s="27" t="s">
        <v>12</v>
      </c>
      <c r="C5" s="27" t="s">
        <v>13</v>
      </c>
      <c r="D5" s="27" t="s">
        <v>14</v>
      </c>
      <c r="E5" s="27" t="s">
        <v>15</v>
      </c>
      <c r="F5" s="27" t="s">
        <v>75</v>
      </c>
      <c r="G5" s="27" t="s">
        <v>76</v>
      </c>
      <c r="H5" s="27" t="s">
        <v>77</v>
      </c>
      <c r="I5" s="27" t="s">
        <v>78</v>
      </c>
      <c r="J5" s="27" t="s">
        <v>79</v>
      </c>
      <c r="K5" s="27" t="s">
        <v>80</v>
      </c>
    </row>
    <row r="6" spans="1:11" ht="20.100000000000001" customHeight="1">
      <c r="A6" s="16">
        <v>1</v>
      </c>
      <c r="B6" s="16" t="s">
        <v>8</v>
      </c>
      <c r="C6" s="16" t="s">
        <v>81</v>
      </c>
      <c r="D6" s="16">
        <f t="shared" ref="D6:D12" si="0">E6</f>
        <v>3279.96</v>
      </c>
      <c r="E6" s="16">
        <f>E7+E16+E19+E33+E42+E49+E54</f>
        <v>3279.96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</row>
    <row r="7" spans="1:11" ht="20.100000000000001" customHeight="1">
      <c r="A7" s="16">
        <v>2</v>
      </c>
      <c r="B7" s="16" t="s">
        <v>82</v>
      </c>
      <c r="C7" s="16" t="s">
        <v>83</v>
      </c>
      <c r="D7" s="16">
        <f t="shared" si="0"/>
        <v>691.79</v>
      </c>
      <c r="E7" s="16">
        <f>E8+E12+E14</f>
        <v>691.79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spans="1:11" ht="20.100000000000001" customHeight="1">
      <c r="A8" s="16">
        <v>3</v>
      </c>
      <c r="B8" s="16" t="s">
        <v>84</v>
      </c>
      <c r="C8" s="16" t="s">
        <v>85</v>
      </c>
      <c r="D8" s="16">
        <f t="shared" si="0"/>
        <v>628.66999999999996</v>
      </c>
      <c r="E8" s="16">
        <f>E9+E10+E11</f>
        <v>628.66999999999996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spans="1:11" ht="20.100000000000001" customHeight="1">
      <c r="A9" s="16">
        <v>4</v>
      </c>
      <c r="B9" s="16" t="s">
        <v>86</v>
      </c>
      <c r="C9" s="16" t="s">
        <v>87</v>
      </c>
      <c r="D9" s="16">
        <f t="shared" si="0"/>
        <v>535.61</v>
      </c>
      <c r="E9" s="16">
        <f>535.61</f>
        <v>535.61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ht="20.100000000000001" customHeight="1">
      <c r="A10" s="16"/>
      <c r="B10" s="28">
        <v>2010399</v>
      </c>
      <c r="C10" s="59" t="s">
        <v>251</v>
      </c>
      <c r="D10" s="16">
        <f t="shared" si="0"/>
        <v>55.5</v>
      </c>
      <c r="E10" s="16">
        <v>55.5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ht="20.100000000000001" customHeight="1">
      <c r="A11" s="16"/>
      <c r="B11" s="28">
        <v>2010302</v>
      </c>
      <c r="C11" s="59" t="s">
        <v>252</v>
      </c>
      <c r="D11" s="16">
        <f t="shared" si="0"/>
        <v>37.56</v>
      </c>
      <c r="E11" s="16">
        <v>37.56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ht="20.100000000000001" customHeight="1">
      <c r="A12" s="16">
        <v>5</v>
      </c>
      <c r="B12" s="16" t="s">
        <v>88</v>
      </c>
      <c r="C12" s="16" t="s">
        <v>89</v>
      </c>
      <c r="D12" s="16">
        <f t="shared" si="0"/>
        <v>23</v>
      </c>
      <c r="E12" s="16">
        <f>E13</f>
        <v>23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ht="20.100000000000001" customHeight="1">
      <c r="A13" s="16">
        <v>6</v>
      </c>
      <c r="B13" s="16" t="s">
        <v>90</v>
      </c>
      <c r="C13" s="16" t="s">
        <v>87</v>
      </c>
      <c r="D13" s="16">
        <f t="shared" ref="D13:D42" si="1">E13</f>
        <v>23</v>
      </c>
      <c r="E13" s="16">
        <v>23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ht="20.100000000000001" customHeight="1">
      <c r="A14" s="16">
        <v>7</v>
      </c>
      <c r="B14" s="16" t="s">
        <v>91</v>
      </c>
      <c r="C14" s="16" t="s">
        <v>92</v>
      </c>
      <c r="D14" s="16">
        <f t="shared" si="1"/>
        <v>40.119999999999997</v>
      </c>
      <c r="E14" s="16">
        <f>E15</f>
        <v>40.119999999999997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20.100000000000001" customHeight="1">
      <c r="A15" s="16">
        <v>8</v>
      </c>
      <c r="B15" s="16" t="s">
        <v>93</v>
      </c>
      <c r="C15" s="16" t="s">
        <v>87</v>
      </c>
      <c r="D15" s="16">
        <f t="shared" si="1"/>
        <v>40.119999999999997</v>
      </c>
      <c r="E15" s="16">
        <v>40.119999999999997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ht="20.100000000000001" customHeight="1">
      <c r="A16" s="16">
        <v>9</v>
      </c>
      <c r="B16" s="16" t="s">
        <v>94</v>
      </c>
      <c r="C16" s="16" t="s">
        <v>95</v>
      </c>
      <c r="D16" s="16">
        <f t="shared" si="1"/>
        <v>11.36</v>
      </c>
      <c r="E16" s="16">
        <f>E17</f>
        <v>11.36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0.100000000000001" customHeight="1">
      <c r="A17" s="16">
        <v>10</v>
      </c>
      <c r="B17" s="16" t="s">
        <v>96</v>
      </c>
      <c r="C17" s="16" t="s">
        <v>97</v>
      </c>
      <c r="D17" s="16">
        <f t="shared" si="1"/>
        <v>11.36</v>
      </c>
      <c r="E17" s="16">
        <f>E18</f>
        <v>11.36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ht="20.100000000000001" customHeight="1">
      <c r="A18" s="16">
        <v>11</v>
      </c>
      <c r="B18" s="16" t="s">
        <v>98</v>
      </c>
      <c r="C18" s="16" t="s">
        <v>99</v>
      </c>
      <c r="D18" s="16">
        <f t="shared" si="1"/>
        <v>11.36</v>
      </c>
      <c r="E18" s="16">
        <v>11.36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ht="20.100000000000001" customHeight="1">
      <c r="A19" s="16">
        <v>12</v>
      </c>
      <c r="B19" s="16" t="s">
        <v>100</v>
      </c>
      <c r="C19" s="16" t="s">
        <v>101</v>
      </c>
      <c r="D19" s="16">
        <f t="shared" si="1"/>
        <v>761.83</v>
      </c>
      <c r="E19" s="16">
        <f>E20+E23+E29+E31</f>
        <v>761.83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20.100000000000001" customHeight="1">
      <c r="A20" s="16">
        <v>13</v>
      </c>
      <c r="B20" s="16" t="s">
        <v>102</v>
      </c>
      <c r="C20" s="16" t="s">
        <v>103</v>
      </c>
      <c r="D20" s="16">
        <f t="shared" si="1"/>
        <v>204.67</v>
      </c>
      <c r="E20" s="16">
        <f>E21+E22</f>
        <v>204.67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0.100000000000001" customHeight="1">
      <c r="A21" s="16">
        <v>14</v>
      </c>
      <c r="B21" s="16" t="s">
        <v>104</v>
      </c>
      <c r="C21" s="16" t="s">
        <v>105</v>
      </c>
      <c r="D21" s="16">
        <f t="shared" si="1"/>
        <v>33</v>
      </c>
      <c r="E21" s="16">
        <v>33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0.100000000000001" customHeight="1">
      <c r="A22" s="16">
        <v>15</v>
      </c>
      <c r="B22" s="16" t="s">
        <v>106</v>
      </c>
      <c r="C22" s="16" t="s">
        <v>107</v>
      </c>
      <c r="D22" s="16">
        <f t="shared" si="1"/>
        <v>171.67</v>
      </c>
      <c r="E22" s="16">
        <v>171.67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20.100000000000001" customHeight="1">
      <c r="A23" s="16">
        <v>16</v>
      </c>
      <c r="B23" s="16" t="s">
        <v>108</v>
      </c>
      <c r="C23" s="16" t="s">
        <v>109</v>
      </c>
      <c r="D23" s="16">
        <f t="shared" si="1"/>
        <v>500.92</v>
      </c>
      <c r="E23" s="16">
        <f>E24+E25+E26+E27+E28</f>
        <v>500.92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spans="1:11" ht="20.100000000000001" customHeight="1">
      <c r="A24" s="16">
        <v>17</v>
      </c>
      <c r="B24" s="16" t="s">
        <v>110</v>
      </c>
      <c r="C24" s="16" t="s">
        <v>111</v>
      </c>
      <c r="D24" s="16">
        <f t="shared" si="1"/>
        <v>36.51</v>
      </c>
      <c r="E24" s="16">
        <v>36.51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  <row r="25" spans="1:11" ht="20.100000000000001" customHeight="1">
      <c r="A25" s="16">
        <v>18</v>
      </c>
      <c r="B25" s="16" t="s">
        <v>112</v>
      </c>
      <c r="C25" s="16" t="s">
        <v>113</v>
      </c>
      <c r="D25" s="16">
        <f t="shared" si="1"/>
        <v>62.32</v>
      </c>
      <c r="E25" s="16">
        <v>62.32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</row>
    <row r="26" spans="1:11" ht="20.100000000000001" customHeight="1">
      <c r="A26" s="16">
        <v>19</v>
      </c>
      <c r="B26" s="16" t="s">
        <v>114</v>
      </c>
      <c r="C26" s="16" t="s">
        <v>115</v>
      </c>
      <c r="D26" s="16">
        <f t="shared" si="1"/>
        <v>195.58</v>
      </c>
      <c r="E26" s="16">
        <v>195.58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</row>
    <row r="27" spans="1:11" ht="20.100000000000001" customHeight="1">
      <c r="A27" s="16">
        <v>20</v>
      </c>
      <c r="B27" s="16" t="s">
        <v>116</v>
      </c>
      <c r="C27" s="16" t="s">
        <v>117</v>
      </c>
      <c r="D27" s="16">
        <f t="shared" si="1"/>
        <v>89.63</v>
      </c>
      <c r="E27" s="16">
        <v>89.63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1:11" ht="20.100000000000001" customHeight="1">
      <c r="A28" s="16">
        <v>21</v>
      </c>
      <c r="B28" s="16" t="s">
        <v>118</v>
      </c>
      <c r="C28" s="16" t="s">
        <v>119</v>
      </c>
      <c r="D28" s="16">
        <f t="shared" si="1"/>
        <v>116.88</v>
      </c>
      <c r="E28" s="16">
        <v>116.88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1:11" ht="20.100000000000001" customHeight="1">
      <c r="A29" s="16">
        <v>22</v>
      </c>
      <c r="B29" s="16" t="s">
        <v>120</v>
      </c>
      <c r="C29" s="16" t="s">
        <v>121</v>
      </c>
      <c r="D29" s="16">
        <f t="shared" si="1"/>
        <v>56</v>
      </c>
      <c r="E29" s="16">
        <f>E30</f>
        <v>56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20.100000000000001" customHeight="1">
      <c r="A30" s="16">
        <v>23</v>
      </c>
      <c r="B30" s="16" t="s">
        <v>122</v>
      </c>
      <c r="C30" s="16" t="s">
        <v>123</v>
      </c>
      <c r="D30" s="16">
        <f t="shared" si="1"/>
        <v>56</v>
      </c>
      <c r="E30" s="16">
        <v>56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20.100000000000001" customHeight="1">
      <c r="A31" s="16">
        <v>24</v>
      </c>
      <c r="B31" s="16" t="s">
        <v>124</v>
      </c>
      <c r="C31" s="16" t="s">
        <v>125</v>
      </c>
      <c r="D31" s="16">
        <f t="shared" si="1"/>
        <v>0.24</v>
      </c>
      <c r="E31" s="16">
        <f>E32</f>
        <v>0.24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20.100000000000001" customHeight="1">
      <c r="A32" s="16">
        <v>25</v>
      </c>
      <c r="B32" s="16" t="s">
        <v>126</v>
      </c>
      <c r="C32" s="16" t="s">
        <v>127</v>
      </c>
      <c r="D32" s="16">
        <f t="shared" si="1"/>
        <v>0.24</v>
      </c>
      <c r="E32" s="16">
        <v>0.24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</row>
    <row r="33" spans="1:11" ht="20.100000000000001" customHeight="1">
      <c r="A33" s="16">
        <v>26</v>
      </c>
      <c r="B33" s="16" t="s">
        <v>128</v>
      </c>
      <c r="C33" s="16" t="s">
        <v>129</v>
      </c>
      <c r="D33" s="16">
        <f t="shared" si="1"/>
        <v>281.68</v>
      </c>
      <c r="E33" s="16">
        <f>E34+E37+E40</f>
        <v>281.68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</row>
    <row r="34" spans="1:11" ht="20.100000000000001" customHeight="1">
      <c r="A34" s="16">
        <v>27</v>
      </c>
      <c r="B34" s="16" t="s">
        <v>130</v>
      </c>
      <c r="C34" s="16" t="s">
        <v>131</v>
      </c>
      <c r="D34" s="16">
        <f t="shared" si="1"/>
        <v>69.19</v>
      </c>
      <c r="E34" s="16">
        <f>E35+E36</f>
        <v>69.19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 ht="20.100000000000001" customHeight="1">
      <c r="A35" s="16">
        <v>28</v>
      </c>
      <c r="B35" s="16" t="s">
        <v>132</v>
      </c>
      <c r="C35" s="16" t="s">
        <v>133</v>
      </c>
      <c r="D35" s="16">
        <f t="shared" si="1"/>
        <v>25</v>
      </c>
      <c r="E35" s="16">
        <v>25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20.100000000000001" customHeight="1">
      <c r="A36" s="16">
        <v>29</v>
      </c>
      <c r="B36" s="16" t="s">
        <v>134</v>
      </c>
      <c r="C36" s="16" t="s">
        <v>135</v>
      </c>
      <c r="D36" s="16">
        <f t="shared" si="1"/>
        <v>44.19</v>
      </c>
      <c r="E36" s="16">
        <v>44.19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20.100000000000001" customHeight="1">
      <c r="A37" s="16">
        <v>30</v>
      </c>
      <c r="B37" s="16" t="s">
        <v>136</v>
      </c>
      <c r="C37" s="16" t="s">
        <v>137</v>
      </c>
      <c r="D37" s="16">
        <f t="shared" si="1"/>
        <v>179.67</v>
      </c>
      <c r="E37" s="16">
        <f>E38+E39</f>
        <v>179.67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</row>
    <row r="38" spans="1:11" ht="20.100000000000001" customHeight="1">
      <c r="A38" s="16">
        <v>31</v>
      </c>
      <c r="B38" s="16" t="s">
        <v>138</v>
      </c>
      <c r="C38" s="16" t="s">
        <v>139</v>
      </c>
      <c r="D38" s="16">
        <f t="shared" si="1"/>
        <v>76.27</v>
      </c>
      <c r="E38" s="16">
        <v>76.27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</row>
    <row r="39" spans="1:11" ht="20.100000000000001" customHeight="1">
      <c r="A39" s="16">
        <v>32</v>
      </c>
      <c r="B39" s="16" t="s">
        <v>140</v>
      </c>
      <c r="C39" s="16" t="s">
        <v>141</v>
      </c>
      <c r="D39" s="16">
        <f t="shared" si="1"/>
        <v>103.4</v>
      </c>
      <c r="E39" s="16">
        <v>103.4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</row>
    <row r="40" spans="1:11" ht="20.100000000000001" customHeight="1">
      <c r="A40" s="16">
        <v>33</v>
      </c>
      <c r="B40" s="16" t="s">
        <v>142</v>
      </c>
      <c r="C40" s="16" t="s">
        <v>143</v>
      </c>
      <c r="D40" s="16">
        <f t="shared" si="1"/>
        <v>32.82</v>
      </c>
      <c r="E40" s="16">
        <f>E41</f>
        <v>32.82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</row>
    <row r="41" spans="1:11" ht="20.100000000000001" customHeight="1">
      <c r="A41" s="16">
        <v>34</v>
      </c>
      <c r="B41" s="16" t="s">
        <v>144</v>
      </c>
      <c r="C41" s="16" t="s">
        <v>145</v>
      </c>
      <c r="D41" s="16">
        <f t="shared" si="1"/>
        <v>32.82</v>
      </c>
      <c r="E41" s="16">
        <v>32.82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</row>
    <row r="42" spans="1:11" ht="20.100000000000001" customHeight="1">
      <c r="A42" s="16">
        <v>35</v>
      </c>
      <c r="B42" s="16" t="s">
        <v>146</v>
      </c>
      <c r="C42" s="16" t="s">
        <v>147</v>
      </c>
      <c r="D42" s="16">
        <f t="shared" si="1"/>
        <v>1261.72</v>
      </c>
      <c r="E42" s="16">
        <f>E43+E45+E47</f>
        <v>1261.72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</row>
    <row r="43" spans="1:11" ht="20.100000000000001" customHeight="1">
      <c r="A43" s="16"/>
      <c r="B43" s="28">
        <v>21205</v>
      </c>
      <c r="C43" s="59" t="s">
        <v>253</v>
      </c>
      <c r="D43" s="16">
        <f t="shared" ref="D43:D56" si="2">E43</f>
        <v>46.8</v>
      </c>
      <c r="E43" s="16">
        <f>E44</f>
        <v>46.8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</row>
    <row r="44" spans="1:11" ht="20.100000000000001" customHeight="1">
      <c r="A44" s="16"/>
      <c r="B44" s="28">
        <v>2120501</v>
      </c>
      <c r="C44" s="59" t="s">
        <v>253</v>
      </c>
      <c r="D44" s="16">
        <f t="shared" si="2"/>
        <v>46.8</v>
      </c>
      <c r="E44" s="16">
        <v>46.8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</row>
    <row r="45" spans="1:11" ht="20.100000000000001" customHeight="1">
      <c r="A45" s="16">
        <v>36</v>
      </c>
      <c r="B45" s="16" t="s">
        <v>148</v>
      </c>
      <c r="C45" s="16" t="s">
        <v>149</v>
      </c>
      <c r="D45" s="16">
        <f t="shared" si="2"/>
        <v>282.48</v>
      </c>
      <c r="E45" s="16">
        <f>E46</f>
        <v>282.48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</row>
    <row r="46" spans="1:11" ht="20.100000000000001" customHeight="1">
      <c r="A46" s="16">
        <v>37</v>
      </c>
      <c r="B46" s="16" t="s">
        <v>150</v>
      </c>
      <c r="C46" s="16" t="s">
        <v>151</v>
      </c>
      <c r="D46" s="16">
        <f t="shared" si="2"/>
        <v>282.48</v>
      </c>
      <c r="E46" s="16">
        <v>282.48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20.100000000000001" customHeight="1">
      <c r="A47" s="16">
        <v>38</v>
      </c>
      <c r="B47" s="16" t="s">
        <v>152</v>
      </c>
      <c r="C47" s="16" t="s">
        <v>153</v>
      </c>
      <c r="D47" s="16">
        <f t="shared" si="2"/>
        <v>932.44</v>
      </c>
      <c r="E47" s="16">
        <f>E48</f>
        <v>932.44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ht="20.100000000000001" customHeight="1">
      <c r="A48" s="16">
        <v>39</v>
      </c>
      <c r="B48" s="16" t="s">
        <v>154</v>
      </c>
      <c r="C48" s="16" t="s">
        <v>153</v>
      </c>
      <c r="D48" s="16">
        <f t="shared" si="2"/>
        <v>932.44</v>
      </c>
      <c r="E48" s="16">
        <v>932.44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20.100000000000001" customHeight="1">
      <c r="A49" s="16">
        <v>40</v>
      </c>
      <c r="B49" s="16" t="s">
        <v>155</v>
      </c>
      <c r="C49" s="16" t="s">
        <v>156</v>
      </c>
      <c r="D49" s="16">
        <f t="shared" si="2"/>
        <v>143.58000000000001</v>
      </c>
      <c r="E49" s="16">
        <f>E50+E52</f>
        <v>143.58000000000001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20.100000000000001" customHeight="1">
      <c r="A50" s="16">
        <v>41</v>
      </c>
      <c r="B50" s="16" t="s">
        <v>157</v>
      </c>
      <c r="C50" s="16" t="s">
        <v>158</v>
      </c>
      <c r="D50" s="16">
        <f t="shared" si="2"/>
        <v>51.38</v>
      </c>
      <c r="E50" s="16">
        <f>E51</f>
        <v>51.38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20.100000000000001" customHeight="1">
      <c r="A51" s="16">
        <v>42</v>
      </c>
      <c r="B51" s="16" t="s">
        <v>159</v>
      </c>
      <c r="C51" s="16" t="s">
        <v>160</v>
      </c>
      <c r="D51" s="16">
        <f t="shared" si="2"/>
        <v>51.38</v>
      </c>
      <c r="E51" s="16">
        <v>51.38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20.100000000000001" customHeight="1">
      <c r="A52" s="16">
        <v>43</v>
      </c>
      <c r="B52" s="16" t="s">
        <v>161</v>
      </c>
      <c r="C52" s="16" t="s">
        <v>162</v>
      </c>
      <c r="D52" s="16">
        <f t="shared" si="2"/>
        <v>92.2</v>
      </c>
      <c r="E52" s="16">
        <f>E53</f>
        <v>92.2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20.100000000000001" customHeight="1">
      <c r="A53" s="16">
        <v>44</v>
      </c>
      <c r="B53" s="16" t="s">
        <v>163</v>
      </c>
      <c r="C53" s="16" t="s">
        <v>164</v>
      </c>
      <c r="D53" s="16">
        <f t="shared" si="2"/>
        <v>92.2</v>
      </c>
      <c r="E53" s="16">
        <v>92.2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</row>
    <row r="54" spans="1:11" ht="20.100000000000001" customHeight="1">
      <c r="A54" s="16">
        <v>45</v>
      </c>
      <c r="B54" s="16" t="s">
        <v>165</v>
      </c>
      <c r="C54" s="16" t="s">
        <v>166</v>
      </c>
      <c r="D54" s="16">
        <f t="shared" si="2"/>
        <v>128</v>
      </c>
      <c r="E54" s="16">
        <f>E55</f>
        <v>128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</row>
    <row r="55" spans="1:11" ht="20.100000000000001" customHeight="1">
      <c r="A55" s="16">
        <v>46</v>
      </c>
      <c r="B55" s="16" t="s">
        <v>167</v>
      </c>
      <c r="C55" s="16" t="s">
        <v>168</v>
      </c>
      <c r="D55" s="16">
        <f t="shared" si="2"/>
        <v>128</v>
      </c>
      <c r="E55" s="16">
        <f>E56</f>
        <v>128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</row>
    <row r="56" spans="1:11" ht="20.100000000000001" customHeight="1">
      <c r="A56" s="16">
        <v>47</v>
      </c>
      <c r="B56" s="16" t="s">
        <v>169</v>
      </c>
      <c r="C56" s="16" t="s">
        <v>170</v>
      </c>
      <c r="D56" s="16">
        <f t="shared" si="2"/>
        <v>128</v>
      </c>
      <c r="E56" s="16">
        <v>128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</sheetData>
  <mergeCells count="12">
    <mergeCell ref="A1:K1"/>
    <mergeCell ref="A2:G2"/>
    <mergeCell ref="H2:I2"/>
    <mergeCell ref="J2:K2"/>
    <mergeCell ref="G3:H3"/>
    <mergeCell ref="A3:A4"/>
    <mergeCell ref="D3:D4"/>
    <mergeCell ref="E3:E4"/>
    <mergeCell ref="F3:F4"/>
    <mergeCell ref="I3:I4"/>
    <mergeCell ref="J3:J4"/>
    <mergeCell ref="K3:K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D6" sqref="D6"/>
    </sheetView>
  </sheetViews>
  <sheetFormatPr defaultColWidth="9" defaultRowHeight="13.5"/>
  <cols>
    <col min="1" max="1" width="5.875" style="20" customWidth="1"/>
    <col min="2" max="2" width="15.5" style="20" customWidth="1"/>
    <col min="3" max="3" width="42.5" style="20" customWidth="1"/>
    <col min="4" max="4" width="18.125" style="20" customWidth="1"/>
    <col min="5" max="5" width="12.25" style="20" customWidth="1"/>
    <col min="6" max="6" width="15" style="20" customWidth="1"/>
    <col min="7" max="7" width="14" style="20" customWidth="1"/>
    <col min="8" max="8" width="14.375" style="20" customWidth="1"/>
    <col min="9" max="9" width="18.625" style="20" customWidth="1"/>
    <col min="10" max="16384" width="9" style="20"/>
  </cols>
  <sheetData>
    <row r="1" spans="1:9" ht="34.5" customHeight="1">
      <c r="A1" s="30" t="s">
        <v>171</v>
      </c>
      <c r="B1" s="31"/>
      <c r="C1" s="31"/>
      <c r="D1" s="31"/>
      <c r="E1" s="31"/>
      <c r="F1" s="31"/>
      <c r="G1" s="31"/>
      <c r="H1" s="31"/>
      <c r="I1" s="31"/>
    </row>
    <row r="2" spans="1:9" ht="20.100000000000001" customHeight="1">
      <c r="A2" s="45" t="s">
        <v>1</v>
      </c>
      <c r="B2" s="46"/>
      <c r="C2" s="46"/>
      <c r="D2" s="46"/>
      <c r="E2" s="21"/>
      <c r="F2" s="47" t="s">
        <v>2</v>
      </c>
      <c r="G2" s="46" t="s">
        <v>8</v>
      </c>
      <c r="H2" s="48" t="s">
        <v>3</v>
      </c>
      <c r="I2" s="46" t="s">
        <v>8</v>
      </c>
    </row>
    <row r="3" spans="1:9" ht="14.25" customHeight="1">
      <c r="A3" s="49" t="s">
        <v>4</v>
      </c>
      <c r="B3" s="49" t="s">
        <v>61</v>
      </c>
      <c r="C3" s="49" t="s">
        <v>8</v>
      </c>
      <c r="D3" s="49" t="s">
        <v>172</v>
      </c>
      <c r="E3" s="49" t="s">
        <v>173</v>
      </c>
      <c r="F3" s="49" t="s">
        <v>174</v>
      </c>
      <c r="G3" s="49" t="s">
        <v>175</v>
      </c>
      <c r="H3" s="49" t="s">
        <v>176</v>
      </c>
      <c r="I3" s="49" t="s">
        <v>177</v>
      </c>
    </row>
    <row r="4" spans="1:9" ht="34.5" customHeight="1">
      <c r="A4" s="49" t="s">
        <v>9</v>
      </c>
      <c r="B4" s="22" t="s">
        <v>69</v>
      </c>
      <c r="C4" s="22" t="s">
        <v>70</v>
      </c>
      <c r="D4" s="49" t="s">
        <v>8</v>
      </c>
      <c r="E4" s="49" t="s">
        <v>72</v>
      </c>
      <c r="F4" s="49" t="s">
        <v>178</v>
      </c>
      <c r="G4" s="49" t="s">
        <v>8</v>
      </c>
      <c r="H4" s="49" t="s">
        <v>8</v>
      </c>
      <c r="I4" s="49" t="s">
        <v>74</v>
      </c>
    </row>
    <row r="5" spans="1:9" ht="20.100000000000001" customHeight="1">
      <c r="A5" s="22" t="s">
        <v>9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75</v>
      </c>
      <c r="G5" s="22" t="s">
        <v>76</v>
      </c>
      <c r="H5" s="22" t="s">
        <v>77</v>
      </c>
      <c r="I5" s="22" t="s">
        <v>78</v>
      </c>
    </row>
    <row r="6" spans="1:9" ht="20.100000000000001" customHeight="1">
      <c r="A6" s="23">
        <v>1</v>
      </c>
      <c r="B6" s="23" t="s">
        <v>8</v>
      </c>
      <c r="C6" s="23" t="s">
        <v>81</v>
      </c>
      <c r="D6" s="23">
        <f>D7+D16+D19+D33+D42+D49+D54</f>
        <v>3279.96</v>
      </c>
      <c r="E6" s="23">
        <f>E7+E16+E19+E33+E42+E49+E54</f>
        <v>1203</v>
      </c>
      <c r="F6" s="23">
        <f>F7+F16+F19+F33+F42+F49+F54</f>
        <v>815.24000000000012</v>
      </c>
      <c r="G6" s="23">
        <v>0</v>
      </c>
      <c r="H6" s="23">
        <v>0</v>
      </c>
      <c r="I6" s="23">
        <v>0</v>
      </c>
    </row>
    <row r="7" spans="1:9" s="13" customFormat="1" ht="20.100000000000001" customHeight="1">
      <c r="A7" s="16">
        <v>2</v>
      </c>
      <c r="B7" s="16" t="s">
        <v>82</v>
      </c>
      <c r="C7" s="16" t="s">
        <v>83</v>
      </c>
      <c r="D7" s="16">
        <f>D8+D12+D14</f>
        <v>691.79</v>
      </c>
      <c r="E7" s="16">
        <f>E8+E12+E14</f>
        <v>583.73</v>
      </c>
      <c r="F7" s="16">
        <f>F8+F12+F14</f>
        <v>108.06</v>
      </c>
      <c r="G7" s="16">
        <v>0</v>
      </c>
      <c r="H7" s="16">
        <v>0</v>
      </c>
      <c r="I7" s="16">
        <v>0</v>
      </c>
    </row>
    <row r="8" spans="1:9" ht="20.100000000000001" customHeight="1">
      <c r="A8" s="23">
        <v>3</v>
      </c>
      <c r="B8" s="23" t="s">
        <v>84</v>
      </c>
      <c r="C8" s="23" t="s">
        <v>85</v>
      </c>
      <c r="D8" s="23">
        <f>D9+D10+D11</f>
        <v>628.66999999999996</v>
      </c>
      <c r="E8" s="23">
        <f>E9+E10+E11</f>
        <v>535.61</v>
      </c>
      <c r="F8" s="23">
        <f>F9+F10+F11</f>
        <v>93.06</v>
      </c>
      <c r="G8" s="23">
        <v>0</v>
      </c>
      <c r="H8" s="23">
        <v>0</v>
      </c>
      <c r="I8" s="23">
        <v>0</v>
      </c>
    </row>
    <row r="9" spans="1:9" ht="20.100000000000001" customHeight="1">
      <c r="A9" s="23">
        <v>4</v>
      </c>
      <c r="B9" s="23" t="s">
        <v>86</v>
      </c>
      <c r="C9" s="23" t="s">
        <v>87</v>
      </c>
      <c r="D9" s="23">
        <v>535.61</v>
      </c>
      <c r="E9" s="23">
        <v>535.61</v>
      </c>
      <c r="F9" s="23">
        <v>0</v>
      </c>
      <c r="G9" s="23">
        <v>0</v>
      </c>
      <c r="H9" s="23">
        <v>0</v>
      </c>
      <c r="I9" s="23">
        <v>0</v>
      </c>
    </row>
    <row r="10" spans="1:9" ht="20.100000000000001" customHeight="1">
      <c r="A10" s="23"/>
      <c r="B10" s="24">
        <v>2010399</v>
      </c>
      <c r="C10" s="59" t="s">
        <v>251</v>
      </c>
      <c r="D10" s="23">
        <v>55.5</v>
      </c>
      <c r="E10" s="23">
        <v>0</v>
      </c>
      <c r="F10" s="23">
        <v>55.5</v>
      </c>
      <c r="G10" s="23">
        <v>0</v>
      </c>
      <c r="H10" s="23">
        <v>0</v>
      </c>
      <c r="I10" s="23">
        <v>0</v>
      </c>
    </row>
    <row r="11" spans="1:9" ht="20.100000000000001" customHeight="1">
      <c r="A11" s="23"/>
      <c r="B11" s="24">
        <v>2010302</v>
      </c>
      <c r="C11" s="59" t="s">
        <v>252</v>
      </c>
      <c r="D11" s="23">
        <v>37.56</v>
      </c>
      <c r="E11" s="23">
        <v>0</v>
      </c>
      <c r="F11" s="23">
        <v>37.56</v>
      </c>
      <c r="G11" s="23">
        <v>0</v>
      </c>
      <c r="H11" s="23">
        <v>0</v>
      </c>
      <c r="I11" s="23">
        <v>0</v>
      </c>
    </row>
    <row r="12" spans="1:9" ht="20.100000000000001" customHeight="1">
      <c r="A12" s="23">
        <v>5</v>
      </c>
      <c r="B12" s="23" t="s">
        <v>88</v>
      </c>
      <c r="C12" s="23" t="s">
        <v>89</v>
      </c>
      <c r="D12" s="23">
        <v>23</v>
      </c>
      <c r="E12" s="23">
        <v>8</v>
      </c>
      <c r="F12" s="23">
        <v>15</v>
      </c>
      <c r="G12" s="23">
        <v>0</v>
      </c>
      <c r="H12" s="23">
        <v>0</v>
      </c>
      <c r="I12" s="23">
        <v>0</v>
      </c>
    </row>
    <row r="13" spans="1:9" ht="20.100000000000001" customHeight="1">
      <c r="A13" s="23">
        <v>6</v>
      </c>
      <c r="B13" s="23" t="s">
        <v>90</v>
      </c>
      <c r="C13" s="23" t="s">
        <v>87</v>
      </c>
      <c r="D13" s="23">
        <v>23</v>
      </c>
      <c r="E13" s="23">
        <v>8</v>
      </c>
      <c r="F13" s="23">
        <v>15</v>
      </c>
      <c r="G13" s="23">
        <v>0</v>
      </c>
      <c r="H13" s="23">
        <v>0</v>
      </c>
      <c r="I13" s="23">
        <v>0</v>
      </c>
    </row>
    <row r="14" spans="1:9" ht="20.100000000000001" customHeight="1">
      <c r="A14" s="23">
        <v>7</v>
      </c>
      <c r="B14" s="23" t="s">
        <v>91</v>
      </c>
      <c r="C14" s="23" t="s">
        <v>92</v>
      </c>
      <c r="D14" s="23">
        <v>40.119999999999997</v>
      </c>
      <c r="E14" s="23">
        <v>40.119999999999997</v>
      </c>
      <c r="F14" s="23">
        <v>0</v>
      </c>
      <c r="G14" s="23">
        <v>0</v>
      </c>
      <c r="H14" s="23">
        <v>0</v>
      </c>
      <c r="I14" s="23">
        <v>0</v>
      </c>
    </row>
    <row r="15" spans="1:9" ht="20.100000000000001" customHeight="1">
      <c r="A15" s="23">
        <v>8</v>
      </c>
      <c r="B15" s="23" t="s">
        <v>93</v>
      </c>
      <c r="C15" s="23" t="s">
        <v>87</v>
      </c>
      <c r="D15" s="23">
        <v>40.119999999999997</v>
      </c>
      <c r="E15" s="23">
        <v>40.119999999999997</v>
      </c>
      <c r="F15" s="23">
        <v>0</v>
      </c>
      <c r="G15" s="23">
        <v>0</v>
      </c>
      <c r="H15" s="23">
        <v>0</v>
      </c>
      <c r="I15" s="23">
        <v>0</v>
      </c>
    </row>
    <row r="16" spans="1:9" s="13" customFormat="1" ht="20.100000000000001" customHeight="1">
      <c r="A16" s="16">
        <v>9</v>
      </c>
      <c r="B16" s="16" t="s">
        <v>94</v>
      </c>
      <c r="C16" s="16" t="s">
        <v>95</v>
      </c>
      <c r="D16" s="16">
        <v>11.36</v>
      </c>
      <c r="E16" s="16">
        <v>11.36</v>
      </c>
      <c r="F16" s="16">
        <v>0</v>
      </c>
      <c r="G16" s="16">
        <v>0</v>
      </c>
      <c r="H16" s="16">
        <v>0</v>
      </c>
      <c r="I16" s="16">
        <v>0</v>
      </c>
    </row>
    <row r="17" spans="1:9" ht="20.100000000000001" customHeight="1">
      <c r="A17" s="23">
        <v>10</v>
      </c>
      <c r="B17" s="23" t="s">
        <v>96</v>
      </c>
      <c r="C17" s="23" t="s">
        <v>97</v>
      </c>
      <c r="D17" s="23">
        <v>11.36</v>
      </c>
      <c r="E17" s="23">
        <v>11.36</v>
      </c>
      <c r="F17" s="23">
        <v>0</v>
      </c>
      <c r="G17" s="23">
        <v>0</v>
      </c>
      <c r="H17" s="23">
        <v>0</v>
      </c>
      <c r="I17" s="23">
        <v>0</v>
      </c>
    </row>
    <row r="18" spans="1:9" ht="20.100000000000001" customHeight="1">
      <c r="A18" s="23">
        <v>11</v>
      </c>
      <c r="B18" s="23" t="s">
        <v>98</v>
      </c>
      <c r="C18" s="23" t="s">
        <v>99</v>
      </c>
      <c r="D18" s="23">
        <v>11.36</v>
      </c>
      <c r="E18" s="23">
        <v>11.36</v>
      </c>
      <c r="F18" s="23">
        <v>0</v>
      </c>
      <c r="G18" s="23">
        <v>0</v>
      </c>
      <c r="H18" s="23">
        <v>0</v>
      </c>
      <c r="I18" s="23">
        <v>0</v>
      </c>
    </row>
    <row r="19" spans="1:9" s="13" customFormat="1" ht="20.100000000000001" customHeight="1">
      <c r="A19" s="16">
        <v>12</v>
      </c>
      <c r="B19" s="16" t="s">
        <v>100</v>
      </c>
      <c r="C19" s="16" t="s">
        <v>101</v>
      </c>
      <c r="D19" s="16">
        <v>761.83</v>
      </c>
      <c r="E19" s="16">
        <v>204.67</v>
      </c>
      <c r="F19" s="16">
        <v>557.16</v>
      </c>
      <c r="G19" s="16">
        <v>0</v>
      </c>
      <c r="H19" s="16">
        <v>0</v>
      </c>
      <c r="I19" s="16">
        <v>0</v>
      </c>
    </row>
    <row r="20" spans="1:9" ht="20.100000000000001" customHeight="1">
      <c r="A20" s="23">
        <v>13</v>
      </c>
      <c r="B20" s="23" t="s">
        <v>102</v>
      </c>
      <c r="C20" s="23" t="s">
        <v>103</v>
      </c>
      <c r="D20" s="23">
        <v>204.67</v>
      </c>
      <c r="E20" s="23">
        <v>204.67</v>
      </c>
      <c r="F20" s="23">
        <v>0</v>
      </c>
      <c r="G20" s="23">
        <v>0</v>
      </c>
      <c r="H20" s="23">
        <v>0</v>
      </c>
      <c r="I20" s="23">
        <v>0</v>
      </c>
    </row>
    <row r="21" spans="1:9" ht="20.100000000000001" customHeight="1">
      <c r="A21" s="23">
        <v>14</v>
      </c>
      <c r="B21" s="23" t="s">
        <v>104</v>
      </c>
      <c r="C21" s="23" t="s">
        <v>105</v>
      </c>
      <c r="D21" s="23">
        <v>33</v>
      </c>
      <c r="E21" s="23">
        <v>33</v>
      </c>
      <c r="F21" s="23">
        <v>0</v>
      </c>
      <c r="G21" s="23">
        <v>0</v>
      </c>
      <c r="H21" s="23">
        <v>0</v>
      </c>
      <c r="I21" s="23">
        <v>0</v>
      </c>
    </row>
    <row r="22" spans="1:9" ht="20.100000000000001" customHeight="1">
      <c r="A22" s="23">
        <v>15</v>
      </c>
      <c r="B22" s="23" t="s">
        <v>106</v>
      </c>
      <c r="C22" s="23" t="s">
        <v>107</v>
      </c>
      <c r="D22" s="23">
        <v>171.67</v>
      </c>
      <c r="E22" s="23">
        <v>171.67</v>
      </c>
      <c r="F22" s="23">
        <v>0</v>
      </c>
      <c r="G22" s="23">
        <v>0</v>
      </c>
      <c r="H22" s="23">
        <v>0</v>
      </c>
      <c r="I22" s="23">
        <v>0</v>
      </c>
    </row>
    <row r="23" spans="1:9" ht="20.100000000000001" customHeight="1">
      <c r="A23" s="23">
        <v>16</v>
      </c>
      <c r="B23" s="23" t="s">
        <v>108</v>
      </c>
      <c r="C23" s="23" t="s">
        <v>109</v>
      </c>
      <c r="D23" s="23">
        <v>500.92</v>
      </c>
      <c r="E23" s="23">
        <v>0</v>
      </c>
      <c r="F23" s="23">
        <v>500.92</v>
      </c>
      <c r="G23" s="23">
        <v>0</v>
      </c>
      <c r="H23" s="23">
        <v>0</v>
      </c>
      <c r="I23" s="23">
        <v>0</v>
      </c>
    </row>
    <row r="24" spans="1:9" ht="20.100000000000001" customHeight="1">
      <c r="A24" s="23">
        <v>17</v>
      </c>
      <c r="B24" s="23" t="s">
        <v>110</v>
      </c>
      <c r="C24" s="23" t="s">
        <v>111</v>
      </c>
      <c r="D24" s="23">
        <v>36.51</v>
      </c>
      <c r="E24" s="23">
        <v>0</v>
      </c>
      <c r="F24" s="23">
        <v>36.51</v>
      </c>
      <c r="G24" s="23">
        <v>0</v>
      </c>
      <c r="H24" s="23">
        <v>0</v>
      </c>
      <c r="I24" s="23">
        <v>0</v>
      </c>
    </row>
    <row r="25" spans="1:9" ht="20.100000000000001" customHeight="1">
      <c r="A25" s="23">
        <v>18</v>
      </c>
      <c r="B25" s="23" t="s">
        <v>112</v>
      </c>
      <c r="C25" s="23" t="s">
        <v>113</v>
      </c>
      <c r="D25" s="23">
        <v>62.32</v>
      </c>
      <c r="E25" s="23">
        <v>0</v>
      </c>
      <c r="F25" s="23">
        <v>62.32</v>
      </c>
      <c r="G25" s="23">
        <v>0</v>
      </c>
      <c r="H25" s="23">
        <v>0</v>
      </c>
      <c r="I25" s="23">
        <v>0</v>
      </c>
    </row>
    <row r="26" spans="1:9" ht="20.100000000000001" customHeight="1">
      <c r="A26" s="23">
        <v>19</v>
      </c>
      <c r="B26" s="23" t="s">
        <v>114</v>
      </c>
      <c r="C26" s="23" t="s">
        <v>115</v>
      </c>
      <c r="D26" s="23">
        <v>195.58</v>
      </c>
      <c r="E26" s="23">
        <v>0</v>
      </c>
      <c r="F26" s="23">
        <v>195.58</v>
      </c>
      <c r="G26" s="23">
        <v>0</v>
      </c>
      <c r="H26" s="23">
        <v>0</v>
      </c>
      <c r="I26" s="23">
        <v>0</v>
      </c>
    </row>
    <row r="27" spans="1:9" ht="20.100000000000001" customHeight="1">
      <c r="A27" s="23">
        <v>20</v>
      </c>
      <c r="B27" s="23" t="s">
        <v>116</v>
      </c>
      <c r="C27" s="23" t="s">
        <v>117</v>
      </c>
      <c r="D27" s="23">
        <v>89.63</v>
      </c>
      <c r="E27" s="23">
        <v>0</v>
      </c>
      <c r="F27" s="23">
        <v>89.63</v>
      </c>
      <c r="G27" s="23">
        <v>0</v>
      </c>
      <c r="H27" s="23">
        <v>0</v>
      </c>
      <c r="I27" s="23">
        <v>0</v>
      </c>
    </row>
    <row r="28" spans="1:9" ht="20.100000000000001" customHeight="1">
      <c r="A28" s="23">
        <v>21</v>
      </c>
      <c r="B28" s="23" t="s">
        <v>118</v>
      </c>
      <c r="C28" s="23" t="s">
        <v>119</v>
      </c>
      <c r="D28" s="23">
        <v>116.88</v>
      </c>
      <c r="E28" s="23">
        <v>0</v>
      </c>
      <c r="F28" s="23">
        <v>116.88</v>
      </c>
      <c r="G28" s="23">
        <v>0</v>
      </c>
      <c r="H28" s="23">
        <v>0</v>
      </c>
      <c r="I28" s="23">
        <v>0</v>
      </c>
    </row>
    <row r="29" spans="1:9" ht="20.100000000000001" customHeight="1">
      <c r="A29" s="23">
        <v>22</v>
      </c>
      <c r="B29" s="23" t="s">
        <v>120</v>
      </c>
      <c r="C29" s="23" t="s">
        <v>121</v>
      </c>
      <c r="D29" s="23">
        <v>56</v>
      </c>
      <c r="E29" s="23">
        <v>0</v>
      </c>
      <c r="F29" s="23">
        <v>56</v>
      </c>
      <c r="G29" s="23">
        <v>0</v>
      </c>
      <c r="H29" s="23">
        <v>0</v>
      </c>
      <c r="I29" s="23">
        <v>0</v>
      </c>
    </row>
    <row r="30" spans="1:9" ht="20.100000000000001" customHeight="1">
      <c r="A30" s="23">
        <v>23</v>
      </c>
      <c r="B30" s="23" t="s">
        <v>122</v>
      </c>
      <c r="C30" s="23" t="s">
        <v>123</v>
      </c>
      <c r="D30" s="23">
        <v>56</v>
      </c>
      <c r="E30" s="23">
        <v>0</v>
      </c>
      <c r="F30" s="23">
        <v>56</v>
      </c>
      <c r="G30" s="23">
        <v>0</v>
      </c>
      <c r="H30" s="23">
        <v>0</v>
      </c>
      <c r="I30" s="23">
        <v>0</v>
      </c>
    </row>
    <row r="31" spans="1:9" ht="20.100000000000001" customHeight="1">
      <c r="A31" s="23">
        <v>24</v>
      </c>
      <c r="B31" s="23" t="s">
        <v>124</v>
      </c>
      <c r="C31" s="23" t="s">
        <v>125</v>
      </c>
      <c r="D31" s="23">
        <v>0.24</v>
      </c>
      <c r="E31" s="23">
        <v>0</v>
      </c>
      <c r="F31" s="23">
        <v>0.24</v>
      </c>
      <c r="G31" s="23">
        <v>0</v>
      </c>
      <c r="H31" s="23">
        <v>0</v>
      </c>
      <c r="I31" s="23">
        <v>0</v>
      </c>
    </row>
    <row r="32" spans="1:9" ht="20.100000000000001" customHeight="1">
      <c r="A32" s="23">
        <v>25</v>
      </c>
      <c r="B32" s="23" t="s">
        <v>126</v>
      </c>
      <c r="C32" s="23" t="s">
        <v>127</v>
      </c>
      <c r="D32" s="23">
        <v>0.24</v>
      </c>
      <c r="E32" s="23">
        <v>0</v>
      </c>
      <c r="F32" s="23">
        <v>0.24</v>
      </c>
      <c r="G32" s="23">
        <v>0</v>
      </c>
      <c r="H32" s="23">
        <v>0</v>
      </c>
      <c r="I32" s="23">
        <v>0</v>
      </c>
    </row>
    <row r="33" spans="1:9" s="13" customFormat="1" ht="20.100000000000001" customHeight="1">
      <c r="A33" s="16">
        <v>26</v>
      </c>
      <c r="B33" s="16" t="s">
        <v>128</v>
      </c>
      <c r="C33" s="16" t="s">
        <v>129</v>
      </c>
      <c r="D33" s="16">
        <v>281.68</v>
      </c>
      <c r="E33" s="16">
        <v>223.86</v>
      </c>
      <c r="F33" s="16">
        <v>57.82</v>
      </c>
      <c r="G33" s="16">
        <v>0</v>
      </c>
      <c r="H33" s="16">
        <v>0</v>
      </c>
      <c r="I33" s="16">
        <v>0</v>
      </c>
    </row>
    <row r="34" spans="1:9" ht="20.100000000000001" customHeight="1">
      <c r="A34" s="23">
        <v>27</v>
      </c>
      <c r="B34" s="23" t="s">
        <v>130</v>
      </c>
      <c r="C34" s="23" t="s">
        <v>131</v>
      </c>
      <c r="D34" s="23">
        <v>69.19</v>
      </c>
      <c r="E34" s="23">
        <v>44.19</v>
      </c>
      <c r="F34" s="23">
        <v>25</v>
      </c>
      <c r="G34" s="23">
        <v>0</v>
      </c>
      <c r="H34" s="23">
        <v>0</v>
      </c>
      <c r="I34" s="23">
        <v>0</v>
      </c>
    </row>
    <row r="35" spans="1:9" ht="20.100000000000001" customHeight="1">
      <c r="A35" s="23">
        <v>28</v>
      </c>
      <c r="B35" s="23" t="s">
        <v>132</v>
      </c>
      <c r="C35" s="23" t="s">
        <v>133</v>
      </c>
      <c r="D35" s="23">
        <v>25</v>
      </c>
      <c r="E35" s="23">
        <v>0</v>
      </c>
      <c r="F35" s="23">
        <v>25</v>
      </c>
      <c r="G35" s="23">
        <v>0</v>
      </c>
      <c r="H35" s="23">
        <v>0</v>
      </c>
      <c r="I35" s="23">
        <v>0</v>
      </c>
    </row>
    <row r="36" spans="1:9" ht="20.100000000000001" customHeight="1">
      <c r="A36" s="23">
        <v>29</v>
      </c>
      <c r="B36" s="23" t="s">
        <v>134</v>
      </c>
      <c r="C36" s="23" t="s">
        <v>135</v>
      </c>
      <c r="D36" s="23">
        <v>44.19</v>
      </c>
      <c r="E36" s="23">
        <v>44.19</v>
      </c>
      <c r="F36" s="23">
        <v>0</v>
      </c>
      <c r="G36" s="23">
        <v>0</v>
      </c>
      <c r="H36" s="23">
        <v>0</v>
      </c>
      <c r="I36" s="23">
        <v>0</v>
      </c>
    </row>
    <row r="37" spans="1:9" ht="20.100000000000001" customHeight="1">
      <c r="A37" s="23">
        <v>30</v>
      </c>
      <c r="B37" s="23" t="s">
        <v>136</v>
      </c>
      <c r="C37" s="23" t="s">
        <v>137</v>
      </c>
      <c r="D37" s="23">
        <v>179.67</v>
      </c>
      <c r="E37" s="23">
        <v>179.67</v>
      </c>
      <c r="F37" s="23"/>
      <c r="G37" s="23">
        <v>0</v>
      </c>
      <c r="H37" s="23">
        <v>0</v>
      </c>
      <c r="I37" s="23">
        <v>0</v>
      </c>
    </row>
    <row r="38" spans="1:9" ht="20.100000000000001" customHeight="1">
      <c r="A38" s="23">
        <v>31</v>
      </c>
      <c r="B38" s="23" t="s">
        <v>138</v>
      </c>
      <c r="C38" s="23" t="s">
        <v>139</v>
      </c>
      <c r="D38" s="23">
        <v>76.27</v>
      </c>
      <c r="E38" s="23">
        <v>76.27</v>
      </c>
      <c r="F38" s="23">
        <v>0</v>
      </c>
      <c r="G38" s="23">
        <v>0</v>
      </c>
      <c r="H38" s="23">
        <v>0</v>
      </c>
      <c r="I38" s="23">
        <v>0</v>
      </c>
    </row>
    <row r="39" spans="1:9" ht="20.100000000000001" customHeight="1">
      <c r="A39" s="23">
        <v>32</v>
      </c>
      <c r="B39" s="23" t="s">
        <v>140</v>
      </c>
      <c r="C39" s="23" t="s">
        <v>141</v>
      </c>
      <c r="D39" s="23">
        <v>103.4</v>
      </c>
      <c r="E39" s="23">
        <v>103.4</v>
      </c>
      <c r="F39" s="23">
        <v>0</v>
      </c>
      <c r="G39" s="23">
        <v>0</v>
      </c>
      <c r="H39" s="23">
        <v>0</v>
      </c>
      <c r="I39" s="23">
        <v>0</v>
      </c>
    </row>
    <row r="40" spans="1:9" ht="20.100000000000001" customHeight="1">
      <c r="A40" s="23">
        <v>33</v>
      </c>
      <c r="B40" s="23" t="s">
        <v>142</v>
      </c>
      <c r="C40" s="23" t="s">
        <v>143</v>
      </c>
      <c r="D40" s="23">
        <v>32.82</v>
      </c>
      <c r="E40" s="23">
        <v>0</v>
      </c>
      <c r="F40" s="23">
        <v>32.82</v>
      </c>
      <c r="G40" s="23">
        <v>0</v>
      </c>
      <c r="H40" s="23">
        <v>0</v>
      </c>
      <c r="I40" s="23">
        <v>0</v>
      </c>
    </row>
    <row r="41" spans="1:9" ht="20.100000000000001" customHeight="1">
      <c r="A41" s="23">
        <v>34</v>
      </c>
      <c r="B41" s="23" t="s">
        <v>144</v>
      </c>
      <c r="C41" s="23" t="s">
        <v>145</v>
      </c>
      <c r="D41" s="23">
        <v>32.82</v>
      </c>
      <c r="E41" s="23">
        <v>0</v>
      </c>
      <c r="F41" s="23">
        <v>32.82</v>
      </c>
      <c r="G41" s="23">
        <v>0</v>
      </c>
      <c r="H41" s="23">
        <v>0</v>
      </c>
      <c r="I41" s="23">
        <v>0</v>
      </c>
    </row>
    <row r="42" spans="1:9" s="13" customFormat="1" ht="20.100000000000001" customHeight="1">
      <c r="A42" s="16">
        <v>35</v>
      </c>
      <c r="B42" s="16" t="s">
        <v>146</v>
      </c>
      <c r="C42" s="16" t="s">
        <v>147</v>
      </c>
      <c r="D42" s="16">
        <f>D43+D45+D47</f>
        <v>1261.72</v>
      </c>
      <c r="E42" s="23">
        <v>0</v>
      </c>
      <c r="F42" s="16">
        <v>0</v>
      </c>
      <c r="G42" s="16">
        <v>0</v>
      </c>
      <c r="H42" s="16">
        <v>0</v>
      </c>
      <c r="I42" s="16">
        <v>0</v>
      </c>
    </row>
    <row r="43" spans="1:9" ht="30" customHeight="1">
      <c r="A43" s="23">
        <v>36</v>
      </c>
      <c r="B43" s="23" t="s">
        <v>148</v>
      </c>
      <c r="C43" s="25" t="s">
        <v>149</v>
      </c>
      <c r="D43" s="23">
        <v>282.48</v>
      </c>
      <c r="E43" s="23">
        <v>0</v>
      </c>
      <c r="F43" s="23">
        <v>282.48</v>
      </c>
      <c r="G43" s="23">
        <v>0</v>
      </c>
      <c r="H43" s="23">
        <v>0</v>
      </c>
      <c r="I43" s="23">
        <v>0</v>
      </c>
    </row>
    <row r="44" spans="1:9" ht="20.100000000000001" customHeight="1">
      <c r="A44" s="23">
        <v>37</v>
      </c>
      <c r="B44" s="23" t="s">
        <v>150</v>
      </c>
      <c r="C44" s="23" t="s">
        <v>151</v>
      </c>
      <c r="D44" s="23">
        <v>282.48</v>
      </c>
      <c r="E44" s="23">
        <v>0</v>
      </c>
      <c r="F44" s="23">
        <v>282.48</v>
      </c>
      <c r="G44" s="23">
        <v>0</v>
      </c>
      <c r="H44" s="23">
        <v>0</v>
      </c>
      <c r="I44" s="23">
        <v>0</v>
      </c>
    </row>
    <row r="45" spans="1:9" ht="20.100000000000001" customHeight="1">
      <c r="A45" s="23"/>
      <c r="B45" s="26">
        <v>21205</v>
      </c>
      <c r="C45" s="59" t="s">
        <v>253</v>
      </c>
      <c r="D45" s="23">
        <v>46.8</v>
      </c>
      <c r="E45" s="23">
        <v>0</v>
      </c>
      <c r="F45" s="23">
        <v>46.8</v>
      </c>
      <c r="G45" s="23">
        <v>0</v>
      </c>
      <c r="H45" s="23">
        <v>0</v>
      </c>
      <c r="I45" s="23">
        <v>0</v>
      </c>
    </row>
    <row r="46" spans="1:9" ht="20.100000000000001" customHeight="1">
      <c r="A46" s="23"/>
      <c r="B46" s="26">
        <v>2120501</v>
      </c>
      <c r="C46" s="59" t="s">
        <v>253</v>
      </c>
      <c r="D46" s="23">
        <v>46.8</v>
      </c>
      <c r="E46" s="23">
        <v>0</v>
      </c>
      <c r="F46" s="23">
        <v>46.8</v>
      </c>
      <c r="G46" s="23">
        <v>0</v>
      </c>
      <c r="H46" s="23">
        <v>0</v>
      </c>
      <c r="I46" s="23">
        <v>0</v>
      </c>
    </row>
    <row r="47" spans="1:9" ht="20.100000000000001" customHeight="1">
      <c r="A47" s="23">
        <v>38</v>
      </c>
      <c r="B47" s="23" t="s">
        <v>152</v>
      </c>
      <c r="C47" s="23" t="s">
        <v>153</v>
      </c>
      <c r="D47" s="23">
        <v>932.44</v>
      </c>
      <c r="E47" s="23">
        <v>718.44</v>
      </c>
      <c r="F47" s="23">
        <v>214</v>
      </c>
      <c r="G47" s="23">
        <v>0</v>
      </c>
      <c r="H47" s="23">
        <v>0</v>
      </c>
      <c r="I47" s="23">
        <v>0</v>
      </c>
    </row>
    <row r="48" spans="1:9" ht="20.100000000000001" customHeight="1">
      <c r="A48" s="23">
        <v>39</v>
      </c>
      <c r="B48" s="23" t="s">
        <v>154</v>
      </c>
      <c r="C48" s="23" t="s">
        <v>153</v>
      </c>
      <c r="D48" s="23">
        <v>932.44</v>
      </c>
      <c r="E48" s="23">
        <v>718.44</v>
      </c>
      <c r="F48" s="23">
        <v>214</v>
      </c>
      <c r="G48" s="23">
        <v>0</v>
      </c>
      <c r="H48" s="23">
        <v>0</v>
      </c>
      <c r="I48" s="23">
        <v>0</v>
      </c>
    </row>
    <row r="49" spans="1:9" s="13" customFormat="1" ht="20.100000000000001" customHeight="1">
      <c r="A49" s="16">
        <v>40</v>
      </c>
      <c r="B49" s="16" t="s">
        <v>155</v>
      </c>
      <c r="C49" s="16" t="s">
        <v>156</v>
      </c>
      <c r="D49" s="16">
        <v>143.58000000000001</v>
      </c>
      <c r="E49" s="16">
        <v>51.38</v>
      </c>
      <c r="F49" s="16">
        <v>92.2</v>
      </c>
      <c r="G49" s="16">
        <v>0</v>
      </c>
      <c r="H49" s="16">
        <v>0</v>
      </c>
      <c r="I49" s="16">
        <v>0</v>
      </c>
    </row>
    <row r="50" spans="1:9" ht="20.100000000000001" customHeight="1">
      <c r="A50" s="23">
        <v>41</v>
      </c>
      <c r="B50" s="23" t="s">
        <v>157</v>
      </c>
      <c r="C50" s="23" t="s">
        <v>158</v>
      </c>
      <c r="D50" s="23">
        <v>51.38</v>
      </c>
      <c r="E50" s="23">
        <v>51.38</v>
      </c>
      <c r="F50" s="23">
        <v>0</v>
      </c>
      <c r="G50" s="23">
        <v>0</v>
      </c>
      <c r="H50" s="23">
        <v>0</v>
      </c>
      <c r="I50" s="23">
        <v>0</v>
      </c>
    </row>
    <row r="51" spans="1:9" ht="20.100000000000001" customHeight="1">
      <c r="A51" s="23">
        <v>42</v>
      </c>
      <c r="B51" s="23" t="s">
        <v>159</v>
      </c>
      <c r="C51" s="23" t="s">
        <v>160</v>
      </c>
      <c r="D51" s="23">
        <v>51.38</v>
      </c>
      <c r="E51" s="23">
        <v>51.38</v>
      </c>
      <c r="F51" s="23">
        <v>0</v>
      </c>
      <c r="G51" s="23">
        <v>0</v>
      </c>
      <c r="H51" s="23">
        <v>0</v>
      </c>
      <c r="I51" s="23">
        <v>0</v>
      </c>
    </row>
    <row r="52" spans="1:9" ht="20.100000000000001" customHeight="1">
      <c r="A52" s="23">
        <v>43</v>
      </c>
      <c r="B52" s="23" t="s">
        <v>161</v>
      </c>
      <c r="C52" s="23" t="s">
        <v>162</v>
      </c>
      <c r="D52" s="23">
        <v>92.2</v>
      </c>
      <c r="E52" s="23">
        <v>0</v>
      </c>
      <c r="F52" s="23">
        <v>92.2</v>
      </c>
      <c r="G52" s="23">
        <v>0</v>
      </c>
      <c r="H52" s="23">
        <v>0</v>
      </c>
      <c r="I52" s="23">
        <v>0</v>
      </c>
    </row>
    <row r="53" spans="1:9" ht="20.100000000000001" customHeight="1">
      <c r="A53" s="23">
        <v>44</v>
      </c>
      <c r="B53" s="23" t="s">
        <v>163</v>
      </c>
      <c r="C53" s="23" t="s">
        <v>164</v>
      </c>
      <c r="D53" s="23">
        <v>92.2</v>
      </c>
      <c r="E53" s="23">
        <v>0</v>
      </c>
      <c r="F53" s="23">
        <v>92.2</v>
      </c>
      <c r="G53" s="23">
        <v>0</v>
      </c>
      <c r="H53" s="23">
        <v>0</v>
      </c>
      <c r="I53" s="23">
        <v>0</v>
      </c>
    </row>
    <row r="54" spans="1:9" s="13" customFormat="1" ht="20.100000000000001" customHeight="1">
      <c r="A54" s="16">
        <v>45</v>
      </c>
      <c r="B54" s="16" t="s">
        <v>165</v>
      </c>
      <c r="C54" s="16" t="s">
        <v>166</v>
      </c>
      <c r="D54" s="16">
        <v>128</v>
      </c>
      <c r="E54" s="16">
        <v>128</v>
      </c>
      <c r="F54" s="16">
        <v>0</v>
      </c>
      <c r="G54" s="16">
        <v>0</v>
      </c>
      <c r="H54" s="16">
        <v>0</v>
      </c>
      <c r="I54" s="16">
        <v>0</v>
      </c>
    </row>
    <row r="55" spans="1:9" ht="20.100000000000001" customHeight="1">
      <c r="A55" s="23">
        <v>46</v>
      </c>
      <c r="B55" s="23" t="s">
        <v>167</v>
      </c>
      <c r="C55" s="23" t="s">
        <v>168</v>
      </c>
      <c r="D55" s="23">
        <v>128</v>
      </c>
      <c r="E55" s="23">
        <v>128</v>
      </c>
      <c r="F55" s="23">
        <v>0</v>
      </c>
      <c r="G55" s="23">
        <v>0</v>
      </c>
      <c r="H55" s="23">
        <v>0</v>
      </c>
      <c r="I55" s="23">
        <v>0</v>
      </c>
    </row>
    <row r="56" spans="1:9" ht="20.100000000000001" customHeight="1">
      <c r="A56" s="23">
        <v>47</v>
      </c>
      <c r="B56" s="23" t="s">
        <v>169</v>
      </c>
      <c r="C56" s="23" t="s">
        <v>170</v>
      </c>
      <c r="D56" s="23">
        <v>128</v>
      </c>
      <c r="E56" s="23">
        <v>128</v>
      </c>
      <c r="F56" s="23">
        <v>0</v>
      </c>
      <c r="G56" s="23">
        <v>0</v>
      </c>
      <c r="H56" s="23">
        <v>0</v>
      </c>
      <c r="I56" s="23">
        <v>0</v>
      </c>
    </row>
  </sheetData>
  <mergeCells count="12">
    <mergeCell ref="A1:I1"/>
    <mergeCell ref="A2:D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11" type="noConversion"/>
  <pageMargins left="0.7" right="0.7" top="0.75" bottom="0.75" header="0.3" footer="0.3"/>
  <pageSetup paperSize="13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workbookViewId="0">
      <selection activeCell="G41" sqref="G41"/>
    </sheetView>
  </sheetViews>
  <sheetFormatPr defaultColWidth="9" defaultRowHeight="13.5"/>
  <cols>
    <col min="1" max="1" width="7.75" customWidth="1"/>
    <col min="2" max="2" width="26.875" customWidth="1"/>
    <col min="3" max="3" width="18.75" customWidth="1"/>
    <col min="4" max="4" width="27.5" customWidth="1"/>
    <col min="5" max="5" width="15.625" customWidth="1"/>
    <col min="6" max="6" width="22.5" customWidth="1"/>
    <col min="7" max="7" width="19" customWidth="1"/>
    <col min="8" max="8" width="11.25" customWidth="1"/>
  </cols>
  <sheetData>
    <row r="1" spans="1:8" ht="43.5" customHeight="1">
      <c r="A1" s="30" t="s">
        <v>179</v>
      </c>
      <c r="B1" s="30"/>
      <c r="C1" s="30"/>
      <c r="D1" s="30"/>
      <c r="E1" s="30"/>
      <c r="F1" s="30"/>
      <c r="G1" s="30"/>
      <c r="H1" s="30"/>
    </row>
    <row r="2" spans="1:8" ht="28.5" customHeight="1">
      <c r="A2" s="50" t="s">
        <v>1</v>
      </c>
      <c r="B2" s="50"/>
      <c r="C2" s="50"/>
      <c r="D2" s="18"/>
      <c r="E2" s="9"/>
      <c r="F2" s="17" t="s">
        <v>8</v>
      </c>
      <c r="G2" s="9" t="s">
        <v>180</v>
      </c>
      <c r="H2" s="9" t="s">
        <v>3</v>
      </c>
    </row>
    <row r="3" spans="1:8" ht="20.100000000000001" customHeight="1">
      <c r="A3" s="51" t="s">
        <v>9</v>
      </c>
      <c r="B3" s="5" t="s">
        <v>5</v>
      </c>
      <c r="C3" s="5" t="s">
        <v>8</v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spans="1:8" ht="34.5" customHeight="1">
      <c r="A4" s="52"/>
      <c r="B4" s="5" t="s">
        <v>10</v>
      </c>
      <c r="C4" s="5" t="s">
        <v>181</v>
      </c>
      <c r="D4" s="5" t="s">
        <v>10</v>
      </c>
      <c r="E4" s="5" t="s">
        <v>81</v>
      </c>
      <c r="F4" s="5" t="s">
        <v>182</v>
      </c>
      <c r="G4" s="5" t="s">
        <v>183</v>
      </c>
      <c r="H4" s="5" t="s">
        <v>184</v>
      </c>
    </row>
    <row r="5" spans="1:8" ht="20.100000000000001" customHeight="1">
      <c r="A5" s="5" t="s">
        <v>4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  <c r="G5" s="5" t="s">
        <v>76</v>
      </c>
      <c r="H5" s="5" t="s">
        <v>77</v>
      </c>
    </row>
    <row r="6" spans="1:8" ht="20.100000000000001" customHeight="1">
      <c r="A6" s="6">
        <v>1</v>
      </c>
      <c r="B6" s="6" t="s">
        <v>185</v>
      </c>
      <c r="C6" s="6">
        <v>2997.48</v>
      </c>
      <c r="D6" s="6" t="s">
        <v>17</v>
      </c>
      <c r="E6" s="6">
        <v>691.79</v>
      </c>
      <c r="F6" s="6">
        <v>691.79</v>
      </c>
      <c r="G6" s="6">
        <v>0</v>
      </c>
      <c r="H6" s="6">
        <v>0</v>
      </c>
    </row>
    <row r="7" spans="1:8" ht="20.100000000000001" customHeight="1">
      <c r="A7" s="6">
        <v>2</v>
      </c>
      <c r="B7" s="6" t="s">
        <v>186</v>
      </c>
      <c r="C7" s="6">
        <v>282.48</v>
      </c>
      <c r="D7" s="6" t="s">
        <v>19</v>
      </c>
      <c r="E7" s="6">
        <v>0</v>
      </c>
      <c r="F7" s="6">
        <v>0</v>
      </c>
      <c r="G7" s="6">
        <v>0</v>
      </c>
      <c r="H7" s="6">
        <v>0</v>
      </c>
    </row>
    <row r="8" spans="1:8" ht="20.100000000000001" customHeight="1">
      <c r="A8" s="6">
        <v>3</v>
      </c>
      <c r="B8" s="6" t="s">
        <v>187</v>
      </c>
      <c r="C8" s="6">
        <v>0</v>
      </c>
      <c r="D8" s="6" t="s">
        <v>21</v>
      </c>
      <c r="E8" s="6">
        <v>0</v>
      </c>
      <c r="F8" s="6">
        <v>0</v>
      </c>
      <c r="G8" s="6">
        <v>0</v>
      </c>
      <c r="H8" s="6">
        <v>0</v>
      </c>
    </row>
    <row r="9" spans="1:8" ht="20.100000000000001" customHeight="1">
      <c r="A9" s="6">
        <v>4</v>
      </c>
      <c r="B9" s="6" t="s">
        <v>8</v>
      </c>
      <c r="C9" s="6" t="s">
        <v>8</v>
      </c>
      <c r="D9" s="6" t="s">
        <v>23</v>
      </c>
      <c r="E9" s="6">
        <v>11.36</v>
      </c>
      <c r="F9" s="6">
        <v>11.36</v>
      </c>
      <c r="G9" s="6">
        <v>0</v>
      </c>
      <c r="H9" s="6">
        <v>0</v>
      </c>
    </row>
    <row r="10" spans="1:8" ht="20.100000000000001" customHeight="1">
      <c r="A10" s="6">
        <v>5</v>
      </c>
      <c r="B10" s="6" t="s">
        <v>8</v>
      </c>
      <c r="C10" s="6" t="s">
        <v>8</v>
      </c>
      <c r="D10" s="6" t="s">
        <v>25</v>
      </c>
      <c r="E10" s="6">
        <v>0</v>
      </c>
      <c r="F10" s="6">
        <v>0</v>
      </c>
      <c r="G10" s="6">
        <v>0</v>
      </c>
      <c r="H10" s="6">
        <v>0</v>
      </c>
    </row>
    <row r="11" spans="1:8" ht="20.100000000000001" customHeight="1">
      <c r="A11" s="6">
        <v>6</v>
      </c>
      <c r="B11" s="6" t="s">
        <v>8</v>
      </c>
      <c r="C11" s="6" t="s">
        <v>8</v>
      </c>
      <c r="D11" s="6" t="s">
        <v>27</v>
      </c>
      <c r="E11" s="6">
        <v>0</v>
      </c>
      <c r="F11" s="6">
        <v>0</v>
      </c>
      <c r="G11" s="6">
        <v>0</v>
      </c>
      <c r="H11" s="6">
        <v>0</v>
      </c>
    </row>
    <row r="12" spans="1:8" ht="20.100000000000001" customHeight="1">
      <c r="A12" s="6">
        <v>7</v>
      </c>
      <c r="B12" s="6" t="s">
        <v>8</v>
      </c>
      <c r="C12" s="6" t="s">
        <v>8</v>
      </c>
      <c r="D12" s="6" t="s">
        <v>29</v>
      </c>
      <c r="E12" s="6">
        <v>0</v>
      </c>
      <c r="F12" s="6">
        <v>0</v>
      </c>
      <c r="G12" s="6">
        <v>0</v>
      </c>
      <c r="H12" s="6">
        <v>0</v>
      </c>
    </row>
    <row r="13" spans="1:8" ht="20.100000000000001" customHeight="1">
      <c r="A13" s="6">
        <v>8</v>
      </c>
      <c r="B13" s="6" t="s">
        <v>8</v>
      </c>
      <c r="C13" s="6" t="s">
        <v>8</v>
      </c>
      <c r="D13" s="6" t="s">
        <v>30</v>
      </c>
      <c r="E13" s="6">
        <v>761.83</v>
      </c>
      <c r="F13" s="6">
        <v>761.83</v>
      </c>
      <c r="G13" s="6">
        <v>0</v>
      </c>
      <c r="H13" s="6">
        <v>0</v>
      </c>
    </row>
    <row r="14" spans="1:8" ht="20.100000000000001" customHeight="1">
      <c r="A14" s="6">
        <v>9</v>
      </c>
      <c r="B14" s="6" t="s">
        <v>8</v>
      </c>
      <c r="C14" s="6" t="s">
        <v>8</v>
      </c>
      <c r="D14" s="6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20.100000000000001" customHeight="1">
      <c r="A15" s="6">
        <v>10</v>
      </c>
      <c r="B15" s="6" t="s">
        <v>8</v>
      </c>
      <c r="C15" s="6" t="s">
        <v>8</v>
      </c>
      <c r="D15" s="6" t="s">
        <v>32</v>
      </c>
      <c r="E15" s="6">
        <v>281.68</v>
      </c>
      <c r="F15" s="6">
        <v>281.68</v>
      </c>
      <c r="G15" s="6">
        <v>0</v>
      </c>
      <c r="H15" s="6">
        <v>0</v>
      </c>
    </row>
    <row r="16" spans="1:8" ht="20.100000000000001" customHeight="1">
      <c r="A16" s="6">
        <v>11</v>
      </c>
      <c r="B16" s="6" t="s">
        <v>8</v>
      </c>
      <c r="C16" s="6" t="s">
        <v>8</v>
      </c>
      <c r="D16" s="6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20.100000000000001" customHeight="1">
      <c r="A17" s="6">
        <v>12</v>
      </c>
      <c r="B17" s="6" t="s">
        <v>8</v>
      </c>
      <c r="C17" s="6" t="s">
        <v>8</v>
      </c>
      <c r="D17" s="6" t="s">
        <v>34</v>
      </c>
      <c r="E17" s="6">
        <v>1261.72</v>
      </c>
      <c r="F17" s="6">
        <v>979.24</v>
      </c>
      <c r="G17" s="6">
        <v>282.48</v>
      </c>
      <c r="H17" s="6">
        <v>0</v>
      </c>
    </row>
    <row r="18" spans="1:8" ht="20.100000000000001" customHeight="1">
      <c r="A18" s="6">
        <v>13</v>
      </c>
      <c r="B18" s="6" t="s">
        <v>8</v>
      </c>
      <c r="C18" s="6" t="s">
        <v>8</v>
      </c>
      <c r="D18" s="6" t="s">
        <v>35</v>
      </c>
      <c r="E18" s="6">
        <v>143.58000000000001</v>
      </c>
      <c r="F18" s="6">
        <v>143.58000000000001</v>
      </c>
      <c r="G18" s="6">
        <v>0</v>
      </c>
      <c r="H18" s="6">
        <v>0</v>
      </c>
    </row>
    <row r="19" spans="1:8" ht="20.100000000000001" customHeight="1">
      <c r="A19" s="6">
        <v>14</v>
      </c>
      <c r="B19" s="6" t="s">
        <v>8</v>
      </c>
      <c r="C19" s="6" t="s">
        <v>8</v>
      </c>
      <c r="D19" s="6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20.100000000000001" customHeight="1">
      <c r="A20" s="6">
        <v>15</v>
      </c>
      <c r="B20" s="6" t="s">
        <v>8</v>
      </c>
      <c r="C20" s="6" t="s">
        <v>8</v>
      </c>
      <c r="D20" s="6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20.100000000000001" customHeight="1">
      <c r="A21" s="6">
        <v>16</v>
      </c>
      <c r="B21" s="6" t="s">
        <v>8</v>
      </c>
      <c r="C21" s="6" t="s">
        <v>8</v>
      </c>
      <c r="D21" s="6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20.100000000000001" customHeight="1">
      <c r="A22" s="6">
        <v>17</v>
      </c>
      <c r="B22" s="6" t="s">
        <v>8</v>
      </c>
      <c r="C22" s="6" t="s">
        <v>8</v>
      </c>
      <c r="D22" s="6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20.100000000000001" customHeight="1">
      <c r="A23" s="6">
        <v>18</v>
      </c>
      <c r="B23" s="6" t="s">
        <v>8</v>
      </c>
      <c r="C23" s="6" t="s">
        <v>8</v>
      </c>
      <c r="D23" s="6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20.100000000000001" customHeight="1">
      <c r="A24" s="6">
        <v>19</v>
      </c>
      <c r="B24" s="6" t="s">
        <v>8</v>
      </c>
      <c r="C24" s="6" t="s">
        <v>8</v>
      </c>
      <c r="D24" s="6" t="s">
        <v>41</v>
      </c>
      <c r="E24" s="6">
        <v>0</v>
      </c>
      <c r="F24" s="6">
        <v>0</v>
      </c>
      <c r="G24" s="6">
        <v>0</v>
      </c>
      <c r="H24" s="6">
        <v>0</v>
      </c>
    </row>
    <row r="25" spans="1:8" ht="20.100000000000001" customHeight="1">
      <c r="A25" s="6">
        <v>20</v>
      </c>
      <c r="B25" s="6" t="s">
        <v>8</v>
      </c>
      <c r="C25" s="6" t="s">
        <v>8</v>
      </c>
      <c r="D25" s="6" t="s">
        <v>42</v>
      </c>
      <c r="E25" s="6">
        <v>128</v>
      </c>
      <c r="F25" s="6">
        <v>128</v>
      </c>
      <c r="G25" s="6">
        <v>0</v>
      </c>
      <c r="H25" s="6">
        <v>0</v>
      </c>
    </row>
    <row r="26" spans="1:8" ht="20.100000000000001" customHeight="1">
      <c r="A26" s="6">
        <v>21</v>
      </c>
      <c r="B26" s="6" t="s">
        <v>8</v>
      </c>
      <c r="C26" s="6" t="s">
        <v>8</v>
      </c>
      <c r="D26" s="6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20.100000000000001" customHeight="1">
      <c r="A27" s="6">
        <v>22</v>
      </c>
      <c r="B27" s="6" t="s">
        <v>8</v>
      </c>
      <c r="C27" s="6" t="s">
        <v>8</v>
      </c>
      <c r="D27" s="6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20.100000000000001" customHeight="1">
      <c r="A28" s="6">
        <v>23</v>
      </c>
      <c r="B28" s="6" t="s">
        <v>8</v>
      </c>
      <c r="C28" s="6" t="s">
        <v>8</v>
      </c>
      <c r="D28" s="6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20.100000000000001" customHeight="1">
      <c r="A29" s="6">
        <v>24</v>
      </c>
      <c r="B29" s="6" t="s">
        <v>8</v>
      </c>
      <c r="C29" s="6" t="s">
        <v>8</v>
      </c>
      <c r="D29" s="6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20.100000000000001" customHeight="1">
      <c r="A30" s="6">
        <v>25</v>
      </c>
      <c r="B30" s="6" t="s">
        <v>8</v>
      </c>
      <c r="C30" s="6" t="s">
        <v>8</v>
      </c>
      <c r="D30" s="6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20.100000000000001" customHeight="1">
      <c r="A31" s="6">
        <v>26</v>
      </c>
      <c r="B31" s="6" t="s">
        <v>8</v>
      </c>
      <c r="C31" s="6" t="s">
        <v>8</v>
      </c>
      <c r="D31" s="6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20.100000000000001" customHeight="1">
      <c r="A32" s="6">
        <v>27</v>
      </c>
      <c r="B32" s="6" t="s">
        <v>8</v>
      </c>
      <c r="C32" s="6" t="s">
        <v>8</v>
      </c>
      <c r="D32" s="6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20.100000000000001" customHeight="1">
      <c r="A33" s="6">
        <v>28</v>
      </c>
      <c r="B33" s="6" t="s">
        <v>8</v>
      </c>
      <c r="C33" s="6" t="s">
        <v>8</v>
      </c>
      <c r="D33" s="6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20.100000000000001" customHeight="1">
      <c r="A34" s="6">
        <v>29</v>
      </c>
      <c r="B34" s="6" t="s">
        <v>8</v>
      </c>
      <c r="C34" s="6" t="s">
        <v>8</v>
      </c>
      <c r="D34" s="6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20.100000000000001" customHeight="1">
      <c r="A35" s="6">
        <v>30</v>
      </c>
      <c r="B35" s="6" t="s">
        <v>52</v>
      </c>
      <c r="C35" s="6">
        <v>3279.96</v>
      </c>
      <c r="D35" s="6" t="s">
        <v>53</v>
      </c>
      <c r="E35" s="6">
        <f>E25+E18+E17+E15+E13+E9+E6</f>
        <v>3279.96</v>
      </c>
      <c r="F35" s="6">
        <f>F25+F18+F17+F15+F13+F9+F6</f>
        <v>2997.48</v>
      </c>
      <c r="G35" s="6">
        <v>282.48</v>
      </c>
      <c r="H35" s="6">
        <v>0</v>
      </c>
    </row>
    <row r="36" spans="1:8" ht="20.100000000000001" customHeight="1">
      <c r="A36" s="6">
        <v>31</v>
      </c>
      <c r="B36" s="6" t="s">
        <v>188</v>
      </c>
      <c r="C36" s="6">
        <v>0</v>
      </c>
      <c r="D36" s="6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20.100000000000001" customHeight="1">
      <c r="A37" s="6">
        <v>32</v>
      </c>
      <c r="B37" s="6" t="s">
        <v>58</v>
      </c>
      <c r="C37" s="6">
        <v>3279.96</v>
      </c>
      <c r="D37" s="6" t="s">
        <v>58</v>
      </c>
      <c r="E37" s="6">
        <v>3279.96</v>
      </c>
      <c r="F37" s="6">
        <v>2997.48</v>
      </c>
      <c r="G37" s="6">
        <v>282.48</v>
      </c>
      <c r="H37" s="6">
        <v>0</v>
      </c>
    </row>
  </sheetData>
  <mergeCells count="3">
    <mergeCell ref="A1:H1"/>
    <mergeCell ref="A2:C2"/>
    <mergeCell ref="A3:A4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7" workbookViewId="0">
      <selection activeCell="F17" sqref="F17"/>
    </sheetView>
  </sheetViews>
  <sheetFormatPr defaultColWidth="9" defaultRowHeight="13.5"/>
  <cols>
    <col min="2" max="2" width="10.75" customWidth="1"/>
    <col min="3" max="3" width="21" customWidth="1"/>
    <col min="4" max="4" width="11.125" customWidth="1"/>
    <col min="5" max="5" width="10.375" customWidth="1"/>
    <col min="6" max="6" width="11.875" customWidth="1"/>
  </cols>
  <sheetData>
    <row r="1" spans="1:6" ht="38.25" customHeight="1">
      <c r="A1" s="30" t="s">
        <v>189</v>
      </c>
      <c r="B1" s="31"/>
      <c r="C1" s="31"/>
      <c r="D1" s="31"/>
      <c r="E1" s="31"/>
      <c r="F1" s="31"/>
    </row>
    <row r="2" spans="1:6" ht="20.100000000000001" customHeight="1">
      <c r="A2" s="53" t="s">
        <v>1</v>
      </c>
      <c r="B2" s="53"/>
      <c r="C2" s="53"/>
      <c r="D2" s="53"/>
      <c r="E2" s="14" t="s">
        <v>180</v>
      </c>
      <c r="F2" s="14" t="s">
        <v>3</v>
      </c>
    </row>
    <row r="3" spans="1:6" ht="20.100000000000001" customHeight="1">
      <c r="A3" s="35" t="s">
        <v>4</v>
      </c>
      <c r="B3" s="35" t="s">
        <v>61</v>
      </c>
      <c r="C3" s="35" t="s">
        <v>8</v>
      </c>
      <c r="D3" s="35" t="s">
        <v>81</v>
      </c>
      <c r="E3" s="35" t="s">
        <v>173</v>
      </c>
      <c r="F3" s="35" t="s">
        <v>174</v>
      </c>
    </row>
    <row r="4" spans="1:6" ht="20.100000000000001" customHeight="1">
      <c r="A4" s="35"/>
      <c r="B4" s="5" t="s">
        <v>69</v>
      </c>
      <c r="C4" s="5" t="s">
        <v>70</v>
      </c>
      <c r="D4" s="35" t="s">
        <v>8</v>
      </c>
      <c r="E4" s="35" t="s">
        <v>8</v>
      </c>
      <c r="F4" s="35" t="s">
        <v>74</v>
      </c>
    </row>
    <row r="5" spans="1:6" ht="20.100000000000001" customHeight="1">
      <c r="A5" s="1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 ht="20.100000000000001" customHeight="1">
      <c r="A6" s="6">
        <v>1</v>
      </c>
      <c r="B6" s="6" t="s">
        <v>8</v>
      </c>
      <c r="C6" s="6" t="s">
        <v>81</v>
      </c>
      <c r="D6" s="6">
        <f>D7+D16+D19+D33+D42+D47+D52</f>
        <v>2997.48</v>
      </c>
      <c r="E6" s="6">
        <f>E7+E16+E19+E33+E42+E47+E52</f>
        <v>1921.44</v>
      </c>
      <c r="F6" s="6">
        <f>F7+F16+F19+F33+F42+F47+F52</f>
        <v>1076.04</v>
      </c>
    </row>
    <row r="7" spans="1:6" s="20" customFormat="1" ht="20.100000000000001" customHeight="1">
      <c r="A7" s="23">
        <v>2</v>
      </c>
      <c r="B7" s="23" t="s">
        <v>82</v>
      </c>
      <c r="C7" s="23" t="s">
        <v>83</v>
      </c>
      <c r="D7" s="23">
        <f>D8+D12+D14</f>
        <v>691.79</v>
      </c>
      <c r="E7" s="23">
        <f>E8+E12+E14</f>
        <v>583.73</v>
      </c>
      <c r="F7" s="23">
        <f>F8+F12+F14</f>
        <v>108.06</v>
      </c>
    </row>
    <row r="8" spans="1:6" s="20" customFormat="1" ht="20.100000000000001" customHeight="1">
      <c r="A8" s="23">
        <v>3</v>
      </c>
      <c r="B8" s="23" t="s">
        <v>84</v>
      </c>
      <c r="C8" s="23" t="s">
        <v>85</v>
      </c>
      <c r="D8" s="60">
        <v>628.66999999999996</v>
      </c>
      <c r="E8" s="60">
        <v>535.61</v>
      </c>
      <c r="F8" s="60">
        <v>93.06</v>
      </c>
    </row>
    <row r="9" spans="1:6" s="20" customFormat="1" ht="20.100000000000001" customHeight="1">
      <c r="A9" s="23">
        <v>4</v>
      </c>
      <c r="B9" s="23" t="s">
        <v>86</v>
      </c>
      <c r="C9" s="23" t="s">
        <v>87</v>
      </c>
      <c r="D9" s="60">
        <v>535.61</v>
      </c>
      <c r="E9" s="60">
        <v>535.61</v>
      </c>
      <c r="F9" s="60">
        <v>0</v>
      </c>
    </row>
    <row r="10" spans="1:6" s="20" customFormat="1" ht="20.100000000000001" customHeight="1">
      <c r="A10" s="23"/>
      <c r="B10" s="26">
        <v>2010399</v>
      </c>
      <c r="C10" s="61" t="s">
        <v>251</v>
      </c>
      <c r="D10" s="60">
        <v>55.5</v>
      </c>
      <c r="E10" s="60">
        <v>0</v>
      </c>
      <c r="F10" s="60">
        <v>55.5</v>
      </c>
    </row>
    <row r="11" spans="1:6" s="20" customFormat="1" ht="20.100000000000001" customHeight="1">
      <c r="A11" s="23"/>
      <c r="B11" s="26">
        <v>2010302</v>
      </c>
      <c r="C11" s="61" t="s">
        <v>252</v>
      </c>
      <c r="D11" s="60">
        <v>37.56</v>
      </c>
      <c r="E11" s="60">
        <v>0</v>
      </c>
      <c r="F11" s="60">
        <f>27+10.56</f>
        <v>37.56</v>
      </c>
    </row>
    <row r="12" spans="1:6" s="20" customFormat="1" ht="20.100000000000001" customHeight="1">
      <c r="A12" s="23">
        <v>5</v>
      </c>
      <c r="B12" s="23" t="s">
        <v>88</v>
      </c>
      <c r="C12" s="23" t="s">
        <v>89</v>
      </c>
      <c r="D12" s="23">
        <f>D13</f>
        <v>23</v>
      </c>
      <c r="E12" s="23">
        <f>E13</f>
        <v>8</v>
      </c>
      <c r="F12" s="23">
        <f>F13</f>
        <v>15</v>
      </c>
    </row>
    <row r="13" spans="1:6" s="20" customFormat="1" ht="20.100000000000001" customHeight="1">
      <c r="A13" s="23">
        <v>6</v>
      </c>
      <c r="B13" s="23" t="s">
        <v>90</v>
      </c>
      <c r="C13" s="23" t="s">
        <v>87</v>
      </c>
      <c r="D13" s="23">
        <f>E13+F13</f>
        <v>23</v>
      </c>
      <c r="E13" s="23">
        <v>8</v>
      </c>
      <c r="F13" s="23">
        <v>15</v>
      </c>
    </row>
    <row r="14" spans="1:6" s="20" customFormat="1" ht="20.100000000000001" customHeight="1">
      <c r="A14" s="23">
        <v>7</v>
      </c>
      <c r="B14" s="23" t="s">
        <v>91</v>
      </c>
      <c r="C14" s="23" t="s">
        <v>92</v>
      </c>
      <c r="D14" s="23">
        <v>40.119999999999997</v>
      </c>
      <c r="E14" s="23">
        <v>40.119999999999997</v>
      </c>
      <c r="F14" s="23">
        <v>0</v>
      </c>
    </row>
    <row r="15" spans="1:6" s="20" customFormat="1" ht="20.100000000000001" customHeight="1">
      <c r="A15" s="23">
        <v>8</v>
      </c>
      <c r="B15" s="23" t="s">
        <v>93</v>
      </c>
      <c r="C15" s="23" t="s">
        <v>87</v>
      </c>
      <c r="D15" s="23">
        <v>40.119999999999997</v>
      </c>
      <c r="E15" s="23">
        <v>40.119999999999997</v>
      </c>
      <c r="F15" s="23">
        <v>0</v>
      </c>
    </row>
    <row r="16" spans="1:6" s="20" customFormat="1" ht="20.100000000000001" customHeight="1">
      <c r="A16" s="23">
        <v>9</v>
      </c>
      <c r="B16" s="23" t="s">
        <v>94</v>
      </c>
      <c r="C16" s="23" t="s">
        <v>95</v>
      </c>
      <c r="D16" s="23">
        <v>11.36</v>
      </c>
      <c r="E16" s="23">
        <v>11.36</v>
      </c>
      <c r="F16" s="23"/>
    </row>
    <row r="17" spans="1:6" s="20" customFormat="1" ht="20.100000000000001" customHeight="1">
      <c r="A17" s="23">
        <v>10</v>
      </c>
      <c r="B17" s="23" t="s">
        <v>96</v>
      </c>
      <c r="C17" s="23" t="s">
        <v>97</v>
      </c>
      <c r="D17" s="23">
        <v>11.36</v>
      </c>
      <c r="E17" s="23">
        <v>11.36</v>
      </c>
      <c r="F17" s="23">
        <v>0</v>
      </c>
    </row>
    <row r="18" spans="1:6" s="20" customFormat="1" ht="20.100000000000001" customHeight="1">
      <c r="A18" s="23">
        <v>11</v>
      </c>
      <c r="B18" s="23" t="s">
        <v>98</v>
      </c>
      <c r="C18" s="23" t="s">
        <v>99</v>
      </c>
      <c r="D18" s="23">
        <v>11.36</v>
      </c>
      <c r="E18" s="23">
        <v>11.36</v>
      </c>
      <c r="F18" s="23">
        <v>0</v>
      </c>
    </row>
    <row r="19" spans="1:6" s="20" customFormat="1" ht="20.100000000000001" customHeight="1">
      <c r="A19" s="23">
        <v>12</v>
      </c>
      <c r="B19" s="23" t="s">
        <v>100</v>
      </c>
      <c r="C19" s="23" t="s">
        <v>101</v>
      </c>
      <c r="D19" s="23">
        <v>761.83</v>
      </c>
      <c r="E19" s="23">
        <v>204.67</v>
      </c>
      <c r="F19" s="23">
        <v>557.16</v>
      </c>
    </row>
    <row r="20" spans="1:6" s="20" customFormat="1" ht="20.100000000000001" customHeight="1">
      <c r="A20" s="23">
        <v>13</v>
      </c>
      <c r="B20" s="23" t="s">
        <v>102</v>
      </c>
      <c r="C20" s="23" t="s">
        <v>103</v>
      </c>
      <c r="D20" s="23">
        <v>204.67</v>
      </c>
      <c r="E20" s="23">
        <v>204.67</v>
      </c>
      <c r="F20" s="23">
        <v>0</v>
      </c>
    </row>
    <row r="21" spans="1:6" s="20" customFormat="1" ht="20.100000000000001" customHeight="1">
      <c r="A21" s="23">
        <v>14</v>
      </c>
      <c r="B21" s="23" t="s">
        <v>104</v>
      </c>
      <c r="C21" s="23" t="s">
        <v>105</v>
      </c>
      <c r="D21" s="23">
        <v>33</v>
      </c>
      <c r="E21" s="23">
        <v>33</v>
      </c>
      <c r="F21" s="23">
        <v>0</v>
      </c>
    </row>
    <row r="22" spans="1:6" s="20" customFormat="1" ht="20.100000000000001" customHeight="1">
      <c r="A22" s="23">
        <v>15</v>
      </c>
      <c r="B22" s="23" t="s">
        <v>106</v>
      </c>
      <c r="C22" s="23" t="s">
        <v>107</v>
      </c>
      <c r="D22" s="23">
        <v>171.67</v>
      </c>
      <c r="E22" s="23">
        <v>171.67</v>
      </c>
      <c r="F22" s="23">
        <v>0</v>
      </c>
    </row>
    <row r="23" spans="1:6" s="20" customFormat="1" ht="20.100000000000001" customHeight="1">
      <c r="A23" s="23">
        <v>16</v>
      </c>
      <c r="B23" s="23" t="s">
        <v>108</v>
      </c>
      <c r="C23" s="23" t="s">
        <v>109</v>
      </c>
      <c r="D23" s="23">
        <v>500.92</v>
      </c>
      <c r="E23" s="23">
        <v>0</v>
      </c>
      <c r="F23" s="23">
        <v>500.92</v>
      </c>
    </row>
    <row r="24" spans="1:6" s="20" customFormat="1" ht="20.100000000000001" customHeight="1">
      <c r="A24" s="23">
        <v>17</v>
      </c>
      <c r="B24" s="23" t="s">
        <v>110</v>
      </c>
      <c r="C24" s="23" t="s">
        <v>111</v>
      </c>
      <c r="D24" s="23">
        <v>36.51</v>
      </c>
      <c r="E24" s="23">
        <v>0</v>
      </c>
      <c r="F24" s="23">
        <v>36.51</v>
      </c>
    </row>
    <row r="25" spans="1:6" s="20" customFormat="1" ht="20.100000000000001" customHeight="1">
      <c r="A25" s="23">
        <v>18</v>
      </c>
      <c r="B25" s="23" t="s">
        <v>112</v>
      </c>
      <c r="C25" s="23" t="s">
        <v>113</v>
      </c>
      <c r="D25" s="23">
        <v>62.32</v>
      </c>
      <c r="E25" s="23">
        <v>0</v>
      </c>
      <c r="F25" s="23">
        <v>62.32</v>
      </c>
    </row>
    <row r="26" spans="1:6" s="20" customFormat="1" ht="20.100000000000001" customHeight="1">
      <c r="A26" s="23">
        <v>19</v>
      </c>
      <c r="B26" s="23" t="s">
        <v>114</v>
      </c>
      <c r="C26" s="23" t="s">
        <v>115</v>
      </c>
      <c r="D26" s="23">
        <v>195.58</v>
      </c>
      <c r="E26" s="23">
        <v>0</v>
      </c>
      <c r="F26" s="23">
        <v>195.58</v>
      </c>
    </row>
    <row r="27" spans="1:6" s="20" customFormat="1" ht="20.100000000000001" customHeight="1">
      <c r="A27" s="23">
        <v>20</v>
      </c>
      <c r="B27" s="23" t="s">
        <v>116</v>
      </c>
      <c r="C27" s="23" t="s">
        <v>117</v>
      </c>
      <c r="D27" s="23">
        <v>89.63</v>
      </c>
      <c r="E27" s="23">
        <v>0</v>
      </c>
      <c r="F27" s="23">
        <v>89.63</v>
      </c>
    </row>
    <row r="28" spans="1:6" s="20" customFormat="1" ht="20.100000000000001" customHeight="1">
      <c r="A28" s="23">
        <v>21</v>
      </c>
      <c r="B28" s="23" t="s">
        <v>118</v>
      </c>
      <c r="C28" s="23" t="s">
        <v>119</v>
      </c>
      <c r="D28" s="23">
        <v>116.88</v>
      </c>
      <c r="E28" s="23">
        <v>0</v>
      </c>
      <c r="F28" s="23">
        <v>116.88</v>
      </c>
    </row>
    <row r="29" spans="1:6" s="20" customFormat="1" ht="20.100000000000001" customHeight="1">
      <c r="A29" s="23">
        <v>22</v>
      </c>
      <c r="B29" s="23" t="s">
        <v>120</v>
      </c>
      <c r="C29" s="23" t="s">
        <v>121</v>
      </c>
      <c r="D29" s="23">
        <v>56</v>
      </c>
      <c r="E29" s="23">
        <v>0</v>
      </c>
      <c r="F29" s="23">
        <v>56</v>
      </c>
    </row>
    <row r="30" spans="1:6" s="20" customFormat="1" ht="20.100000000000001" customHeight="1">
      <c r="A30" s="23">
        <v>23</v>
      </c>
      <c r="B30" s="23" t="s">
        <v>122</v>
      </c>
      <c r="C30" s="23" t="s">
        <v>123</v>
      </c>
      <c r="D30" s="23">
        <v>56</v>
      </c>
      <c r="E30" s="23">
        <v>0</v>
      </c>
      <c r="F30" s="23">
        <v>56</v>
      </c>
    </row>
    <row r="31" spans="1:6" s="20" customFormat="1" ht="20.100000000000001" customHeight="1">
      <c r="A31" s="23">
        <v>24</v>
      </c>
      <c r="B31" s="23" t="s">
        <v>124</v>
      </c>
      <c r="C31" s="23" t="s">
        <v>125</v>
      </c>
      <c r="D31" s="23">
        <v>0.24</v>
      </c>
      <c r="E31" s="23">
        <v>0</v>
      </c>
      <c r="F31" s="23">
        <v>0.24</v>
      </c>
    </row>
    <row r="32" spans="1:6" s="20" customFormat="1" ht="20.100000000000001" customHeight="1">
      <c r="A32" s="23">
        <v>25</v>
      </c>
      <c r="B32" s="23" t="s">
        <v>126</v>
      </c>
      <c r="C32" s="23" t="s">
        <v>127</v>
      </c>
      <c r="D32" s="23">
        <v>0.24</v>
      </c>
      <c r="E32" s="23">
        <v>0</v>
      </c>
      <c r="F32" s="23">
        <v>0.24</v>
      </c>
    </row>
    <row r="33" spans="1:6" s="20" customFormat="1" ht="20.100000000000001" customHeight="1">
      <c r="A33" s="23">
        <v>26</v>
      </c>
      <c r="B33" s="23" t="s">
        <v>128</v>
      </c>
      <c r="C33" s="23" t="s">
        <v>129</v>
      </c>
      <c r="D33" s="23">
        <v>281.68</v>
      </c>
      <c r="E33" s="23">
        <v>223.86</v>
      </c>
      <c r="F33" s="23">
        <v>57.82</v>
      </c>
    </row>
    <row r="34" spans="1:6" s="20" customFormat="1" ht="20.100000000000001" customHeight="1">
      <c r="A34" s="23">
        <v>27</v>
      </c>
      <c r="B34" s="23" t="s">
        <v>130</v>
      </c>
      <c r="C34" s="23" t="s">
        <v>131</v>
      </c>
      <c r="D34" s="23">
        <v>69.19</v>
      </c>
      <c r="E34" s="23">
        <v>44.19</v>
      </c>
      <c r="F34" s="23">
        <v>25</v>
      </c>
    </row>
    <row r="35" spans="1:6" s="20" customFormat="1" ht="20.100000000000001" customHeight="1">
      <c r="A35" s="23">
        <v>28</v>
      </c>
      <c r="B35" s="23" t="s">
        <v>132</v>
      </c>
      <c r="C35" s="23" t="s">
        <v>133</v>
      </c>
      <c r="D35" s="23">
        <v>25</v>
      </c>
      <c r="E35" s="23">
        <v>0</v>
      </c>
      <c r="F35" s="23">
        <v>25</v>
      </c>
    </row>
    <row r="36" spans="1:6" s="20" customFormat="1" ht="20.100000000000001" customHeight="1">
      <c r="A36" s="23">
        <v>29</v>
      </c>
      <c r="B36" s="23" t="s">
        <v>134</v>
      </c>
      <c r="C36" s="23" t="s">
        <v>135</v>
      </c>
      <c r="D36" s="23">
        <v>44.19</v>
      </c>
      <c r="E36" s="23">
        <v>44.19</v>
      </c>
      <c r="F36" s="23">
        <v>0</v>
      </c>
    </row>
    <row r="37" spans="1:6" s="20" customFormat="1" ht="20.100000000000001" customHeight="1">
      <c r="A37" s="23">
        <v>30</v>
      </c>
      <c r="B37" s="23" t="s">
        <v>136</v>
      </c>
      <c r="C37" s="23" t="s">
        <v>137</v>
      </c>
      <c r="D37" s="23">
        <v>179.67</v>
      </c>
      <c r="E37" s="23">
        <v>179.67</v>
      </c>
      <c r="F37" s="23">
        <v>0</v>
      </c>
    </row>
    <row r="38" spans="1:6" s="20" customFormat="1" ht="20.100000000000001" customHeight="1">
      <c r="A38" s="23">
        <v>31</v>
      </c>
      <c r="B38" s="23" t="s">
        <v>138</v>
      </c>
      <c r="C38" s="23" t="s">
        <v>139</v>
      </c>
      <c r="D38" s="23">
        <v>76.27</v>
      </c>
      <c r="E38" s="23">
        <v>76.27</v>
      </c>
      <c r="F38" s="23">
        <v>0</v>
      </c>
    </row>
    <row r="39" spans="1:6" s="20" customFormat="1" ht="20.100000000000001" customHeight="1">
      <c r="A39" s="23">
        <v>32</v>
      </c>
      <c r="B39" s="23" t="s">
        <v>140</v>
      </c>
      <c r="C39" s="23" t="s">
        <v>141</v>
      </c>
      <c r="D39" s="23">
        <v>103.4</v>
      </c>
      <c r="E39" s="23">
        <v>103.4</v>
      </c>
      <c r="F39" s="23">
        <v>0</v>
      </c>
    </row>
    <row r="40" spans="1:6" s="20" customFormat="1" ht="20.100000000000001" customHeight="1">
      <c r="A40" s="23">
        <v>33</v>
      </c>
      <c r="B40" s="23" t="s">
        <v>142</v>
      </c>
      <c r="C40" s="23" t="s">
        <v>143</v>
      </c>
      <c r="D40" s="23">
        <v>32.82</v>
      </c>
      <c r="E40" s="23">
        <v>0</v>
      </c>
      <c r="F40" s="23">
        <v>32.82</v>
      </c>
    </row>
    <row r="41" spans="1:6" s="20" customFormat="1" ht="20.100000000000001" customHeight="1">
      <c r="A41" s="23">
        <v>34</v>
      </c>
      <c r="B41" s="23" t="s">
        <v>144</v>
      </c>
      <c r="C41" s="23" t="s">
        <v>145</v>
      </c>
      <c r="D41" s="23">
        <v>32.82</v>
      </c>
      <c r="E41" s="23">
        <v>0</v>
      </c>
      <c r="F41" s="23">
        <v>32.82</v>
      </c>
    </row>
    <row r="42" spans="1:6" s="20" customFormat="1" ht="20.100000000000001" customHeight="1">
      <c r="A42" s="23">
        <v>35</v>
      </c>
      <c r="B42" s="23" t="s">
        <v>146</v>
      </c>
      <c r="C42" s="23" t="s">
        <v>147</v>
      </c>
      <c r="D42" s="23">
        <v>979.24</v>
      </c>
      <c r="E42" s="23">
        <v>718.44</v>
      </c>
      <c r="F42" s="23">
        <v>260.8</v>
      </c>
    </row>
    <row r="43" spans="1:6" s="20" customFormat="1" ht="20.100000000000001" customHeight="1">
      <c r="A43" s="23"/>
      <c r="B43" s="26">
        <v>21205</v>
      </c>
      <c r="C43" s="61" t="s">
        <v>253</v>
      </c>
      <c r="D43" s="23">
        <v>46.8</v>
      </c>
      <c r="E43" s="23"/>
      <c r="F43" s="23">
        <v>46.8</v>
      </c>
    </row>
    <row r="44" spans="1:6" s="20" customFormat="1" ht="20.100000000000001" customHeight="1">
      <c r="A44" s="23"/>
      <c r="B44" s="26">
        <v>2120501</v>
      </c>
      <c r="C44" s="61" t="s">
        <v>253</v>
      </c>
      <c r="D44" s="23">
        <v>46.8</v>
      </c>
      <c r="E44" s="23"/>
      <c r="F44" s="23">
        <v>46.8</v>
      </c>
    </row>
    <row r="45" spans="1:6" s="20" customFormat="1" ht="20.100000000000001" customHeight="1">
      <c r="A45" s="23"/>
      <c r="B45" s="26">
        <v>21299</v>
      </c>
      <c r="C45" s="23" t="s">
        <v>153</v>
      </c>
      <c r="D45" s="23">
        <v>932.44</v>
      </c>
      <c r="E45" s="23">
        <v>718.44</v>
      </c>
      <c r="F45" s="23">
        <v>214</v>
      </c>
    </row>
    <row r="46" spans="1:6" s="20" customFormat="1" ht="20.100000000000001" customHeight="1">
      <c r="A46" s="23">
        <v>37</v>
      </c>
      <c r="B46" s="23" t="s">
        <v>154</v>
      </c>
      <c r="C46" s="23" t="s">
        <v>153</v>
      </c>
      <c r="D46" s="23">
        <v>932.44</v>
      </c>
      <c r="E46" s="23">
        <v>718.44</v>
      </c>
      <c r="F46" s="23">
        <f>140+60+14</f>
        <v>214</v>
      </c>
    </row>
    <row r="47" spans="1:6" s="20" customFormat="1" ht="20.100000000000001" customHeight="1">
      <c r="A47" s="23">
        <v>38</v>
      </c>
      <c r="B47" s="23" t="s">
        <v>155</v>
      </c>
      <c r="C47" s="23" t="s">
        <v>156</v>
      </c>
      <c r="D47" s="23">
        <v>143.58000000000001</v>
      </c>
      <c r="E47" s="23">
        <v>51.38</v>
      </c>
      <c r="F47" s="23">
        <v>92.2</v>
      </c>
    </row>
    <row r="48" spans="1:6" s="20" customFormat="1" ht="20.100000000000001" customHeight="1">
      <c r="A48" s="23">
        <v>39</v>
      </c>
      <c r="B48" s="23" t="s">
        <v>157</v>
      </c>
      <c r="C48" s="23" t="s">
        <v>158</v>
      </c>
      <c r="D48" s="23">
        <v>51.38</v>
      </c>
      <c r="E48" s="23">
        <v>51.38</v>
      </c>
      <c r="F48" s="23"/>
    </row>
    <row r="49" spans="1:6" s="20" customFormat="1" ht="20.100000000000001" customHeight="1">
      <c r="A49" s="23">
        <v>40</v>
      </c>
      <c r="B49" s="23" t="s">
        <v>159</v>
      </c>
      <c r="C49" s="23" t="s">
        <v>160</v>
      </c>
      <c r="D49" s="23">
        <v>51.38</v>
      </c>
      <c r="E49" s="23">
        <v>51.38</v>
      </c>
      <c r="F49" s="23"/>
    </row>
    <row r="50" spans="1:6" s="20" customFormat="1" ht="20.100000000000001" customHeight="1">
      <c r="A50" s="23">
        <v>41</v>
      </c>
      <c r="B50" s="23" t="s">
        <v>161</v>
      </c>
      <c r="C50" s="23" t="s">
        <v>162</v>
      </c>
      <c r="D50" s="23">
        <v>92.2</v>
      </c>
      <c r="E50" s="23"/>
      <c r="F50" s="23">
        <v>92.2</v>
      </c>
    </row>
    <row r="51" spans="1:6" s="20" customFormat="1" ht="20.100000000000001" customHeight="1">
      <c r="A51" s="23">
        <v>42</v>
      </c>
      <c r="B51" s="23" t="s">
        <v>163</v>
      </c>
      <c r="C51" s="23" t="s">
        <v>164</v>
      </c>
      <c r="D51" s="23">
        <f>56.2+36</f>
        <v>92.2</v>
      </c>
      <c r="E51" s="23"/>
      <c r="F51" s="23">
        <v>92.2</v>
      </c>
    </row>
    <row r="52" spans="1:6" s="20" customFormat="1" ht="20.100000000000001" customHeight="1">
      <c r="A52" s="23">
        <v>43</v>
      </c>
      <c r="B52" s="23" t="s">
        <v>165</v>
      </c>
      <c r="C52" s="23" t="s">
        <v>166</v>
      </c>
      <c r="D52" s="23">
        <v>128</v>
      </c>
      <c r="E52" s="23">
        <v>128</v>
      </c>
      <c r="F52" s="23"/>
    </row>
    <row r="53" spans="1:6" s="20" customFormat="1" ht="20.100000000000001" customHeight="1">
      <c r="A53" s="23">
        <v>44</v>
      </c>
      <c r="B53" s="23" t="s">
        <v>167</v>
      </c>
      <c r="C53" s="23" t="s">
        <v>168</v>
      </c>
      <c r="D53" s="23">
        <v>128</v>
      </c>
      <c r="E53" s="23">
        <v>128</v>
      </c>
      <c r="F53" s="23"/>
    </row>
    <row r="54" spans="1:6" s="20" customFormat="1" ht="20.100000000000001" customHeight="1">
      <c r="A54" s="23">
        <v>45</v>
      </c>
      <c r="B54" s="23" t="s">
        <v>169</v>
      </c>
      <c r="C54" s="23" t="s">
        <v>170</v>
      </c>
      <c r="D54" s="23">
        <v>128</v>
      </c>
      <c r="E54" s="23">
        <v>128</v>
      </c>
      <c r="F54" s="23"/>
    </row>
    <row r="55" spans="1:6">
      <c r="D55" s="17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3" sqref="D13:D14"/>
    </sheetView>
  </sheetViews>
  <sheetFormatPr defaultColWidth="9" defaultRowHeight="13.5"/>
  <cols>
    <col min="2" max="2" width="17.625" customWidth="1"/>
    <col min="3" max="3" width="28.5" customWidth="1"/>
    <col min="5" max="5" width="18.125" customWidth="1"/>
    <col min="6" max="6" width="15.75" customWidth="1"/>
  </cols>
  <sheetData>
    <row r="1" spans="1:6" ht="51.75" customHeight="1">
      <c r="A1" s="30" t="s">
        <v>190</v>
      </c>
      <c r="B1" s="31"/>
      <c r="C1" s="31"/>
      <c r="D1" s="31"/>
      <c r="E1" s="31"/>
      <c r="F1" s="31"/>
    </row>
    <row r="2" spans="1:6" ht="20.100000000000001" customHeight="1">
      <c r="A2" s="54" t="s">
        <v>1</v>
      </c>
      <c r="B2" s="55"/>
      <c r="C2" s="55"/>
      <c r="D2" s="55"/>
      <c r="E2" s="9" t="s">
        <v>180</v>
      </c>
      <c r="F2" s="9" t="s">
        <v>3</v>
      </c>
    </row>
    <row r="3" spans="1:6" ht="20.100000000000001" customHeight="1">
      <c r="A3" s="35" t="s">
        <v>4</v>
      </c>
      <c r="B3" s="35" t="s">
        <v>61</v>
      </c>
      <c r="C3" s="35"/>
      <c r="D3" s="35" t="s">
        <v>173</v>
      </c>
      <c r="E3" s="35"/>
      <c r="F3" s="5"/>
    </row>
    <row r="4" spans="1:6" ht="20.100000000000001" customHeight="1">
      <c r="A4" s="35"/>
      <c r="B4" s="10" t="s">
        <v>191</v>
      </c>
      <c r="C4" s="11" t="s">
        <v>70</v>
      </c>
      <c r="D4" s="11" t="s">
        <v>81</v>
      </c>
      <c r="E4" s="11" t="s">
        <v>192</v>
      </c>
      <c r="F4" s="11" t="s">
        <v>193</v>
      </c>
    </row>
    <row r="5" spans="1:6" ht="20.100000000000001" customHeight="1">
      <c r="A5" s="11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 ht="20.100000000000001" customHeight="1">
      <c r="A6" s="6">
        <v>1</v>
      </c>
      <c r="B6" s="6" t="s">
        <v>8</v>
      </c>
      <c r="C6" s="6" t="s">
        <v>81</v>
      </c>
      <c r="D6" s="6">
        <v>1921.44</v>
      </c>
      <c r="E6" s="6">
        <v>1701.51</v>
      </c>
      <c r="F6" s="6">
        <v>219.93</v>
      </c>
    </row>
    <row r="7" spans="1:6" ht="20.100000000000001" customHeight="1">
      <c r="A7" s="6">
        <v>2</v>
      </c>
      <c r="B7" s="6" t="s">
        <v>194</v>
      </c>
      <c r="C7" s="6" t="s">
        <v>195</v>
      </c>
      <c r="D7" s="6">
        <v>1657.59</v>
      </c>
      <c r="E7" s="6">
        <v>1657.59</v>
      </c>
      <c r="F7" s="6"/>
    </row>
    <row r="8" spans="1:6" ht="20.100000000000001" customHeight="1">
      <c r="A8" s="6">
        <v>3</v>
      </c>
      <c r="B8" s="6" t="s">
        <v>196</v>
      </c>
      <c r="C8" s="6" t="s">
        <v>197</v>
      </c>
      <c r="D8" s="6">
        <v>508.03</v>
      </c>
      <c r="E8" s="6">
        <v>508.03</v>
      </c>
      <c r="F8" s="6"/>
    </row>
    <row r="9" spans="1:6" ht="20.100000000000001" customHeight="1">
      <c r="A9" s="6">
        <v>4</v>
      </c>
      <c r="B9" s="6" t="s">
        <v>198</v>
      </c>
      <c r="C9" s="6" t="s">
        <v>199</v>
      </c>
      <c r="D9" s="6">
        <v>292.20999999999998</v>
      </c>
      <c r="E9" s="6">
        <v>292.20999999999998</v>
      </c>
      <c r="F9" s="6"/>
    </row>
    <row r="10" spans="1:6" ht="20.100000000000001" customHeight="1">
      <c r="A10" s="6">
        <v>5</v>
      </c>
      <c r="B10" s="6" t="s">
        <v>200</v>
      </c>
      <c r="C10" s="6" t="s">
        <v>201</v>
      </c>
      <c r="D10" s="6">
        <v>11.75</v>
      </c>
      <c r="E10" s="6">
        <v>11.75</v>
      </c>
      <c r="F10" s="6"/>
    </row>
    <row r="11" spans="1:6" ht="20.100000000000001" customHeight="1">
      <c r="A11" s="6">
        <v>6</v>
      </c>
      <c r="B11" s="6" t="s">
        <v>202</v>
      </c>
      <c r="C11" s="6" t="s">
        <v>203</v>
      </c>
      <c r="D11" s="6">
        <v>348.86</v>
      </c>
      <c r="E11" s="6">
        <v>348.86</v>
      </c>
      <c r="F11" s="6"/>
    </row>
    <row r="12" spans="1:6" ht="20.100000000000001" customHeight="1">
      <c r="A12" s="6">
        <v>7</v>
      </c>
      <c r="B12" s="6" t="s">
        <v>204</v>
      </c>
      <c r="C12" s="6" t="s">
        <v>205</v>
      </c>
      <c r="D12" s="6">
        <v>171.67</v>
      </c>
      <c r="E12" s="6">
        <v>171.67</v>
      </c>
      <c r="F12" s="6"/>
    </row>
    <row r="13" spans="1:6" ht="20.100000000000001" customHeight="1">
      <c r="A13" s="6">
        <v>8</v>
      </c>
      <c r="B13" s="6" t="s">
        <v>206</v>
      </c>
      <c r="C13" s="6" t="s">
        <v>207</v>
      </c>
      <c r="D13" s="6">
        <v>76.27</v>
      </c>
      <c r="E13" s="6">
        <v>76.27</v>
      </c>
      <c r="F13" s="6"/>
    </row>
    <row r="14" spans="1:6" ht="20.100000000000001" customHeight="1">
      <c r="A14" s="6">
        <v>9</v>
      </c>
      <c r="B14" s="6" t="s">
        <v>208</v>
      </c>
      <c r="C14" s="6" t="s">
        <v>209</v>
      </c>
      <c r="D14" s="6">
        <v>103.4</v>
      </c>
      <c r="E14" s="6">
        <v>103.4</v>
      </c>
      <c r="F14" s="6"/>
    </row>
    <row r="15" spans="1:6" ht="20.100000000000001" customHeight="1">
      <c r="A15" s="6">
        <v>10</v>
      </c>
      <c r="B15" s="6" t="s">
        <v>210</v>
      </c>
      <c r="C15" s="6" t="s">
        <v>211</v>
      </c>
      <c r="D15" s="6">
        <v>17.399999999999999</v>
      </c>
      <c r="E15" s="6">
        <v>17.399999999999999</v>
      </c>
      <c r="F15" s="6"/>
    </row>
    <row r="16" spans="1:6" ht="20.100000000000001" customHeight="1">
      <c r="A16" s="6">
        <v>11</v>
      </c>
      <c r="B16" s="6" t="s">
        <v>212</v>
      </c>
      <c r="C16" s="6" t="s">
        <v>170</v>
      </c>
      <c r="D16" s="6">
        <v>128</v>
      </c>
      <c r="E16" s="6">
        <v>128</v>
      </c>
      <c r="F16" s="6"/>
    </row>
    <row r="17" spans="1:6" ht="20.100000000000001" customHeight="1">
      <c r="A17" s="6">
        <v>12</v>
      </c>
      <c r="B17" s="6" t="s">
        <v>213</v>
      </c>
      <c r="C17" s="6" t="s">
        <v>214</v>
      </c>
      <c r="D17" s="6">
        <v>219.93</v>
      </c>
      <c r="E17" s="6"/>
      <c r="F17" s="6">
        <v>219.93</v>
      </c>
    </row>
    <row r="18" spans="1:6" ht="20.100000000000001" customHeight="1">
      <c r="A18" s="6">
        <v>13</v>
      </c>
      <c r="B18" s="6" t="s">
        <v>215</v>
      </c>
      <c r="C18" s="6" t="s">
        <v>216</v>
      </c>
      <c r="D18" s="6">
        <v>94.08</v>
      </c>
      <c r="E18" s="6"/>
      <c r="F18" s="6">
        <v>94.08</v>
      </c>
    </row>
    <row r="19" spans="1:6" ht="20.100000000000001" customHeight="1">
      <c r="A19" s="6">
        <v>14</v>
      </c>
      <c r="B19" s="6" t="s">
        <v>217</v>
      </c>
      <c r="C19" s="6" t="s">
        <v>218</v>
      </c>
      <c r="D19" s="6">
        <v>18.29</v>
      </c>
      <c r="E19" s="6"/>
      <c r="F19" s="6">
        <v>18.29</v>
      </c>
    </row>
    <row r="20" spans="1:6" ht="20.100000000000001" customHeight="1">
      <c r="A20" s="6"/>
      <c r="B20" s="12">
        <v>30208</v>
      </c>
      <c r="C20" s="6" t="s">
        <v>219</v>
      </c>
      <c r="D20" s="6">
        <v>30</v>
      </c>
      <c r="E20" s="6"/>
      <c r="F20" s="6">
        <v>30</v>
      </c>
    </row>
    <row r="21" spans="1:6" ht="20.100000000000001" customHeight="1">
      <c r="A21" s="6"/>
      <c r="B21" s="12">
        <v>30217</v>
      </c>
      <c r="C21" s="6" t="s">
        <v>220</v>
      </c>
      <c r="D21" s="6">
        <v>1.54</v>
      </c>
      <c r="E21" s="6"/>
      <c r="F21" s="6">
        <v>1.54</v>
      </c>
    </row>
    <row r="22" spans="1:6" ht="20.100000000000001" customHeight="1">
      <c r="A22" s="6">
        <v>15</v>
      </c>
      <c r="B22" s="6" t="s">
        <v>221</v>
      </c>
      <c r="C22" s="6" t="s">
        <v>222</v>
      </c>
      <c r="D22" s="6">
        <v>9.76</v>
      </c>
      <c r="E22" s="6"/>
      <c r="F22" s="6">
        <v>9.76</v>
      </c>
    </row>
    <row r="23" spans="1:6" ht="20.100000000000001" customHeight="1">
      <c r="A23" s="6">
        <v>16</v>
      </c>
      <c r="B23" s="6" t="s">
        <v>223</v>
      </c>
      <c r="C23" s="6" t="s">
        <v>224</v>
      </c>
      <c r="D23" s="6">
        <v>22.42</v>
      </c>
      <c r="E23" s="6"/>
      <c r="F23" s="6">
        <v>22.42</v>
      </c>
    </row>
    <row r="24" spans="1:6" ht="20.100000000000001" customHeight="1">
      <c r="A24" s="6">
        <v>17</v>
      </c>
      <c r="B24" s="6" t="s">
        <v>225</v>
      </c>
      <c r="C24" s="6" t="s">
        <v>226</v>
      </c>
      <c r="D24" s="6">
        <v>14</v>
      </c>
      <c r="E24" s="6"/>
      <c r="F24" s="6">
        <v>14</v>
      </c>
    </row>
    <row r="25" spans="1:6" ht="20.100000000000001" customHeight="1">
      <c r="A25" s="6">
        <v>18</v>
      </c>
      <c r="B25" s="6" t="s">
        <v>227</v>
      </c>
      <c r="C25" s="6" t="s">
        <v>228</v>
      </c>
      <c r="D25" s="6">
        <v>10</v>
      </c>
      <c r="E25" s="6"/>
      <c r="F25" s="6">
        <v>10</v>
      </c>
    </row>
    <row r="26" spans="1:6" ht="20.100000000000001" customHeight="1">
      <c r="A26" s="6">
        <v>19</v>
      </c>
      <c r="B26" s="6" t="s">
        <v>229</v>
      </c>
      <c r="C26" s="6" t="s">
        <v>230</v>
      </c>
      <c r="D26" s="6">
        <v>19.84</v>
      </c>
      <c r="E26" s="6"/>
      <c r="F26" s="6">
        <v>19.84</v>
      </c>
    </row>
    <row r="27" spans="1:6" ht="20.100000000000001" customHeight="1">
      <c r="A27" s="6">
        <v>20</v>
      </c>
      <c r="B27" s="6" t="s">
        <v>231</v>
      </c>
      <c r="C27" s="6" t="s">
        <v>232</v>
      </c>
      <c r="D27" s="6">
        <v>43.92</v>
      </c>
      <c r="E27" s="6">
        <v>43.92</v>
      </c>
      <c r="F27" s="6"/>
    </row>
    <row r="28" spans="1:6" ht="20.100000000000001" customHeight="1">
      <c r="A28" s="6">
        <v>21</v>
      </c>
      <c r="B28" s="6" t="s">
        <v>233</v>
      </c>
      <c r="C28" s="6" t="s">
        <v>234</v>
      </c>
      <c r="D28" s="6">
        <v>33</v>
      </c>
      <c r="E28" s="6">
        <v>33</v>
      </c>
      <c r="F28" s="6"/>
    </row>
    <row r="29" spans="1:6" ht="20.100000000000001" customHeight="1">
      <c r="A29" s="6">
        <v>22</v>
      </c>
      <c r="B29" s="6" t="s">
        <v>235</v>
      </c>
      <c r="C29" s="6" t="s">
        <v>236</v>
      </c>
      <c r="D29" s="6">
        <v>10.29</v>
      </c>
      <c r="E29" s="6">
        <v>10.29</v>
      </c>
      <c r="F29" s="6"/>
    </row>
    <row r="30" spans="1:6" ht="20.100000000000001" customHeight="1">
      <c r="A30" s="6">
        <v>23</v>
      </c>
      <c r="B30" s="6" t="s">
        <v>237</v>
      </c>
      <c r="C30" s="6" t="s">
        <v>238</v>
      </c>
      <c r="D30" s="6">
        <v>0.63</v>
      </c>
      <c r="E30" s="6">
        <v>0.63</v>
      </c>
      <c r="F30" s="6"/>
    </row>
  </sheetData>
  <mergeCells count="5">
    <mergeCell ref="A1:F1"/>
    <mergeCell ref="A2:D2"/>
    <mergeCell ref="B3:C3"/>
    <mergeCell ref="D3:E3"/>
    <mergeCell ref="A3:A4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8" sqref="E8"/>
    </sheetView>
  </sheetViews>
  <sheetFormatPr defaultColWidth="9" defaultRowHeight="13.5"/>
  <cols>
    <col min="1" max="1" width="9" customWidth="1"/>
    <col min="2" max="2" width="19" customWidth="1"/>
    <col min="3" max="3" width="48" customWidth="1"/>
    <col min="4" max="4" width="10.375" customWidth="1"/>
    <col min="5" max="5" width="16.5" customWidth="1"/>
    <col min="6" max="6" width="15.75" customWidth="1"/>
    <col min="7" max="7" width="9" customWidth="1"/>
  </cols>
  <sheetData>
    <row r="1" spans="1:7" ht="36" customHeight="1">
      <c r="A1" s="30" t="s">
        <v>239</v>
      </c>
      <c r="B1" s="31"/>
      <c r="C1" s="31"/>
      <c r="D1" s="31"/>
      <c r="E1" s="31"/>
      <c r="F1" s="31"/>
      <c r="G1" s="8"/>
    </row>
    <row r="2" spans="1:7" ht="20.100000000000001" customHeight="1">
      <c r="A2" s="54" t="s">
        <v>1</v>
      </c>
      <c r="B2" s="55"/>
      <c r="C2" s="55"/>
      <c r="D2" s="55"/>
      <c r="E2" s="3" t="s">
        <v>2</v>
      </c>
      <c r="F2" s="4" t="s">
        <v>3</v>
      </c>
    </row>
    <row r="3" spans="1:7" ht="20.100000000000001" customHeight="1">
      <c r="A3" s="35" t="s">
        <v>4</v>
      </c>
      <c r="B3" s="35" t="s">
        <v>61</v>
      </c>
      <c r="C3" s="35" t="s">
        <v>8</v>
      </c>
      <c r="D3" s="35" t="s">
        <v>81</v>
      </c>
      <c r="E3" s="35" t="s">
        <v>173</v>
      </c>
      <c r="F3" s="35" t="s">
        <v>174</v>
      </c>
    </row>
    <row r="4" spans="1:7" ht="20.100000000000001" customHeight="1">
      <c r="A4" s="35"/>
      <c r="B4" s="5" t="s">
        <v>69</v>
      </c>
      <c r="C4" s="5" t="s">
        <v>70</v>
      </c>
      <c r="D4" s="35" t="s">
        <v>8</v>
      </c>
      <c r="E4" s="35" t="s">
        <v>8</v>
      </c>
      <c r="F4" s="35" t="s">
        <v>74</v>
      </c>
    </row>
    <row r="5" spans="1:7" ht="20.100000000000001" customHeight="1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7" ht="20.100000000000001" customHeight="1">
      <c r="A6" s="6">
        <v>1</v>
      </c>
      <c r="B6" s="6" t="s">
        <v>8</v>
      </c>
      <c r="C6" s="6" t="s">
        <v>81</v>
      </c>
      <c r="D6" s="6"/>
      <c r="E6" s="6">
        <v>0</v>
      </c>
      <c r="F6" s="6"/>
    </row>
    <row r="7" spans="1:7" ht="20.100000000000001" customHeight="1">
      <c r="A7" s="6">
        <v>2</v>
      </c>
      <c r="B7" s="6" t="s">
        <v>146</v>
      </c>
      <c r="C7" s="6" t="s">
        <v>147</v>
      </c>
      <c r="D7" s="6">
        <v>282.48</v>
      </c>
      <c r="E7" s="6">
        <v>0</v>
      </c>
      <c r="F7" s="6">
        <v>282.48</v>
      </c>
    </row>
    <row r="8" spans="1:7" ht="20.100000000000001" customHeight="1">
      <c r="A8" s="6">
        <v>3</v>
      </c>
      <c r="B8" s="6" t="s">
        <v>148</v>
      </c>
      <c r="C8" s="6" t="s">
        <v>149</v>
      </c>
      <c r="D8" s="6">
        <v>282.48</v>
      </c>
      <c r="E8" s="6">
        <v>0</v>
      </c>
      <c r="F8" s="6">
        <v>282.48</v>
      </c>
    </row>
    <row r="9" spans="1:7" ht="20.100000000000001" customHeight="1">
      <c r="A9" s="6">
        <v>4</v>
      </c>
      <c r="B9" s="6" t="s">
        <v>150</v>
      </c>
      <c r="C9" s="6" t="s">
        <v>151</v>
      </c>
      <c r="D9" s="6">
        <v>282.48</v>
      </c>
      <c r="E9" s="6">
        <v>0</v>
      </c>
      <c r="F9" s="6">
        <v>282.48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" sqref="E2"/>
    </sheetView>
  </sheetViews>
  <sheetFormatPr defaultColWidth="29.5" defaultRowHeight="13.5"/>
  <cols>
    <col min="1" max="1" width="9.5" customWidth="1"/>
    <col min="2" max="2" width="24.5" customWidth="1"/>
    <col min="3" max="3" width="24" customWidth="1"/>
    <col min="4" max="4" width="19.625" customWidth="1"/>
    <col min="5" max="5" width="23" customWidth="1"/>
    <col min="6" max="6" width="18.25" customWidth="1"/>
  </cols>
  <sheetData>
    <row r="1" spans="1:6" ht="48.75" customHeight="1">
      <c r="A1" s="30" t="s">
        <v>240</v>
      </c>
      <c r="B1" s="31"/>
      <c r="C1" s="31"/>
      <c r="D1" s="31"/>
      <c r="E1" s="31"/>
      <c r="F1" s="31"/>
    </row>
    <row r="2" spans="1:6" ht="20.100000000000001" customHeight="1">
      <c r="A2" s="54" t="s">
        <v>1</v>
      </c>
      <c r="B2" s="56"/>
      <c r="C2" s="55"/>
      <c r="D2" s="56"/>
      <c r="E2" s="3" t="s">
        <v>2</v>
      </c>
      <c r="F2" s="3" t="s">
        <v>3</v>
      </c>
    </row>
    <row r="3" spans="1:6" ht="20.100000000000001" customHeight="1">
      <c r="A3" s="35" t="s">
        <v>4</v>
      </c>
      <c r="B3" s="35" t="s">
        <v>61</v>
      </c>
      <c r="C3" s="57"/>
      <c r="D3" s="35" t="s">
        <v>81</v>
      </c>
      <c r="E3" s="35" t="s">
        <v>173</v>
      </c>
      <c r="F3" s="35" t="s">
        <v>174</v>
      </c>
    </row>
    <row r="4" spans="1:6" ht="20.100000000000001" customHeight="1">
      <c r="A4" s="35"/>
      <c r="B4" s="5" t="s">
        <v>69</v>
      </c>
      <c r="C4" s="5" t="s">
        <v>70</v>
      </c>
      <c r="D4" s="57"/>
      <c r="E4" s="57"/>
      <c r="F4" s="35" t="s">
        <v>74</v>
      </c>
    </row>
    <row r="5" spans="1:6" ht="20.100000000000001" customHeight="1">
      <c r="A5" s="5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 ht="20.100000000000001" customHeight="1">
      <c r="A6" s="5"/>
      <c r="B6" s="7"/>
      <c r="C6" s="7"/>
      <c r="D6" s="7"/>
      <c r="E6" s="7"/>
      <c r="F6" s="7"/>
    </row>
    <row r="7" spans="1:6" ht="20.100000000000001" customHeight="1">
      <c r="A7" s="5"/>
      <c r="B7" s="7"/>
      <c r="C7" s="7"/>
      <c r="D7" s="7"/>
      <c r="E7" s="7"/>
      <c r="F7" s="7"/>
    </row>
    <row r="8" spans="1:6" ht="20.100000000000001" customHeight="1">
      <c r="A8" s="5"/>
      <c r="B8" s="7"/>
      <c r="C8" s="7"/>
      <c r="D8" s="7"/>
      <c r="E8" s="7"/>
      <c r="F8" s="7"/>
    </row>
    <row r="9" spans="1:6" ht="20.100000000000001" customHeight="1">
      <c r="A9" s="5"/>
      <c r="B9" s="7"/>
      <c r="C9" s="7"/>
      <c r="D9" s="7"/>
      <c r="E9" s="7"/>
      <c r="F9" s="7"/>
    </row>
    <row r="10" spans="1:6" ht="20.100000000000001" customHeight="1">
      <c r="A10" s="5"/>
      <c r="B10" s="7"/>
      <c r="C10" s="7"/>
      <c r="D10" s="7"/>
      <c r="E10" s="7"/>
      <c r="F10" s="7"/>
    </row>
    <row r="12" spans="1:6" ht="14.25">
      <c r="A12" s="58" t="s">
        <v>241</v>
      </c>
      <c r="B12" s="58"/>
    </row>
  </sheetData>
  <mergeCells count="8">
    <mergeCell ref="A1:F1"/>
    <mergeCell ref="A2:D2"/>
    <mergeCell ref="B3:C3"/>
    <mergeCell ref="A12:B12"/>
    <mergeCell ref="A3:A4"/>
    <mergeCell ref="D3:D4"/>
    <mergeCell ref="E3:E4"/>
    <mergeCell ref="F3:F4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" sqref="F2"/>
    </sheetView>
  </sheetViews>
  <sheetFormatPr defaultColWidth="9" defaultRowHeight="13.5"/>
  <cols>
    <col min="2" max="2" width="25.75" customWidth="1"/>
    <col min="4" max="4" width="22.75" customWidth="1"/>
    <col min="5" max="5" width="23.125" customWidth="1"/>
    <col min="6" max="6" width="28.5" customWidth="1"/>
    <col min="7" max="7" width="18.75" customWidth="1"/>
  </cols>
  <sheetData>
    <row r="1" spans="1:7" ht="48" customHeight="1">
      <c r="A1" s="30" t="s">
        <v>242</v>
      </c>
      <c r="B1" s="30"/>
      <c r="C1" s="30"/>
      <c r="D1" s="30"/>
      <c r="E1" s="30"/>
      <c r="F1" s="30"/>
      <c r="G1" s="1"/>
    </row>
    <row r="2" spans="1:7" ht="20.100000000000001" customHeight="1">
      <c r="A2" s="54" t="s">
        <v>1</v>
      </c>
      <c r="B2" s="55"/>
      <c r="C2" s="55"/>
      <c r="D2" s="55"/>
      <c r="E2" s="2"/>
      <c r="F2" s="3" t="s">
        <v>2</v>
      </c>
      <c r="G2" s="4" t="s">
        <v>3</v>
      </c>
    </row>
    <row r="3" spans="1:7" ht="20.100000000000001" customHeight="1">
      <c r="A3" s="35" t="s">
        <v>4</v>
      </c>
      <c r="B3" s="35" t="s">
        <v>243</v>
      </c>
      <c r="C3" s="35" t="s">
        <v>6</v>
      </c>
      <c r="D3" s="35" t="s">
        <v>8</v>
      </c>
      <c r="E3" s="35" t="s">
        <v>8</v>
      </c>
      <c r="F3" s="35" t="s">
        <v>8</v>
      </c>
      <c r="G3" s="6" t="s">
        <v>8</v>
      </c>
    </row>
    <row r="4" spans="1:7" ht="20.100000000000001" customHeight="1">
      <c r="A4" s="35"/>
      <c r="B4" s="35" t="s">
        <v>8</v>
      </c>
      <c r="C4" s="5" t="s">
        <v>81</v>
      </c>
      <c r="D4" s="5" t="s">
        <v>182</v>
      </c>
      <c r="E4" s="5" t="s">
        <v>244</v>
      </c>
      <c r="F4" s="5" t="s">
        <v>184</v>
      </c>
      <c r="G4" s="5" t="s">
        <v>245</v>
      </c>
    </row>
    <row r="5" spans="1:7" ht="20.100000000000001" customHeight="1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  <c r="G5" s="5" t="s">
        <v>76</v>
      </c>
    </row>
    <row r="6" spans="1:7" ht="20.100000000000001" customHeight="1">
      <c r="A6" s="6">
        <v>1</v>
      </c>
      <c r="B6" s="6" t="s">
        <v>58</v>
      </c>
      <c r="C6" s="6">
        <v>15.54</v>
      </c>
      <c r="D6" s="6">
        <v>15.54</v>
      </c>
      <c r="E6" s="6">
        <v>0</v>
      </c>
      <c r="F6" s="6">
        <v>0</v>
      </c>
      <c r="G6" s="6">
        <v>0</v>
      </c>
    </row>
    <row r="7" spans="1:7" ht="20.100000000000001" customHeight="1">
      <c r="A7" s="6">
        <v>2</v>
      </c>
      <c r="B7" s="6" t="s">
        <v>246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ht="20.100000000000001" customHeight="1">
      <c r="A8" s="6">
        <v>3</v>
      </c>
      <c r="B8" s="6" t="s">
        <v>247</v>
      </c>
      <c r="C8" s="6">
        <v>10</v>
      </c>
      <c r="D8" s="6">
        <v>10</v>
      </c>
      <c r="E8" s="6">
        <v>0</v>
      </c>
      <c r="F8" s="6">
        <v>0</v>
      </c>
      <c r="G8" s="6">
        <v>0</v>
      </c>
    </row>
    <row r="9" spans="1:7" ht="20.100000000000001" customHeight="1">
      <c r="A9" s="6">
        <v>4</v>
      </c>
      <c r="B9" s="6" t="s">
        <v>248</v>
      </c>
      <c r="C9" s="6" t="s">
        <v>8</v>
      </c>
      <c r="D9" s="6" t="s">
        <v>8</v>
      </c>
      <c r="E9" s="6" t="s">
        <v>8</v>
      </c>
      <c r="F9" s="6" t="s">
        <v>8</v>
      </c>
      <c r="G9" s="6" t="s">
        <v>8</v>
      </c>
    </row>
    <row r="10" spans="1:7" ht="20.100000000000001" customHeight="1">
      <c r="A10" s="6">
        <v>5</v>
      </c>
      <c r="B10" s="6" t="s">
        <v>249</v>
      </c>
      <c r="C10" s="6">
        <v>10</v>
      </c>
      <c r="D10" s="6">
        <v>10</v>
      </c>
      <c r="E10" s="6">
        <v>0</v>
      </c>
      <c r="F10" s="6">
        <v>0</v>
      </c>
      <c r="G10" s="6">
        <v>0</v>
      </c>
    </row>
    <row r="11" spans="1:7" ht="20.100000000000001" customHeight="1">
      <c r="A11" s="6">
        <v>6</v>
      </c>
      <c r="B11" s="6" t="s">
        <v>250</v>
      </c>
      <c r="C11" s="6">
        <v>5.54</v>
      </c>
      <c r="D11" s="6">
        <v>5.54</v>
      </c>
      <c r="E11" s="6">
        <v>0</v>
      </c>
      <c r="F11" s="6">
        <v>0</v>
      </c>
      <c r="G11" s="6">
        <v>0</v>
      </c>
    </row>
  </sheetData>
  <mergeCells count="5">
    <mergeCell ref="A1:F1"/>
    <mergeCell ref="A2:D2"/>
    <mergeCell ref="C3:F3"/>
    <mergeCell ref="A3:A4"/>
    <mergeCell ref="B3:B4"/>
  </mergeCells>
  <phoneticPr fontId="11" type="noConversion"/>
  <pageMargins left="0.7" right="0.7" top="0.75" bottom="0.75" header="0.3" footer="0.3"/>
  <pageSetup paperSiz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部门预算一般公共预算财政拨基本支出</vt:lpstr>
      <vt:lpstr>部门预算政府基金预算财政拨款支出表</vt:lpstr>
      <vt:lpstr>部门预算国有资本经营预算财政拨款支出表</vt:lpstr>
      <vt:lpstr>部门预算财政拨款“三公经费”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2020-02-19T01:15:45Z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