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 tabRatio="877" firstSheet="3" activeTab="8"/>
  </bookViews>
  <sheets>
    <sheet name="单位预算收支总表" sheetId="5" r:id="rId1"/>
    <sheet name="单位预算收入总表" sheetId="4" r:id="rId2"/>
    <sheet name="单位预算支出总表" sheetId="1" r:id="rId3"/>
    <sheet name="单位预算财政拨款收支总表" sheetId="7" r:id="rId4"/>
    <sheet name="单位预算一般公共预算财政拨款支出表" sheetId="8" r:id="rId5"/>
    <sheet name="单位预算一般公共预算财政拨款基本支出表" sheetId="9" r:id="rId6"/>
    <sheet name="单位预算政府基金预算财政拨款支出表" sheetId="10" r:id="rId7"/>
    <sheet name="单位预算国有资本经营预算财政拨款支出表" sheetId="6" r:id="rId8"/>
    <sheet name="单位预算财政拨款“三公”经费支出表" sheetId="2" r:id="rId9"/>
  </sheets>
  <calcPr calcId="144525"/>
</workbook>
</file>

<file path=xl/calcChain.xml><?xml version="1.0" encoding="utf-8"?>
<calcChain xmlns="http://schemas.openxmlformats.org/spreadsheetml/2006/main">
  <c r="D7" i="10" l="1"/>
  <c r="D9" i="10"/>
  <c r="D10" i="10"/>
  <c r="D6" i="10"/>
  <c r="F8" i="10"/>
  <c r="D8" i="10" s="1"/>
  <c r="A7" i="10"/>
  <c r="A8" i="10"/>
  <c r="A9" i="10"/>
  <c r="A10" i="10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D19" i="8"/>
  <c r="D20" i="8"/>
  <c r="F18" i="8"/>
  <c r="D18" i="8" s="1"/>
  <c r="D19" i="1"/>
  <c r="F18" i="1"/>
  <c r="E18" i="4"/>
  <c r="D18" i="4"/>
  <c r="D8" i="9"/>
  <c r="D9" i="9"/>
  <c r="D10" i="9"/>
  <c r="D11" i="9"/>
  <c r="D12" i="9"/>
  <c r="D13" i="9"/>
  <c r="D14" i="9"/>
  <c r="D15" i="9"/>
  <c r="D16" i="9"/>
  <c r="D18" i="9"/>
  <c r="D19" i="9"/>
  <c r="D20" i="9"/>
  <c r="D21" i="9"/>
  <c r="D22" i="9"/>
  <c r="D23" i="9"/>
  <c r="D24" i="9"/>
  <c r="D25" i="9"/>
  <c r="D26" i="9"/>
  <c r="D27" i="9"/>
  <c r="D29" i="9"/>
  <c r="D30" i="9"/>
  <c r="D31" i="9"/>
  <c r="D32" i="9"/>
  <c r="E7" i="9"/>
  <c r="D7" i="9" s="1"/>
  <c r="E28" i="9"/>
  <c r="D28" i="9" s="1"/>
  <c r="F17" i="9"/>
  <c r="D17" i="9" s="1"/>
  <c r="D23" i="8"/>
  <c r="E22" i="8"/>
  <c r="D22" i="8" s="1"/>
  <c r="E21" i="8"/>
  <c r="D21" i="8" s="1"/>
  <c r="D17" i="8"/>
  <c r="F16" i="8"/>
  <c r="E16" i="8"/>
  <c r="D14" i="8"/>
  <c r="D13" i="8"/>
  <c r="E12" i="8"/>
  <c r="E11" i="8" s="1"/>
  <c r="D11" i="8" s="1"/>
  <c r="D10" i="8"/>
  <c r="D9" i="8"/>
  <c r="E8" i="8"/>
  <c r="D8" i="8" s="1"/>
  <c r="G35" i="7"/>
  <c r="F35" i="7"/>
  <c r="E35" i="7" s="1"/>
  <c r="E25" i="7"/>
  <c r="E17" i="7"/>
  <c r="E15" i="7"/>
  <c r="E13" i="7"/>
  <c r="C35" i="7"/>
  <c r="C37" i="7" s="1"/>
  <c r="D8" i="1"/>
  <c r="D9" i="1"/>
  <c r="D10" i="1"/>
  <c r="D11" i="1"/>
  <c r="D12" i="1"/>
  <c r="D13" i="1"/>
  <c r="D14" i="1"/>
  <c r="D16" i="1"/>
  <c r="D17" i="1"/>
  <c r="D20" i="1"/>
  <c r="D22" i="1"/>
  <c r="D23" i="1"/>
  <c r="E8" i="1"/>
  <c r="E7" i="1" s="1"/>
  <c r="E15" i="1"/>
  <c r="E16" i="1"/>
  <c r="F16" i="1"/>
  <c r="D18" i="1"/>
  <c r="E21" i="1"/>
  <c r="D21" i="1" s="1"/>
  <c r="E22" i="1"/>
  <c r="E12" i="1"/>
  <c r="E11" i="1" s="1"/>
  <c r="D22" i="4"/>
  <c r="D21" i="4"/>
  <c r="D16" i="4"/>
  <c r="D12" i="4"/>
  <c r="D11" i="4" s="1"/>
  <c r="D8" i="4"/>
  <c r="D7" i="4" s="1"/>
  <c r="E11" i="4"/>
  <c r="E12" i="4"/>
  <c r="E8" i="4"/>
  <c r="E7" i="4" s="1"/>
  <c r="E16" i="4"/>
  <c r="E21" i="4"/>
  <c r="E22" i="4"/>
  <c r="C35" i="5"/>
  <c r="C38" i="5" s="1"/>
  <c r="E35" i="5"/>
  <c r="E38" i="5" s="1"/>
  <c r="A11" i="2"/>
  <c r="A10" i="2"/>
  <c r="A9" i="2"/>
  <c r="A8" i="2"/>
  <c r="A7" i="2"/>
  <c r="A6" i="2"/>
  <c r="B4" i="2"/>
  <c r="G3" i="2"/>
  <c r="F3" i="2"/>
  <c r="E3" i="2"/>
  <c r="D3" i="2"/>
  <c r="E2" i="2"/>
  <c r="C2" i="2"/>
  <c r="B2" i="2"/>
  <c r="G1" i="2"/>
  <c r="F1" i="2"/>
  <c r="E1" i="2"/>
  <c r="D1" i="2"/>
  <c r="C1" i="2"/>
  <c r="B1" i="2"/>
  <c r="A6" i="10"/>
  <c r="E4" i="10"/>
  <c r="D4" i="10"/>
  <c r="C3" i="10"/>
  <c r="D2" i="10"/>
  <c r="B2" i="10"/>
  <c r="F1" i="10"/>
  <c r="E1" i="10"/>
  <c r="D1" i="10"/>
  <c r="C1" i="10"/>
  <c r="B1" i="10"/>
  <c r="A7" i="9"/>
  <c r="A6" i="9"/>
  <c r="C3" i="9"/>
  <c r="D2" i="9"/>
  <c r="B2" i="9"/>
  <c r="F1" i="9"/>
  <c r="E1" i="9"/>
  <c r="D1" i="9"/>
  <c r="C1" i="9"/>
  <c r="B1" i="9"/>
  <c r="A10" i="8"/>
  <c r="A9" i="8"/>
  <c r="A8" i="8"/>
  <c r="A7" i="8"/>
  <c r="A6" i="8"/>
  <c r="E4" i="8"/>
  <c r="D4" i="8"/>
  <c r="C3" i="8"/>
  <c r="D2" i="8"/>
  <c r="B2" i="8"/>
  <c r="F1" i="8"/>
  <c r="E1" i="8"/>
  <c r="D1" i="8"/>
  <c r="C1" i="8"/>
  <c r="B1" i="8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C3" i="7"/>
  <c r="H2" i="7"/>
  <c r="F2" i="7"/>
  <c r="D2" i="7"/>
  <c r="C2" i="7"/>
  <c r="B2" i="7"/>
  <c r="H1" i="7"/>
  <c r="G1" i="7"/>
  <c r="F1" i="7"/>
  <c r="E1" i="7"/>
  <c r="D1" i="7"/>
  <c r="C1" i="7"/>
  <c r="B1" i="7"/>
  <c r="A7" i="1"/>
  <c r="A6" i="1"/>
  <c r="H4" i="1"/>
  <c r="G4" i="1"/>
  <c r="D4" i="1"/>
  <c r="C3" i="1"/>
  <c r="I2" i="1"/>
  <c r="G2" i="1"/>
  <c r="D2" i="1"/>
  <c r="C2" i="1"/>
  <c r="B2" i="1"/>
  <c r="I1" i="1"/>
  <c r="H1" i="1"/>
  <c r="G1" i="1"/>
  <c r="F1" i="1"/>
  <c r="E1" i="1"/>
  <c r="D1" i="1"/>
  <c r="C1" i="1"/>
  <c r="B1" i="1"/>
  <c r="J4" i="4"/>
  <c r="I4" i="4"/>
  <c r="D4" i="4"/>
  <c r="H3" i="4"/>
  <c r="C3" i="4"/>
  <c r="K2" i="4"/>
  <c r="I2" i="4"/>
  <c r="G2" i="4"/>
  <c r="E2" i="4"/>
  <c r="D2" i="4"/>
  <c r="C2" i="4"/>
  <c r="B2" i="4"/>
  <c r="K1" i="4"/>
  <c r="J1" i="4"/>
  <c r="I1" i="4"/>
  <c r="H1" i="4"/>
  <c r="G1" i="4"/>
  <c r="F1" i="4"/>
  <c r="E1" i="4"/>
  <c r="D1" i="4"/>
  <c r="C1" i="4"/>
  <c r="B1" i="4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E3" i="5"/>
  <c r="C2" i="5"/>
  <c r="E1" i="5"/>
  <c r="D1" i="5"/>
  <c r="C1" i="5"/>
  <c r="B1" i="5"/>
  <c r="D7" i="1" l="1"/>
  <c r="E6" i="1"/>
  <c r="E6" i="9"/>
  <c r="D6" i="9" s="1"/>
  <c r="F6" i="9"/>
  <c r="F15" i="8"/>
  <c r="F6" i="8" s="1"/>
  <c r="F15" i="1"/>
  <c r="D15" i="4"/>
  <c r="D6" i="4" s="1"/>
  <c r="E7" i="8"/>
  <c r="D16" i="8"/>
  <c r="E15" i="8"/>
  <c r="D15" i="8" s="1"/>
  <c r="D12" i="8"/>
  <c r="E15" i="4"/>
  <c r="E6" i="4" s="1"/>
  <c r="D7" i="8" l="1"/>
  <c r="D6" i="8" s="1"/>
  <c r="E6" i="8"/>
  <c r="D15" i="1"/>
  <c r="F6" i="1"/>
  <c r="D6" i="1" s="1"/>
</calcChain>
</file>

<file path=xl/sharedStrings.xml><?xml version="1.0" encoding="utf-8"?>
<sst xmlns="http://schemas.openxmlformats.org/spreadsheetml/2006/main" count="563" uniqueCount="203">
  <si>
    <t>预算年度：2019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</si>
  <si>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</si>
  <si>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</si>
  <si>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</si>
  <si>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</si>
  <si>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</si>
  <si>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</si>
  <si>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</si>
  <si>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</si>
  <si>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</si>
  <si>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</si>
  <si>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</si>
  <si>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</si>
  <si>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</si>
  <si>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</si>
  <si>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</si>
  <si>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</si>
  <si>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</si>
  <si>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</si>
  <si>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</si>
  <si>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</si>
  <si>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</si>
  <si>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</si>
  <si>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</si>
  <si>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</si>
  <si>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</si>
  <si>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</si>
  <si>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</si>
  <si>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</si>
  <si>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</si>
  <si>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</si>
  <si>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</si>
  <si>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</si>
  <si>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</si>
  <si>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</si>
  <si>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</si>
  <si>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</si>
  <si>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</si>
  <si>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</si>
  <si>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</si>
  <si>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</si>
  <si>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</si>
  <si>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</si>
  <si>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</si>
  <si>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</si>
  <si>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</si>
  <si>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</si>
  <si>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</si>
  <si>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</si>
  <si>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</si>
  <si>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</si>
  <si>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</si>
  <si>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</si>
  <si>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</si>
  <si>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</si>
  <si>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</si>
  <si>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</si>
  <si>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</si>
  <si>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</si>
  <si>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</si>
  <si>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</si>
  <si>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</si>
  <si>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</si>
  <si>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</si>
  <si>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</si>
  <si>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</si>
  <si>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</si>
  <si>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</si>
  <si>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</si>
  <si>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</si>
  <si>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</si>
  <si>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</si>
  <si>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</si>
  <si>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</si>
  <si>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</si>
  <si>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</si>
  <si>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</si>
  <si>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</si>
  <si>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</si>
  <si>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</si>
  <si>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</si>
  <si>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</si>
  <si>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行政事业单位离退休</t>
  </si>
  <si>
    <t>2080502</t>
  </si>
  <si>
    <t>事业单位离退休</t>
  </si>
  <si>
    <t>2080505</t>
  </si>
  <si>
    <t>机关事业单位基本养老保险缴费支出★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</si>
  <si>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</si>
  <si>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</si>
  <si>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</si>
  <si>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</si>
  <si>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</si>
  <si>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</si>
  <si>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</si>
  <si>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</si>
  <si>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212</t>
  </si>
  <si>
    <t>城乡社区支出</t>
  </si>
  <si>
    <t>21201</t>
  </si>
  <si>
    <t>城乡社区管理事务</t>
  </si>
  <si>
    <t>2120107</t>
  </si>
  <si>
    <t>市政公用行业市场监管</t>
  </si>
  <si>
    <t>21208</t>
  </si>
  <si>
    <t>国有土地使用权出让收入及对应专项债务收入安排的支出</t>
  </si>
  <si>
    <t>2120803</t>
  </si>
  <si>
    <t>城市建设支出</t>
  </si>
  <si>
    <t>221</t>
  </si>
  <si>
    <t>住房保障支出</t>
  </si>
  <si>
    <t>22102</t>
  </si>
  <si>
    <t>住房改革支出</t>
  </si>
  <si>
    <t>2210201</t>
  </si>
  <si>
    <t>住房公积金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</si>
  <si>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</si>
  <si>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</si>
  <si>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</si>
  <si>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</si>
  <si>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</si>
  <si>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</si>
  <si>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</si>
  <si>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</si>
  <si>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</si>
  <si>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</si>
  <si>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</si>
  <si>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</si>
  <si>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</si>
  <si>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</si>
  <si>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</si>
  <si>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</si>
  <si>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</si>
  <si>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</si>
  <si>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</si>
  <si>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</si>
  <si>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</si>
  <si>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</si>
  <si>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</si>
  <si>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</si>
  <si>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</si>
  <si>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</si>
  <si>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</si>
  <si>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</si>
  <si>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</si>
  <si>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</si>
  <si>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</si>
  <si>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</si>
  <si>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</si>
  <si>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</si>
  <si>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</si>
  <si>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</si>
  <si>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</si>
  <si>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</si>
  <si>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</si>
  <si>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</si>
  <si>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</si>
  <si>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30205</t>
  </si>
  <si>
    <t>水费</t>
  </si>
  <si>
    <t>30207</t>
  </si>
  <si>
    <t>邮电费</t>
  </si>
  <si>
    <t>30208</t>
  </si>
  <si>
    <t>取暖费</t>
  </si>
  <si>
    <t>30211</t>
  </si>
  <si>
    <t>差旅费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</si>
  <si>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</si>
  <si>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</si>
  <si>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</si>
  <si>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</si>
  <si>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</si>
  <si>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</si>
  <si>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</si>
  <si>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</si>
  <si>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30299</t>
  </si>
  <si>
    <t>其他商品和服务支出</t>
  </si>
  <si>
    <t>303</t>
  </si>
  <si>
    <t>对个人和家庭的补助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</si>
  <si>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</si>
  <si>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</si>
  <si>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</si>
  <si>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</si>
  <si>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</si>
  <si>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</si>
  <si>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</si>
  <si>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</si>
  <si>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</si>
  <si>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</si>
  <si>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</si>
  <si>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</si>
  <si>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</si>
  <si>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</si>
  <si>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</si>
  <si>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</si>
  <si>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此表无数据，空表列示。</t>
  </si>
  <si>
    <r>
      <t>单位编码及名称：[417004</t>
    </r>
    <r>
      <rPr>
        <sz val="9"/>
        <rFont val="宋体"/>
        <charset val="134"/>
      </rPr>
      <t>]唐山市丰南区市政工程管理处</t>
    </r>
    <phoneticPr fontId="1" type="noConversion"/>
  </si>
  <si>
    <t>单位编码及名称：[417004]唐山市丰南区市政工程管理处</t>
    <phoneticPr fontId="1" type="noConversion"/>
  </si>
  <si>
    <t>单位编码及名称：[417004]唐山市丰南区市政工程管理处</t>
    <phoneticPr fontId="1" type="noConversion"/>
  </si>
  <si>
    <t>单位预算财政拨款“三公”经费支出表</t>
    <phoneticPr fontId="1" type="noConversion"/>
  </si>
  <si>
    <t>单位预算国有资本经营预算财政拨款支出表</t>
    <phoneticPr fontId="1" type="noConversion"/>
  </si>
  <si>
    <t>单位预算政府基金预算财政拨款支出表</t>
    <phoneticPr fontId="1" type="noConversion"/>
  </si>
  <si>
    <t>单位预算一般公共预算财政拨款基本支出表</t>
    <phoneticPr fontId="1" type="noConversion"/>
  </si>
  <si>
    <t>单位预算一般公共预算财政拨款支出表</t>
    <phoneticPr fontId="1" type="noConversion"/>
  </si>
  <si>
    <t>单位预算财政拨款收支总表</t>
    <phoneticPr fontId="1" type="noConversion"/>
  </si>
  <si>
    <t>单位预算支出总表</t>
    <phoneticPr fontId="1" type="noConversion"/>
  </si>
  <si>
    <t>单位预算收入总表</t>
    <phoneticPr fontId="1" type="noConversion"/>
  </si>
  <si>
    <t>单位预算收支总表</t>
    <phoneticPr fontId="1" type="noConversion"/>
  </si>
  <si>
    <t>2120801</t>
    <phoneticPr fontId="1" type="noConversion"/>
  </si>
  <si>
    <t>征地和拆迁补偿支出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</si>
</sst>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  <scheme val="major"/>
    </font>
    <font>
      <sz val="16"/>
      <name val="宋体"/>
      <family val="3"/>
      <charset val="134"/>
      <scheme val="maj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1" fontId="2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left" vertical="center"/>
    </xf>
    <xf numFmtId="2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vertical="top"/>
      <protection locked="0"/>
    </xf>
    <xf numFmtId="1" fontId="3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left" vertical="center"/>
    </xf>
    <xf numFmtId="2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top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2" fontId="3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right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right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right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right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zoomScale="115" zoomScaleNormal="115" workbookViewId="0">
      <selection activeCell="D27" sqref="D27"/>
    </sheetView>
  </sheetViews>
  <sheetFormatPr defaultRowHeight="11.25" x14ac:dyDescent="0.15"/>
  <cols>
    <col min="1" max="1" width="6.25" style="1" customWidth="1"/>
    <col min="2" max="2" width="18.375" style="3" customWidth="1"/>
    <col min="3" max="3" width="9.5" style="4" customWidth="1"/>
    <col min="4" max="4" width="28.5" style="3" customWidth="1"/>
    <col min="5" max="5" width="16.375" style="4" customWidth="1"/>
    <col min="6" max="16384" width="9" style="5"/>
  </cols>
  <sheetData>
    <row r="1" spans="1:5" s="2" customFormat="1" ht="27" customHeight="1" x14ac:dyDescent="0.15">
      <c r="A1" s="29" t="s">
        <v>200</v>
      </c>
      <c r="B1" s="30" t="str">
        <f>""</f>
        <v/>
      </c>
      <c r="C1" s="30" t="str">
        <f>""</f>
        <v/>
      </c>
      <c r="D1" s="31" t="str">
        <f>""</f>
        <v/>
      </c>
      <c r="E1" s="30" t="str">
        <f>""</f>
        <v/>
      </c>
    </row>
    <row r="2" spans="1:5" s="2" customFormat="1" ht="34.5" customHeight="1" x14ac:dyDescent="0.15">
      <c r="A2" s="32" t="s">
        <v>189</v>
      </c>
      <c r="B2" s="33" t="s">
        <v>0</v>
      </c>
      <c r="C2" s="34" t="str">
        <f>""</f>
        <v/>
      </c>
      <c r="D2" s="20" t="s">
        <v>0</v>
      </c>
      <c r="E2" s="20" t="s">
        <v>1</v>
      </c>
    </row>
    <row r="3" spans="1:5" s="2" customFormat="1" x14ac:dyDescent="0.15">
      <c r="A3" s="34" t="s">
        <v>2</v>
      </c>
      <c r="B3" s="34" t="s">
        <v>3</v>
      </c>
      <c r="C3" s="34" t="s">
        <v>4</v>
      </c>
      <c r="D3" s="34" t="s">
        <v>5</v>
      </c>
      <c r="E3" s="34" t="str">
        <f>""</f>
        <v/>
      </c>
    </row>
    <row r="4" spans="1:5" s="2" customFormat="1" x14ac:dyDescent="0.15">
      <c r="A4" s="34" t="s">
        <v>6</v>
      </c>
      <c r="B4" s="21" t="s">
        <v>7</v>
      </c>
      <c r="C4" s="21" t="s">
        <v>8</v>
      </c>
      <c r="D4" s="21" t="s">
        <v>7</v>
      </c>
      <c r="E4" s="21" t="s">
        <v>8</v>
      </c>
    </row>
    <row r="5" spans="1:5" s="2" customFormat="1" x14ac:dyDescent="0.15">
      <c r="A5" s="21" t="s">
        <v>6</v>
      </c>
      <c r="B5" s="21" t="s">
        <v>9</v>
      </c>
      <c r="C5" s="21" t="s">
        <v>10</v>
      </c>
      <c r="D5" s="21" t="s">
        <v>11</v>
      </c>
      <c r="E5" s="21" t="s">
        <v>12</v>
      </c>
    </row>
    <row r="6" spans="1:5" x14ac:dyDescent="0.15">
      <c r="A6" s="22">
        <f>ROW()</f>
        <v>6</v>
      </c>
      <c r="B6" s="23" t="s">
        <v>13</v>
      </c>
      <c r="C6" s="24">
        <v>8784.92</v>
      </c>
      <c r="D6" s="23" t="s">
        <v>14</v>
      </c>
      <c r="E6" s="24"/>
    </row>
    <row r="7" spans="1:5" x14ac:dyDescent="0.15">
      <c r="A7" s="22">
        <f>ROW()</f>
        <v>7</v>
      </c>
      <c r="B7" s="23" t="s">
        <v>15</v>
      </c>
      <c r="C7" s="24"/>
      <c r="D7" s="23" t="s">
        <v>16</v>
      </c>
      <c r="E7" s="24"/>
    </row>
    <row r="8" spans="1:5" x14ac:dyDescent="0.15">
      <c r="A8" s="22">
        <f>ROW()</f>
        <v>8</v>
      </c>
      <c r="B8" s="23" t="s">
        <v>17</v>
      </c>
      <c r="C8" s="24"/>
      <c r="D8" s="23" t="s">
        <v>18</v>
      </c>
      <c r="E8" s="24"/>
    </row>
    <row r="9" spans="1:5" x14ac:dyDescent="0.15">
      <c r="A9" s="22">
        <f>ROW()</f>
        <v>9</v>
      </c>
      <c r="B9" s="23" t="s">
        <v>19</v>
      </c>
      <c r="C9" s="24"/>
      <c r="D9" s="23" t="s">
        <v>20</v>
      </c>
      <c r="E9" s="24"/>
    </row>
    <row r="10" spans="1:5" x14ac:dyDescent="0.15">
      <c r="A10" s="22">
        <f>ROW()</f>
        <v>10</v>
      </c>
      <c r="B10" s="23" t="s">
        <v>21</v>
      </c>
      <c r="C10" s="24"/>
      <c r="D10" s="23" t="s">
        <v>22</v>
      </c>
      <c r="E10" s="24"/>
    </row>
    <row r="11" spans="1:5" x14ac:dyDescent="0.15">
      <c r="A11" s="22">
        <f>ROW()</f>
        <v>11</v>
      </c>
      <c r="B11" s="23" t="s">
        <v>23</v>
      </c>
      <c r="C11" s="24"/>
      <c r="D11" s="23" t="s">
        <v>24</v>
      </c>
      <c r="E11" s="24"/>
    </row>
    <row r="12" spans="1:5" x14ac:dyDescent="0.15">
      <c r="A12" s="22">
        <f>ROW()</f>
        <v>12</v>
      </c>
      <c r="B12" s="23" t="s">
        <v>25</v>
      </c>
      <c r="C12" s="24"/>
      <c r="D12" s="23" t="s">
        <v>26</v>
      </c>
      <c r="E12" s="24"/>
    </row>
    <row r="13" spans="1:5" x14ac:dyDescent="0.15">
      <c r="A13" s="22">
        <f>ROW()</f>
        <v>13</v>
      </c>
      <c r="B13" s="23" t="s">
        <v>27</v>
      </c>
      <c r="C13" s="24"/>
      <c r="D13" s="23" t="s">
        <v>28</v>
      </c>
      <c r="E13" s="24">
        <v>30.19</v>
      </c>
    </row>
    <row r="14" spans="1:5" x14ac:dyDescent="0.15">
      <c r="A14" s="22">
        <f>ROW()</f>
        <v>14</v>
      </c>
      <c r="B14" s="23" t="s">
        <v>27</v>
      </c>
      <c r="C14" s="24" t="s">
        <v>27</v>
      </c>
      <c r="D14" s="23" t="s">
        <v>29</v>
      </c>
      <c r="E14" s="24"/>
    </row>
    <row r="15" spans="1:5" x14ac:dyDescent="0.15">
      <c r="A15" s="22">
        <f>ROW()</f>
        <v>15</v>
      </c>
      <c r="B15" s="23" t="s">
        <v>27</v>
      </c>
      <c r="C15" s="24" t="s">
        <v>27</v>
      </c>
      <c r="D15" s="23" t="s">
        <v>30</v>
      </c>
      <c r="E15" s="24">
        <v>19.12</v>
      </c>
    </row>
    <row r="16" spans="1:5" x14ac:dyDescent="0.15">
      <c r="A16" s="22">
        <f>ROW()</f>
        <v>16</v>
      </c>
      <c r="B16" s="23" t="s">
        <v>27</v>
      </c>
      <c r="C16" s="24" t="s">
        <v>27</v>
      </c>
      <c r="D16" s="23" t="s">
        <v>31</v>
      </c>
      <c r="E16" s="24"/>
    </row>
    <row r="17" spans="1:5" x14ac:dyDescent="0.15">
      <c r="A17" s="22">
        <f>ROW()</f>
        <v>17</v>
      </c>
      <c r="B17" s="23" t="s">
        <v>27</v>
      </c>
      <c r="C17" s="24" t="s">
        <v>27</v>
      </c>
      <c r="D17" s="23" t="s">
        <v>32</v>
      </c>
      <c r="E17" s="24">
        <v>8723.41</v>
      </c>
    </row>
    <row r="18" spans="1:5" x14ac:dyDescent="0.15">
      <c r="A18" s="22">
        <f>ROW()</f>
        <v>18</v>
      </c>
      <c r="B18" s="23" t="s">
        <v>27</v>
      </c>
      <c r="C18" s="24" t="s">
        <v>27</v>
      </c>
      <c r="D18" s="23" t="s">
        <v>33</v>
      </c>
      <c r="E18" s="24"/>
    </row>
    <row r="19" spans="1:5" x14ac:dyDescent="0.15">
      <c r="A19" s="22">
        <f>ROW()</f>
        <v>19</v>
      </c>
      <c r="B19" s="23" t="s">
        <v>27</v>
      </c>
      <c r="C19" s="24" t="s">
        <v>27</v>
      </c>
      <c r="D19" s="23" t="s">
        <v>34</v>
      </c>
      <c r="E19" s="24"/>
    </row>
    <row r="20" spans="1:5" x14ac:dyDescent="0.15">
      <c r="A20" s="22">
        <f>ROW()</f>
        <v>20</v>
      </c>
      <c r="B20" s="23" t="s">
        <v>27</v>
      </c>
      <c r="C20" s="24" t="s">
        <v>27</v>
      </c>
      <c r="D20" s="23" t="s">
        <v>35</v>
      </c>
      <c r="E20" s="24"/>
    </row>
    <row r="21" spans="1:5" x14ac:dyDescent="0.15">
      <c r="A21" s="22">
        <f>ROW()</f>
        <v>21</v>
      </c>
      <c r="B21" s="23" t="s">
        <v>27</v>
      </c>
      <c r="C21" s="24" t="s">
        <v>27</v>
      </c>
      <c r="D21" s="23" t="s">
        <v>36</v>
      </c>
      <c r="E21" s="24"/>
    </row>
    <row r="22" spans="1:5" x14ac:dyDescent="0.15">
      <c r="A22" s="22">
        <f>ROW()</f>
        <v>22</v>
      </c>
      <c r="B22" s="23" t="s">
        <v>27</v>
      </c>
      <c r="C22" s="24" t="s">
        <v>27</v>
      </c>
      <c r="D22" s="23" t="s">
        <v>37</v>
      </c>
      <c r="E22" s="24"/>
    </row>
    <row r="23" spans="1:5" x14ac:dyDescent="0.15">
      <c r="A23" s="22">
        <f>ROW()</f>
        <v>23</v>
      </c>
      <c r="B23" s="23" t="s">
        <v>27</v>
      </c>
      <c r="C23" s="24" t="s">
        <v>27</v>
      </c>
      <c r="D23" s="23" t="s">
        <v>38</v>
      </c>
      <c r="E23" s="24"/>
    </row>
    <row r="24" spans="1:5" x14ac:dyDescent="0.15">
      <c r="A24" s="22">
        <f>ROW()</f>
        <v>24</v>
      </c>
      <c r="B24" s="23" t="s">
        <v>27</v>
      </c>
      <c r="C24" s="24" t="s">
        <v>27</v>
      </c>
      <c r="D24" s="23" t="s">
        <v>39</v>
      </c>
      <c r="E24" s="24"/>
    </row>
    <row r="25" spans="1:5" x14ac:dyDescent="0.15">
      <c r="A25" s="22">
        <f>ROW()</f>
        <v>25</v>
      </c>
      <c r="B25" s="23" t="s">
        <v>27</v>
      </c>
      <c r="C25" s="24" t="s">
        <v>27</v>
      </c>
      <c r="D25" s="23" t="s">
        <v>40</v>
      </c>
      <c r="E25" s="24">
        <v>12.2</v>
      </c>
    </row>
    <row r="26" spans="1:5" x14ac:dyDescent="0.15">
      <c r="A26" s="22">
        <f>ROW()</f>
        <v>26</v>
      </c>
      <c r="B26" s="23" t="s">
        <v>27</v>
      </c>
      <c r="C26" s="24" t="s">
        <v>27</v>
      </c>
      <c r="D26" s="23" t="s">
        <v>41</v>
      </c>
      <c r="E26" s="24"/>
    </row>
    <row r="27" spans="1:5" x14ac:dyDescent="0.15">
      <c r="A27" s="22">
        <f>ROW()</f>
        <v>27</v>
      </c>
      <c r="B27" s="23" t="s">
        <v>27</v>
      </c>
      <c r="C27" s="24" t="s">
        <v>27</v>
      </c>
      <c r="D27" s="23" t="s">
        <v>42</v>
      </c>
      <c r="E27" s="24"/>
    </row>
    <row r="28" spans="1:5" x14ac:dyDescent="0.15">
      <c r="A28" s="22">
        <f>ROW()</f>
        <v>28</v>
      </c>
      <c r="B28" s="23" t="s">
        <v>27</v>
      </c>
      <c r="C28" s="24" t="s">
        <v>27</v>
      </c>
      <c r="D28" s="23" t="s">
        <v>43</v>
      </c>
      <c r="E28" s="24"/>
    </row>
    <row r="29" spans="1:5" x14ac:dyDescent="0.15">
      <c r="A29" s="22">
        <f>ROW()</f>
        <v>29</v>
      </c>
      <c r="B29" s="23" t="s">
        <v>27</v>
      </c>
      <c r="C29" s="24" t="s">
        <v>27</v>
      </c>
      <c r="D29" s="23" t="s">
        <v>44</v>
      </c>
      <c r="E29" s="24"/>
    </row>
    <row r="30" spans="1:5" x14ac:dyDescent="0.15">
      <c r="A30" s="22">
        <f>ROW()</f>
        <v>30</v>
      </c>
      <c r="B30" s="23" t="s">
        <v>27</v>
      </c>
      <c r="C30" s="24" t="s">
        <v>27</v>
      </c>
      <c r="D30" s="23" t="s">
        <v>45</v>
      </c>
      <c r="E30" s="24"/>
    </row>
    <row r="31" spans="1:5" x14ac:dyDescent="0.15">
      <c r="A31" s="22">
        <f>ROW()</f>
        <v>31</v>
      </c>
      <c r="B31" s="23" t="s">
        <v>27</v>
      </c>
      <c r="C31" s="24" t="s">
        <v>27</v>
      </c>
      <c r="D31" s="23" t="s">
        <v>46</v>
      </c>
      <c r="E31" s="24"/>
    </row>
    <row r="32" spans="1:5" x14ac:dyDescent="0.15">
      <c r="A32" s="22">
        <f>ROW()</f>
        <v>32</v>
      </c>
      <c r="B32" s="23" t="s">
        <v>27</v>
      </c>
      <c r="C32" s="24" t="s">
        <v>27</v>
      </c>
      <c r="D32" s="23" t="s">
        <v>47</v>
      </c>
      <c r="E32" s="24"/>
    </row>
    <row r="33" spans="1:5" x14ac:dyDescent="0.15">
      <c r="A33" s="22">
        <f>ROW()</f>
        <v>33</v>
      </c>
      <c r="B33" s="23" t="s">
        <v>27</v>
      </c>
      <c r="C33" s="24" t="s">
        <v>27</v>
      </c>
      <c r="D33" s="23" t="s">
        <v>48</v>
      </c>
      <c r="E33" s="24"/>
    </row>
    <row r="34" spans="1:5" x14ac:dyDescent="0.15">
      <c r="A34" s="22">
        <f>ROW()</f>
        <v>34</v>
      </c>
      <c r="B34" s="23" t="s">
        <v>27</v>
      </c>
      <c r="C34" s="24" t="s">
        <v>27</v>
      </c>
      <c r="D34" s="23" t="s">
        <v>49</v>
      </c>
      <c r="E34" s="24"/>
    </row>
    <row r="35" spans="1:5" x14ac:dyDescent="0.15">
      <c r="A35" s="22">
        <f>ROW()</f>
        <v>35</v>
      </c>
      <c r="B35" s="23" t="s">
        <v>50</v>
      </c>
      <c r="C35" s="24">
        <f>SUM(C6:C34)</f>
        <v>8784.92</v>
      </c>
      <c r="D35" s="23" t="s">
        <v>51</v>
      </c>
      <c r="E35" s="24">
        <f>SUM(E6:E34)</f>
        <v>8784.92</v>
      </c>
    </row>
    <row r="36" spans="1:5" x14ac:dyDescent="0.15">
      <c r="A36" s="22">
        <f>ROW()</f>
        <v>36</v>
      </c>
      <c r="B36" s="23" t="s">
        <v>52</v>
      </c>
      <c r="C36" s="24"/>
      <c r="D36" s="23" t="s">
        <v>53</v>
      </c>
      <c r="E36" s="24"/>
    </row>
    <row r="37" spans="1:5" x14ac:dyDescent="0.15">
      <c r="A37" s="22">
        <f>ROW()</f>
        <v>37</v>
      </c>
      <c r="B37" s="23" t="s">
        <v>54</v>
      </c>
      <c r="C37" s="24"/>
      <c r="D37" s="23" t="s">
        <v>55</v>
      </c>
      <c r="E37" s="24"/>
    </row>
    <row r="38" spans="1:5" x14ac:dyDescent="0.15">
      <c r="A38" s="22">
        <f>ROW()</f>
        <v>38</v>
      </c>
      <c r="B38" s="23" t="s">
        <v>56</v>
      </c>
      <c r="C38" s="24">
        <f>C35</f>
        <v>8784.92</v>
      </c>
      <c r="D38" s="23" t="s">
        <v>56</v>
      </c>
      <c r="E38" s="24">
        <f>E35</f>
        <v>8784.92</v>
      </c>
    </row>
  </sheetData>
  <mergeCells count="5">
    <mergeCell ref="A1:E1"/>
    <mergeCell ref="A2:C2"/>
    <mergeCell ref="A3:A4"/>
    <mergeCell ref="B3:C3"/>
    <mergeCell ref="D3:E3"/>
  </mergeCells>
  <phoneticPr fontId="1" type="noConversion"/>
  <pageMargins left="0.70866141732283472" right="0.70866141732283472" top="0.2" bottom="0.2" header="0.2" footer="0.2"/>
  <pageSetup paperSize="9" scale="11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C29" sqref="C29"/>
    </sheetView>
  </sheetViews>
  <sheetFormatPr defaultRowHeight="11.25" x14ac:dyDescent="0.15"/>
  <cols>
    <col min="1" max="1" width="5.875" style="6" customWidth="1"/>
    <col min="2" max="2" width="9" style="8"/>
    <col min="3" max="3" width="38.25" style="8" customWidth="1"/>
    <col min="4" max="4" width="7.75" style="9" customWidth="1"/>
    <col min="5" max="5" width="8.5" style="9" customWidth="1"/>
    <col min="6" max="6" width="5.5" style="9" customWidth="1"/>
    <col min="7" max="7" width="4.5" style="9" bestFit="1" customWidth="1"/>
    <col min="8" max="8" width="9" style="9"/>
    <col min="9" max="9" width="7.5" style="9" bestFit="1" customWidth="1"/>
    <col min="10" max="10" width="13.875" style="9" bestFit="1" customWidth="1"/>
    <col min="11" max="11" width="9" style="9"/>
    <col min="12" max="16384" width="9" style="10"/>
  </cols>
  <sheetData>
    <row r="1" spans="1:11" s="7" customFormat="1" ht="14.25" customHeight="1" x14ac:dyDescent="0.15">
      <c r="A1" s="36" t="s">
        <v>199</v>
      </c>
      <c r="B1" s="37" t="str">
        <f>""</f>
        <v/>
      </c>
      <c r="C1" s="37" t="str">
        <f>""</f>
        <v/>
      </c>
      <c r="D1" s="37" t="str">
        <f>""</f>
        <v/>
      </c>
      <c r="E1" s="37" t="str">
        <f>""</f>
        <v/>
      </c>
      <c r="F1" s="37" t="str">
        <f>""</f>
        <v/>
      </c>
      <c r="G1" s="37" t="str">
        <f>""</f>
        <v/>
      </c>
      <c r="H1" s="37" t="str">
        <f>""</f>
        <v/>
      </c>
      <c r="I1" s="37" t="str">
        <f>""</f>
        <v/>
      </c>
      <c r="J1" s="38" t="str">
        <f>""</f>
        <v/>
      </c>
      <c r="K1" s="37" t="str">
        <f>""</f>
        <v/>
      </c>
    </row>
    <row r="2" spans="1:11" s="7" customFormat="1" ht="11.25" customHeight="1" x14ac:dyDescent="0.15">
      <c r="A2" s="32" t="s">
        <v>190</v>
      </c>
      <c r="B2" s="35" t="str">
        <f>""</f>
        <v/>
      </c>
      <c r="C2" s="35" t="str">
        <f>""</f>
        <v/>
      </c>
      <c r="D2" s="35" t="str">
        <f>""</f>
        <v/>
      </c>
      <c r="E2" s="35" t="str">
        <f>""</f>
        <v/>
      </c>
      <c r="F2" s="32" t="s">
        <v>57</v>
      </c>
      <c r="G2" s="35" t="str">
        <f>""</f>
        <v/>
      </c>
      <c r="H2" s="39" t="s">
        <v>0</v>
      </c>
      <c r="I2" s="35" t="str">
        <f>""</f>
        <v/>
      </c>
      <c r="J2" s="39" t="s">
        <v>1</v>
      </c>
      <c r="K2" s="35" t="str">
        <f>""</f>
        <v/>
      </c>
    </row>
    <row r="3" spans="1:11" s="7" customFormat="1" ht="12" customHeight="1" x14ac:dyDescent="0.15">
      <c r="A3" s="35" t="s">
        <v>2</v>
      </c>
      <c r="B3" s="35" t="s">
        <v>58</v>
      </c>
      <c r="C3" s="35" t="str">
        <f>""</f>
        <v/>
      </c>
      <c r="D3" s="35" t="s">
        <v>59</v>
      </c>
      <c r="E3" s="35" t="s">
        <v>60</v>
      </c>
      <c r="F3" s="35" t="s">
        <v>61</v>
      </c>
      <c r="G3" s="35" t="s">
        <v>62</v>
      </c>
      <c r="H3" s="35" t="str">
        <f>""</f>
        <v/>
      </c>
      <c r="I3" s="35" t="s">
        <v>63</v>
      </c>
      <c r="J3" s="35" t="s">
        <v>64</v>
      </c>
      <c r="K3" s="35" t="s">
        <v>65</v>
      </c>
    </row>
    <row r="4" spans="1:11" s="7" customFormat="1" ht="27" customHeight="1" x14ac:dyDescent="0.15">
      <c r="A4" s="35" t="s">
        <v>6</v>
      </c>
      <c r="B4" s="16" t="s">
        <v>66</v>
      </c>
      <c r="C4" s="16" t="s">
        <v>67</v>
      </c>
      <c r="D4" s="35" t="str">
        <f>""</f>
        <v/>
      </c>
      <c r="E4" s="35" t="s">
        <v>68</v>
      </c>
      <c r="F4" s="35" t="s">
        <v>69</v>
      </c>
      <c r="G4" s="16" t="s">
        <v>68</v>
      </c>
      <c r="H4" s="16" t="s">
        <v>70</v>
      </c>
      <c r="I4" s="35" t="str">
        <f>""</f>
        <v/>
      </c>
      <c r="J4" s="35" t="str">
        <f>""</f>
        <v/>
      </c>
      <c r="K4" s="35" t="s">
        <v>71</v>
      </c>
    </row>
    <row r="5" spans="1:11" s="7" customFormat="1" x14ac:dyDescent="0.15">
      <c r="A5" s="16" t="s">
        <v>6</v>
      </c>
      <c r="B5" s="16" t="s">
        <v>9</v>
      </c>
      <c r="C5" s="16" t="s">
        <v>10</v>
      </c>
      <c r="D5" s="16" t="s">
        <v>11</v>
      </c>
      <c r="E5" s="16" t="s">
        <v>12</v>
      </c>
      <c r="F5" s="16" t="s">
        <v>72</v>
      </c>
      <c r="G5" s="16" t="s">
        <v>73</v>
      </c>
      <c r="H5" s="16" t="s">
        <v>74</v>
      </c>
      <c r="I5" s="16" t="s">
        <v>75</v>
      </c>
      <c r="J5" s="16" t="s">
        <v>76</v>
      </c>
      <c r="K5" s="16" t="s">
        <v>77</v>
      </c>
    </row>
    <row r="6" spans="1:11" ht="12.75" customHeight="1" x14ac:dyDescent="0.15">
      <c r="A6" s="17">
        <v>6</v>
      </c>
      <c r="B6" s="18" t="s">
        <v>27</v>
      </c>
      <c r="C6" s="18" t="s">
        <v>78</v>
      </c>
      <c r="D6" s="19">
        <f>D7+D11+D15+D21</f>
        <v>8784.92</v>
      </c>
      <c r="E6" s="19">
        <f>E7+E11+E15+E21</f>
        <v>8784.92</v>
      </c>
      <c r="F6" s="19"/>
      <c r="G6" s="19"/>
      <c r="H6" s="19"/>
      <c r="I6" s="19"/>
      <c r="J6" s="19"/>
      <c r="K6" s="19"/>
    </row>
    <row r="7" spans="1:11" ht="12.75" customHeight="1" x14ac:dyDescent="0.15">
      <c r="A7" s="17">
        <v>7</v>
      </c>
      <c r="B7" s="18" t="s">
        <v>79</v>
      </c>
      <c r="C7" s="18" t="s">
        <v>80</v>
      </c>
      <c r="D7" s="19">
        <f>D8</f>
        <v>30.19</v>
      </c>
      <c r="E7" s="19">
        <f>E8</f>
        <v>30.19</v>
      </c>
      <c r="F7" s="19"/>
      <c r="G7" s="19"/>
      <c r="H7" s="19"/>
      <c r="I7" s="19"/>
      <c r="J7" s="19"/>
      <c r="K7" s="19"/>
    </row>
    <row r="8" spans="1:11" ht="12.75" customHeight="1" x14ac:dyDescent="0.15">
      <c r="A8" s="17">
        <v>8</v>
      </c>
      <c r="B8" s="18" t="s">
        <v>81</v>
      </c>
      <c r="C8" s="18" t="s">
        <v>82</v>
      </c>
      <c r="D8" s="19">
        <f>D9+D10</f>
        <v>30.19</v>
      </c>
      <c r="E8" s="19">
        <f>E9+E10</f>
        <v>30.19</v>
      </c>
      <c r="F8" s="19"/>
      <c r="G8" s="19"/>
      <c r="H8" s="19"/>
      <c r="I8" s="19"/>
      <c r="J8" s="19"/>
      <c r="K8" s="19"/>
    </row>
    <row r="9" spans="1:11" ht="12.75" customHeight="1" x14ac:dyDescent="0.15">
      <c r="A9" s="17">
        <v>9</v>
      </c>
      <c r="B9" s="18" t="s">
        <v>83</v>
      </c>
      <c r="C9" s="18" t="s">
        <v>84</v>
      </c>
      <c r="D9" s="19">
        <v>10</v>
      </c>
      <c r="E9" s="19">
        <v>10</v>
      </c>
      <c r="F9" s="19"/>
      <c r="G9" s="19"/>
      <c r="H9" s="19"/>
      <c r="I9" s="19"/>
      <c r="J9" s="19"/>
      <c r="K9" s="19"/>
    </row>
    <row r="10" spans="1:11" ht="12.75" customHeight="1" x14ac:dyDescent="0.15">
      <c r="A10" s="17">
        <v>10</v>
      </c>
      <c r="B10" s="18" t="s">
        <v>85</v>
      </c>
      <c r="C10" s="18" t="s">
        <v>86</v>
      </c>
      <c r="D10" s="19">
        <v>20.190000000000001</v>
      </c>
      <c r="E10" s="19">
        <v>20.190000000000001</v>
      </c>
      <c r="F10" s="19"/>
      <c r="G10" s="19"/>
      <c r="H10" s="19"/>
      <c r="I10" s="19"/>
      <c r="J10" s="19"/>
      <c r="K10" s="19"/>
    </row>
    <row r="11" spans="1:11" ht="12.75" customHeight="1" x14ac:dyDescent="0.15">
      <c r="A11" s="17">
        <v>11</v>
      </c>
      <c r="B11" s="18" t="s">
        <v>87</v>
      </c>
      <c r="C11" s="18" t="s">
        <v>88</v>
      </c>
      <c r="D11" s="19">
        <f>D12</f>
        <v>19.119999999999997</v>
      </c>
      <c r="E11" s="19">
        <f>E12</f>
        <v>19.119999999999997</v>
      </c>
      <c r="F11" s="19"/>
      <c r="G11" s="19"/>
      <c r="H11" s="19"/>
      <c r="I11" s="19"/>
      <c r="J11" s="19"/>
      <c r="K11" s="19"/>
    </row>
    <row r="12" spans="1:11" ht="12.75" customHeight="1" x14ac:dyDescent="0.15">
      <c r="A12" s="17">
        <v>12</v>
      </c>
      <c r="B12" s="18" t="s">
        <v>89</v>
      </c>
      <c r="C12" s="18" t="s">
        <v>90</v>
      </c>
      <c r="D12" s="19">
        <f>D13+D14</f>
        <v>19.119999999999997</v>
      </c>
      <c r="E12" s="19">
        <f>E13+E14</f>
        <v>19.119999999999997</v>
      </c>
      <c r="F12" s="19"/>
      <c r="G12" s="19"/>
      <c r="H12" s="19"/>
      <c r="I12" s="19"/>
      <c r="J12" s="19"/>
      <c r="K12" s="19"/>
    </row>
    <row r="13" spans="1:11" ht="12.75" customHeight="1" x14ac:dyDescent="0.15">
      <c r="A13" s="17">
        <v>13</v>
      </c>
      <c r="B13" s="18" t="s">
        <v>91</v>
      </c>
      <c r="C13" s="18" t="s">
        <v>92</v>
      </c>
      <c r="D13" s="19">
        <v>7.1</v>
      </c>
      <c r="E13" s="19">
        <v>7.1</v>
      </c>
      <c r="F13" s="19"/>
      <c r="G13" s="19"/>
      <c r="H13" s="19"/>
      <c r="I13" s="19"/>
      <c r="J13" s="19"/>
      <c r="K13" s="19"/>
    </row>
    <row r="14" spans="1:11" ht="12.75" customHeight="1" x14ac:dyDescent="0.15">
      <c r="A14" s="17">
        <v>14</v>
      </c>
      <c r="B14" s="18" t="s">
        <v>93</v>
      </c>
      <c r="C14" s="18" t="s">
        <v>94</v>
      </c>
      <c r="D14" s="19">
        <v>12.02</v>
      </c>
      <c r="E14" s="19">
        <v>12.02</v>
      </c>
      <c r="F14" s="19"/>
      <c r="G14" s="19"/>
      <c r="H14" s="19"/>
      <c r="I14" s="19"/>
      <c r="J14" s="19"/>
      <c r="K14" s="19"/>
    </row>
    <row r="15" spans="1:11" ht="12.75" customHeight="1" x14ac:dyDescent="0.15">
      <c r="A15" s="17">
        <v>15</v>
      </c>
      <c r="B15" s="18" t="s">
        <v>95</v>
      </c>
      <c r="C15" s="18" t="s">
        <v>96</v>
      </c>
      <c r="D15" s="19">
        <f>D16+D18</f>
        <v>8723.41</v>
      </c>
      <c r="E15" s="19">
        <f>E16+E18</f>
        <v>8723.41</v>
      </c>
      <c r="F15" s="19"/>
      <c r="G15" s="19"/>
      <c r="H15" s="19"/>
      <c r="I15" s="19"/>
      <c r="J15" s="19"/>
      <c r="K15" s="19"/>
    </row>
    <row r="16" spans="1:11" ht="12.75" customHeight="1" x14ac:dyDescent="0.15">
      <c r="A16" s="17">
        <v>16</v>
      </c>
      <c r="B16" s="18" t="s">
        <v>97</v>
      </c>
      <c r="C16" s="18" t="s">
        <v>98</v>
      </c>
      <c r="D16" s="19">
        <f>D17</f>
        <v>1702.42</v>
      </c>
      <c r="E16" s="19">
        <f>E17</f>
        <v>1702.42</v>
      </c>
      <c r="F16" s="19"/>
      <c r="G16" s="19"/>
      <c r="H16" s="19"/>
      <c r="I16" s="19"/>
      <c r="J16" s="19"/>
      <c r="K16" s="19"/>
    </row>
    <row r="17" spans="1:11" ht="12.75" customHeight="1" x14ac:dyDescent="0.15">
      <c r="A17" s="17">
        <v>17</v>
      </c>
      <c r="B17" s="18" t="s">
        <v>99</v>
      </c>
      <c r="C17" s="18" t="s">
        <v>100</v>
      </c>
      <c r="D17" s="19">
        <v>1702.42</v>
      </c>
      <c r="E17" s="19">
        <v>1702.42</v>
      </c>
      <c r="F17" s="19"/>
      <c r="G17" s="19"/>
      <c r="H17" s="19"/>
      <c r="I17" s="19"/>
      <c r="J17" s="19"/>
      <c r="K17" s="19"/>
    </row>
    <row r="18" spans="1:11" ht="12.75" customHeight="1" x14ac:dyDescent="0.15">
      <c r="A18" s="17">
        <v>18</v>
      </c>
      <c r="B18" s="18" t="s">
        <v>101</v>
      </c>
      <c r="C18" s="18" t="s">
        <v>102</v>
      </c>
      <c r="D18" s="19">
        <f>D19+D20</f>
        <v>7020.9900000000007</v>
      </c>
      <c r="E18" s="19">
        <f>E19+E20</f>
        <v>7020.9900000000007</v>
      </c>
      <c r="F18" s="19"/>
      <c r="G18" s="19"/>
      <c r="H18" s="19"/>
      <c r="I18" s="19"/>
      <c r="J18" s="19"/>
      <c r="K18" s="19"/>
    </row>
    <row r="19" spans="1:11" ht="12.75" customHeight="1" x14ac:dyDescent="0.15">
      <c r="A19" s="17">
        <v>19</v>
      </c>
      <c r="B19" s="18" t="s">
        <v>201</v>
      </c>
      <c r="C19" s="18" t="s">
        <v>202</v>
      </c>
      <c r="D19" s="19">
        <v>146.68</v>
      </c>
      <c r="E19" s="19">
        <v>146.68</v>
      </c>
      <c r="F19" s="19"/>
      <c r="G19" s="19"/>
      <c r="H19" s="19"/>
      <c r="I19" s="19"/>
      <c r="J19" s="19"/>
      <c r="K19" s="19"/>
    </row>
    <row r="20" spans="1:11" ht="12.75" customHeight="1" x14ac:dyDescent="0.15">
      <c r="A20" s="17">
        <v>20</v>
      </c>
      <c r="B20" s="18" t="s">
        <v>103</v>
      </c>
      <c r="C20" s="18" t="s">
        <v>104</v>
      </c>
      <c r="D20" s="19">
        <v>6874.31</v>
      </c>
      <c r="E20" s="19">
        <v>6874.31</v>
      </c>
      <c r="F20" s="19"/>
      <c r="G20" s="19"/>
      <c r="H20" s="19"/>
      <c r="I20" s="19"/>
      <c r="J20" s="19"/>
      <c r="K20" s="19"/>
    </row>
    <row r="21" spans="1:11" ht="12.75" customHeight="1" x14ac:dyDescent="0.15">
      <c r="A21" s="17">
        <v>21</v>
      </c>
      <c r="B21" s="18" t="s">
        <v>105</v>
      </c>
      <c r="C21" s="18" t="s">
        <v>106</v>
      </c>
      <c r="D21" s="19">
        <f>D23</f>
        <v>12.2</v>
      </c>
      <c r="E21" s="19">
        <f>E23</f>
        <v>12.2</v>
      </c>
      <c r="F21" s="19"/>
      <c r="G21" s="19"/>
      <c r="H21" s="19"/>
      <c r="I21" s="19"/>
      <c r="J21" s="19"/>
      <c r="K21" s="19"/>
    </row>
    <row r="22" spans="1:11" ht="12.75" customHeight="1" x14ac:dyDescent="0.15">
      <c r="A22" s="17">
        <v>22</v>
      </c>
      <c r="B22" s="18" t="s">
        <v>107</v>
      </c>
      <c r="C22" s="18" t="s">
        <v>108</v>
      </c>
      <c r="D22" s="19">
        <f>D23</f>
        <v>12.2</v>
      </c>
      <c r="E22" s="19">
        <f>E23</f>
        <v>12.2</v>
      </c>
      <c r="F22" s="19"/>
      <c r="G22" s="19"/>
      <c r="H22" s="19"/>
      <c r="I22" s="19"/>
      <c r="J22" s="19"/>
      <c r="K22" s="19"/>
    </row>
    <row r="23" spans="1:11" ht="12.75" customHeight="1" x14ac:dyDescent="0.15">
      <c r="A23" s="17">
        <v>23</v>
      </c>
      <c r="B23" s="18" t="s">
        <v>109</v>
      </c>
      <c r="C23" s="18" t="s">
        <v>110</v>
      </c>
      <c r="D23" s="19">
        <v>12.2</v>
      </c>
      <c r="E23" s="19">
        <v>12.2</v>
      </c>
      <c r="F23" s="19"/>
      <c r="G23" s="19"/>
      <c r="H23" s="19"/>
      <c r="I23" s="19"/>
      <c r="J23" s="19"/>
      <c r="K23" s="19"/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1" type="noConversion"/>
  <pageMargins left="0.70866141732283472" right="0.70866141732283472" top="0.2" bottom="0.2" header="0.2" footer="0.2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6" sqref="A6:A23"/>
    </sheetView>
  </sheetViews>
  <sheetFormatPr defaultRowHeight="11.25" x14ac:dyDescent="0.15"/>
  <cols>
    <col min="1" max="1" width="4.5" style="6" bestFit="1" customWidth="1"/>
    <col min="2" max="2" width="7.375" style="8" customWidth="1"/>
    <col min="3" max="3" width="38.75" style="8" customWidth="1"/>
    <col min="4" max="4" width="12" style="9" customWidth="1"/>
    <col min="5" max="5" width="11" style="9" customWidth="1"/>
    <col min="6" max="6" width="12.75" style="9" customWidth="1"/>
    <col min="7" max="7" width="10.5" style="9" bestFit="1" customWidth="1"/>
    <col min="8" max="8" width="7.5" style="9" bestFit="1" customWidth="1"/>
    <col min="9" max="9" width="9" style="9" customWidth="1"/>
    <col min="10" max="16384" width="9" style="10"/>
  </cols>
  <sheetData>
    <row r="1" spans="1:9" s="7" customFormat="1" ht="17.25" customHeight="1" x14ac:dyDescent="0.15">
      <c r="A1" s="40" t="s">
        <v>198</v>
      </c>
      <c r="B1" s="41" t="str">
        <f>""</f>
        <v/>
      </c>
      <c r="C1" s="41" t="str">
        <f>""</f>
        <v/>
      </c>
      <c r="D1" s="41" t="str">
        <f>""</f>
        <v/>
      </c>
      <c r="E1" s="41" t="str">
        <f>""</f>
        <v/>
      </c>
      <c r="F1" s="41" t="str">
        <f>""</f>
        <v/>
      </c>
      <c r="G1" s="41" t="str">
        <f>""</f>
        <v/>
      </c>
      <c r="H1" s="42" t="str">
        <f>""</f>
        <v/>
      </c>
      <c r="I1" s="41" t="str">
        <f>""</f>
        <v/>
      </c>
    </row>
    <row r="2" spans="1:9" s="7" customFormat="1" ht="17.25" customHeight="1" x14ac:dyDescent="0.15">
      <c r="A2" s="32" t="s">
        <v>190</v>
      </c>
      <c r="B2" s="35" t="str">
        <f>""</f>
        <v/>
      </c>
      <c r="C2" s="35" t="str">
        <f>""</f>
        <v/>
      </c>
      <c r="D2" s="35" t="str">
        <f>""</f>
        <v/>
      </c>
      <c r="E2" s="32" t="s">
        <v>57</v>
      </c>
      <c r="F2" s="39" t="s">
        <v>0</v>
      </c>
      <c r="G2" s="35" t="str">
        <f>""</f>
        <v/>
      </c>
      <c r="H2" s="39" t="s">
        <v>1</v>
      </c>
      <c r="I2" s="35" t="str">
        <f>""</f>
        <v/>
      </c>
    </row>
    <row r="3" spans="1:9" s="7" customFormat="1" x14ac:dyDescent="0.15">
      <c r="A3" s="35" t="s">
        <v>2</v>
      </c>
      <c r="B3" s="35" t="s">
        <v>58</v>
      </c>
      <c r="C3" s="35" t="str">
        <f>""</f>
        <v/>
      </c>
      <c r="D3" s="35" t="s">
        <v>111</v>
      </c>
      <c r="E3" s="35" t="s">
        <v>112</v>
      </c>
      <c r="F3" s="35" t="s">
        <v>113</v>
      </c>
      <c r="G3" s="35" t="s">
        <v>114</v>
      </c>
      <c r="H3" s="35" t="s">
        <v>115</v>
      </c>
      <c r="I3" s="35" t="s">
        <v>116</v>
      </c>
    </row>
    <row r="4" spans="1:9" s="7" customFormat="1" ht="22.5" x14ac:dyDescent="0.15">
      <c r="A4" s="35" t="s">
        <v>6</v>
      </c>
      <c r="B4" s="16" t="s">
        <v>66</v>
      </c>
      <c r="C4" s="16" t="s">
        <v>67</v>
      </c>
      <c r="D4" s="35" t="str">
        <f>""</f>
        <v/>
      </c>
      <c r="E4" s="35" t="s">
        <v>69</v>
      </c>
      <c r="F4" s="35" t="s">
        <v>117</v>
      </c>
      <c r="G4" s="35" t="str">
        <f>""</f>
        <v/>
      </c>
      <c r="H4" s="35" t="str">
        <f>""</f>
        <v/>
      </c>
      <c r="I4" s="35" t="s">
        <v>71</v>
      </c>
    </row>
    <row r="5" spans="1:9" s="7" customFormat="1" ht="15.95" customHeight="1" x14ac:dyDescent="0.15">
      <c r="A5" s="16" t="s">
        <v>6</v>
      </c>
      <c r="B5" s="16" t="s">
        <v>9</v>
      </c>
      <c r="C5" s="16" t="s">
        <v>10</v>
      </c>
      <c r="D5" s="16" t="s">
        <v>11</v>
      </c>
      <c r="E5" s="16" t="s">
        <v>12</v>
      </c>
      <c r="F5" s="16" t="s">
        <v>72</v>
      </c>
      <c r="G5" s="16" t="s">
        <v>73</v>
      </c>
      <c r="H5" s="16" t="s">
        <v>74</v>
      </c>
      <c r="I5" s="16" t="s">
        <v>75</v>
      </c>
    </row>
    <row r="6" spans="1:9" ht="15.95" customHeight="1" x14ac:dyDescent="0.15">
      <c r="A6" s="17">
        <f>ROW()</f>
        <v>6</v>
      </c>
      <c r="B6" s="18" t="s">
        <v>27</v>
      </c>
      <c r="C6" s="18" t="s">
        <v>78</v>
      </c>
      <c r="D6" s="19">
        <f>E6+F6</f>
        <v>8784.92</v>
      </c>
      <c r="E6" s="19">
        <f>E7+E11+E15+E21</f>
        <v>213.16</v>
      </c>
      <c r="F6" s="19">
        <f>F15</f>
        <v>8571.76</v>
      </c>
      <c r="G6" s="19"/>
      <c r="H6" s="19"/>
      <c r="I6" s="19"/>
    </row>
    <row r="7" spans="1:9" ht="15.95" customHeight="1" x14ac:dyDescent="0.15">
      <c r="A7" s="17">
        <f>ROW()</f>
        <v>7</v>
      </c>
      <c r="B7" s="18" t="s">
        <v>79</v>
      </c>
      <c r="C7" s="18" t="s">
        <v>80</v>
      </c>
      <c r="D7" s="19">
        <f t="shared" ref="D7:D23" si="0">E7+F7</f>
        <v>30.19</v>
      </c>
      <c r="E7" s="19">
        <f>E8</f>
        <v>30.19</v>
      </c>
      <c r="F7" s="19"/>
      <c r="G7" s="19"/>
      <c r="H7" s="19"/>
      <c r="I7" s="19"/>
    </row>
    <row r="8" spans="1:9" ht="15.95" customHeight="1" x14ac:dyDescent="0.15">
      <c r="A8" s="17">
        <f>ROW()</f>
        <v>8</v>
      </c>
      <c r="B8" s="18" t="s">
        <v>81</v>
      </c>
      <c r="C8" s="18" t="s">
        <v>82</v>
      </c>
      <c r="D8" s="19">
        <f t="shared" si="0"/>
        <v>30.19</v>
      </c>
      <c r="E8" s="19">
        <f>E9+E10</f>
        <v>30.19</v>
      </c>
      <c r="F8" s="19"/>
      <c r="G8" s="19"/>
      <c r="H8" s="19"/>
      <c r="I8" s="19"/>
    </row>
    <row r="9" spans="1:9" ht="15.95" customHeight="1" x14ac:dyDescent="0.15">
      <c r="A9" s="17">
        <f>ROW()</f>
        <v>9</v>
      </c>
      <c r="B9" s="18" t="s">
        <v>83</v>
      </c>
      <c r="C9" s="18" t="s">
        <v>84</v>
      </c>
      <c r="D9" s="19">
        <f t="shared" si="0"/>
        <v>10</v>
      </c>
      <c r="E9" s="19">
        <v>10</v>
      </c>
      <c r="F9" s="19"/>
      <c r="G9" s="19"/>
      <c r="H9" s="19"/>
      <c r="I9" s="19"/>
    </row>
    <row r="10" spans="1:9" ht="15.95" customHeight="1" x14ac:dyDescent="0.15">
      <c r="A10" s="17">
        <f>ROW()</f>
        <v>10</v>
      </c>
      <c r="B10" s="18" t="s">
        <v>85</v>
      </c>
      <c r="C10" s="18" t="s">
        <v>86</v>
      </c>
      <c r="D10" s="19">
        <f t="shared" si="0"/>
        <v>20.190000000000001</v>
      </c>
      <c r="E10" s="19">
        <v>20.190000000000001</v>
      </c>
      <c r="F10" s="19"/>
      <c r="G10" s="19"/>
      <c r="H10" s="19"/>
      <c r="I10" s="19"/>
    </row>
    <row r="11" spans="1:9" ht="15.95" customHeight="1" x14ac:dyDescent="0.15">
      <c r="A11" s="17">
        <f>ROW()</f>
        <v>11</v>
      </c>
      <c r="B11" s="18" t="s">
        <v>87</v>
      </c>
      <c r="C11" s="18" t="s">
        <v>88</v>
      </c>
      <c r="D11" s="19">
        <f t="shared" si="0"/>
        <v>19.119999999999997</v>
      </c>
      <c r="E11" s="19">
        <f>E12</f>
        <v>19.119999999999997</v>
      </c>
      <c r="F11" s="19"/>
      <c r="G11" s="19"/>
      <c r="H11" s="19"/>
      <c r="I11" s="19"/>
    </row>
    <row r="12" spans="1:9" ht="15.95" customHeight="1" x14ac:dyDescent="0.15">
      <c r="A12" s="17">
        <f>ROW()</f>
        <v>12</v>
      </c>
      <c r="B12" s="18" t="s">
        <v>89</v>
      </c>
      <c r="C12" s="18" t="s">
        <v>90</v>
      </c>
      <c r="D12" s="19">
        <f t="shared" si="0"/>
        <v>19.119999999999997</v>
      </c>
      <c r="E12" s="19">
        <f>E13+E14</f>
        <v>19.119999999999997</v>
      </c>
      <c r="F12" s="19"/>
      <c r="G12" s="19"/>
      <c r="H12" s="19"/>
      <c r="I12" s="19"/>
    </row>
    <row r="13" spans="1:9" ht="15.95" customHeight="1" x14ac:dyDescent="0.15">
      <c r="A13" s="17">
        <f>ROW()</f>
        <v>13</v>
      </c>
      <c r="B13" s="18" t="s">
        <v>91</v>
      </c>
      <c r="C13" s="18" t="s">
        <v>92</v>
      </c>
      <c r="D13" s="19">
        <f t="shared" si="0"/>
        <v>7.1</v>
      </c>
      <c r="E13" s="19">
        <v>7.1</v>
      </c>
      <c r="F13" s="19"/>
      <c r="G13" s="19"/>
      <c r="H13" s="19"/>
      <c r="I13" s="19"/>
    </row>
    <row r="14" spans="1:9" ht="15.95" customHeight="1" x14ac:dyDescent="0.15">
      <c r="A14" s="17">
        <f>ROW()</f>
        <v>14</v>
      </c>
      <c r="B14" s="18" t="s">
        <v>93</v>
      </c>
      <c r="C14" s="18" t="s">
        <v>94</v>
      </c>
      <c r="D14" s="19">
        <f t="shared" si="0"/>
        <v>12.02</v>
      </c>
      <c r="E14" s="19">
        <v>12.02</v>
      </c>
      <c r="F14" s="19"/>
      <c r="G14" s="19"/>
      <c r="H14" s="19"/>
      <c r="I14" s="19"/>
    </row>
    <row r="15" spans="1:9" ht="15.95" customHeight="1" x14ac:dyDescent="0.15">
      <c r="A15" s="17">
        <f>ROW()</f>
        <v>15</v>
      </c>
      <c r="B15" s="18" t="s">
        <v>95</v>
      </c>
      <c r="C15" s="18" t="s">
        <v>96</v>
      </c>
      <c r="D15" s="19">
        <f t="shared" si="0"/>
        <v>8723.41</v>
      </c>
      <c r="E15" s="19">
        <f>E16</f>
        <v>151.65</v>
      </c>
      <c r="F15" s="19">
        <f>F16+F18</f>
        <v>8571.76</v>
      </c>
      <c r="G15" s="19"/>
      <c r="H15" s="19"/>
      <c r="I15" s="19"/>
    </row>
    <row r="16" spans="1:9" ht="15.95" customHeight="1" x14ac:dyDescent="0.15">
      <c r="A16" s="17">
        <f>ROW()</f>
        <v>16</v>
      </c>
      <c r="B16" s="18" t="s">
        <v>97</v>
      </c>
      <c r="C16" s="18" t="s">
        <v>98</v>
      </c>
      <c r="D16" s="19">
        <f t="shared" si="0"/>
        <v>1702.42</v>
      </c>
      <c r="E16" s="19">
        <f>E17</f>
        <v>151.65</v>
      </c>
      <c r="F16" s="19">
        <f>F17</f>
        <v>1550.77</v>
      </c>
      <c r="G16" s="19"/>
      <c r="H16" s="19"/>
      <c r="I16" s="19"/>
    </row>
    <row r="17" spans="1:9" ht="15.95" customHeight="1" x14ac:dyDescent="0.15">
      <c r="A17" s="17">
        <f>ROW()</f>
        <v>17</v>
      </c>
      <c r="B17" s="18" t="s">
        <v>99</v>
      </c>
      <c r="C17" s="18" t="s">
        <v>100</v>
      </c>
      <c r="D17" s="19">
        <f t="shared" si="0"/>
        <v>1702.42</v>
      </c>
      <c r="E17" s="19">
        <v>151.65</v>
      </c>
      <c r="F17" s="19">
        <v>1550.77</v>
      </c>
      <c r="G17" s="19"/>
      <c r="H17" s="19"/>
      <c r="I17" s="19"/>
    </row>
    <row r="18" spans="1:9" ht="15.95" customHeight="1" x14ac:dyDescent="0.15">
      <c r="A18" s="17">
        <f>ROW()</f>
        <v>18</v>
      </c>
      <c r="B18" s="18" t="s">
        <v>101</v>
      </c>
      <c r="C18" s="18" t="s">
        <v>102</v>
      </c>
      <c r="D18" s="19">
        <f t="shared" si="0"/>
        <v>7020.9900000000007</v>
      </c>
      <c r="E18" s="19"/>
      <c r="F18" s="19">
        <f>F19+F20</f>
        <v>7020.9900000000007</v>
      </c>
      <c r="G18" s="19"/>
      <c r="H18" s="19"/>
      <c r="I18" s="19"/>
    </row>
    <row r="19" spans="1:9" ht="15.95" customHeight="1" x14ac:dyDescent="0.15">
      <c r="A19" s="17">
        <f>ROW()</f>
        <v>19</v>
      </c>
      <c r="B19" s="18" t="s">
        <v>201</v>
      </c>
      <c r="C19" s="18" t="s">
        <v>202</v>
      </c>
      <c r="D19" s="19">
        <f t="shared" si="0"/>
        <v>146.68</v>
      </c>
      <c r="E19" s="19"/>
      <c r="F19" s="19">
        <v>146.68</v>
      </c>
      <c r="G19" s="19"/>
      <c r="H19" s="19"/>
      <c r="I19" s="19"/>
    </row>
    <row r="20" spans="1:9" ht="15.95" customHeight="1" x14ac:dyDescent="0.15">
      <c r="A20" s="17">
        <f>ROW()</f>
        <v>20</v>
      </c>
      <c r="B20" s="18" t="s">
        <v>103</v>
      </c>
      <c r="C20" s="18" t="s">
        <v>104</v>
      </c>
      <c r="D20" s="19">
        <f t="shared" si="0"/>
        <v>6874.31</v>
      </c>
      <c r="E20" s="19"/>
      <c r="F20" s="19">
        <v>6874.31</v>
      </c>
      <c r="G20" s="19"/>
      <c r="H20" s="19"/>
      <c r="I20" s="19"/>
    </row>
    <row r="21" spans="1:9" ht="15.95" customHeight="1" x14ac:dyDescent="0.15">
      <c r="A21" s="17">
        <f>ROW()</f>
        <v>21</v>
      </c>
      <c r="B21" s="18" t="s">
        <v>105</v>
      </c>
      <c r="C21" s="18" t="s">
        <v>106</v>
      </c>
      <c r="D21" s="19">
        <f t="shared" si="0"/>
        <v>12.2</v>
      </c>
      <c r="E21" s="19">
        <f>E23</f>
        <v>12.2</v>
      </c>
      <c r="F21" s="19"/>
      <c r="G21" s="19"/>
      <c r="H21" s="19"/>
      <c r="I21" s="19"/>
    </row>
    <row r="22" spans="1:9" ht="15.95" customHeight="1" x14ac:dyDescent="0.15">
      <c r="A22" s="17">
        <f>ROW()</f>
        <v>22</v>
      </c>
      <c r="B22" s="18" t="s">
        <v>107</v>
      </c>
      <c r="C22" s="18" t="s">
        <v>108</v>
      </c>
      <c r="D22" s="19">
        <f t="shared" si="0"/>
        <v>12.2</v>
      </c>
      <c r="E22" s="19">
        <f>E23</f>
        <v>12.2</v>
      </c>
      <c r="F22" s="19"/>
      <c r="G22" s="19"/>
      <c r="H22" s="19"/>
      <c r="I22" s="19"/>
    </row>
    <row r="23" spans="1:9" ht="15.95" customHeight="1" x14ac:dyDescent="0.15">
      <c r="A23" s="17">
        <f>ROW()</f>
        <v>23</v>
      </c>
      <c r="B23" s="18" t="s">
        <v>109</v>
      </c>
      <c r="C23" s="18" t="s">
        <v>110</v>
      </c>
      <c r="D23" s="19">
        <f t="shared" si="0"/>
        <v>12.2</v>
      </c>
      <c r="E23" s="19">
        <v>12.2</v>
      </c>
      <c r="F23" s="19"/>
      <c r="G23" s="19"/>
      <c r="H23" s="19"/>
      <c r="I23" s="19"/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1" type="noConversion"/>
  <pageMargins left="0.70866141732283472" right="0.15748031496062992" top="0.23622047244094491" bottom="0.31496062992125984" header="0.15748031496062992" footer="0.23622047244094491"/>
  <pageSetup paperSize="9" scale="105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sqref="A1:H1"/>
    </sheetView>
  </sheetViews>
  <sheetFormatPr defaultRowHeight="11.25" x14ac:dyDescent="0.15"/>
  <cols>
    <col min="1" max="1" width="4.5" style="6" bestFit="1" customWidth="1"/>
    <col min="2" max="2" width="23.875" style="8" bestFit="1" customWidth="1"/>
    <col min="3" max="3" width="9.125" style="9" customWidth="1"/>
    <col min="4" max="4" width="25.5" style="8" bestFit="1" customWidth="1"/>
    <col min="5" max="5" width="8.25" style="9" customWidth="1"/>
    <col min="6" max="6" width="10.375" style="9" customWidth="1"/>
    <col min="7" max="7" width="9" style="9"/>
    <col min="8" max="8" width="9.875" style="9" customWidth="1"/>
    <col min="9" max="16384" width="9" style="10"/>
  </cols>
  <sheetData>
    <row r="1" spans="1:8" s="13" customFormat="1" ht="30" customHeight="1" x14ac:dyDescent="0.15">
      <c r="A1" s="43" t="s">
        <v>197</v>
      </c>
      <c r="B1" s="44" t="str">
        <f>""</f>
        <v/>
      </c>
      <c r="C1" s="44" t="str">
        <f>""</f>
        <v/>
      </c>
      <c r="D1" s="44" t="str">
        <f>""</f>
        <v/>
      </c>
      <c r="E1" s="44" t="str">
        <f>""</f>
        <v/>
      </c>
      <c r="F1" s="44" t="str">
        <f>""</f>
        <v/>
      </c>
      <c r="G1" s="45" t="str">
        <f>""</f>
        <v/>
      </c>
      <c r="H1" s="44" t="str">
        <f>""</f>
        <v/>
      </c>
    </row>
    <row r="2" spans="1:8" s="7" customFormat="1" x14ac:dyDescent="0.15">
      <c r="A2" s="32" t="s">
        <v>190</v>
      </c>
      <c r="B2" s="35" t="str">
        <f>""</f>
        <v/>
      </c>
      <c r="C2" s="35" t="str">
        <f>""</f>
        <v/>
      </c>
      <c r="D2" s="35" t="str">
        <f>""</f>
        <v/>
      </c>
      <c r="E2" s="39" t="s">
        <v>0</v>
      </c>
      <c r="F2" s="35" t="str">
        <f>""</f>
        <v/>
      </c>
      <c r="G2" s="39" t="s">
        <v>1</v>
      </c>
      <c r="H2" s="35" t="str">
        <f>""</f>
        <v/>
      </c>
    </row>
    <row r="3" spans="1:8" s="7" customFormat="1" x14ac:dyDescent="0.15">
      <c r="A3" s="35" t="s">
        <v>2</v>
      </c>
      <c r="B3" s="35" t="s">
        <v>3</v>
      </c>
      <c r="C3" s="35" t="str">
        <f>""</f>
        <v/>
      </c>
      <c r="D3" s="35" t="s">
        <v>5</v>
      </c>
      <c r="E3" s="35" t="s">
        <v>62</v>
      </c>
      <c r="F3" s="35" t="s">
        <v>63</v>
      </c>
      <c r="G3" s="35" t="s">
        <v>64</v>
      </c>
      <c r="H3" s="35" t="s">
        <v>65</v>
      </c>
    </row>
    <row r="4" spans="1:8" s="7" customFormat="1" ht="33.75" x14ac:dyDescent="0.15">
      <c r="A4" s="35" t="s">
        <v>6</v>
      </c>
      <c r="B4" s="16" t="s">
        <v>7</v>
      </c>
      <c r="C4" s="16" t="s">
        <v>118</v>
      </c>
      <c r="D4" s="16" t="s">
        <v>7</v>
      </c>
      <c r="E4" s="16" t="s">
        <v>78</v>
      </c>
      <c r="F4" s="16" t="s">
        <v>119</v>
      </c>
      <c r="G4" s="16" t="s">
        <v>120</v>
      </c>
      <c r="H4" s="16" t="s">
        <v>121</v>
      </c>
    </row>
    <row r="5" spans="1:8" s="7" customFormat="1" x14ac:dyDescent="0.15">
      <c r="A5" s="16" t="s">
        <v>6</v>
      </c>
      <c r="B5" s="16" t="s">
        <v>9</v>
      </c>
      <c r="C5" s="16" t="s">
        <v>10</v>
      </c>
      <c r="D5" s="16" t="s">
        <v>11</v>
      </c>
      <c r="E5" s="16" t="s">
        <v>12</v>
      </c>
      <c r="F5" s="16" t="s">
        <v>72</v>
      </c>
      <c r="G5" s="16" t="s">
        <v>73</v>
      </c>
      <c r="H5" s="16" t="s">
        <v>74</v>
      </c>
    </row>
    <row r="6" spans="1:8" x14ac:dyDescent="0.15">
      <c r="A6" s="17">
        <f>ROW()</f>
        <v>6</v>
      </c>
      <c r="B6" s="18" t="s">
        <v>122</v>
      </c>
      <c r="C6" s="19">
        <v>1763.93</v>
      </c>
      <c r="D6" s="18" t="s">
        <v>14</v>
      </c>
      <c r="E6" s="19"/>
      <c r="F6" s="19"/>
      <c r="G6" s="19"/>
      <c r="H6" s="19"/>
    </row>
    <row r="7" spans="1:8" x14ac:dyDescent="0.15">
      <c r="A7" s="17">
        <f>ROW()</f>
        <v>7</v>
      </c>
      <c r="B7" s="18" t="s">
        <v>123</v>
      </c>
      <c r="C7" s="19">
        <v>7020.99</v>
      </c>
      <c r="D7" s="18" t="s">
        <v>16</v>
      </c>
      <c r="E7" s="19"/>
      <c r="F7" s="19"/>
      <c r="G7" s="19"/>
      <c r="H7" s="19"/>
    </row>
    <row r="8" spans="1:8" x14ac:dyDescent="0.15">
      <c r="A8" s="17">
        <f>ROW()</f>
        <v>8</v>
      </c>
      <c r="B8" s="18" t="s">
        <v>124</v>
      </c>
      <c r="C8" s="19"/>
      <c r="D8" s="18" t="s">
        <v>18</v>
      </c>
      <c r="E8" s="19"/>
      <c r="F8" s="19"/>
      <c r="G8" s="19"/>
      <c r="H8" s="19"/>
    </row>
    <row r="9" spans="1:8" x14ac:dyDescent="0.15">
      <c r="A9" s="17">
        <f>ROW()</f>
        <v>9</v>
      </c>
      <c r="B9" s="18" t="s">
        <v>27</v>
      </c>
      <c r="C9" s="19" t="s">
        <v>27</v>
      </c>
      <c r="D9" s="18" t="s">
        <v>20</v>
      </c>
      <c r="E9" s="19"/>
      <c r="F9" s="19"/>
      <c r="G9" s="19"/>
      <c r="H9" s="19"/>
    </row>
    <row r="10" spans="1:8" x14ac:dyDescent="0.15">
      <c r="A10" s="17">
        <f>ROW()</f>
        <v>10</v>
      </c>
      <c r="B10" s="18" t="s">
        <v>27</v>
      </c>
      <c r="C10" s="19" t="s">
        <v>27</v>
      </c>
      <c r="D10" s="18" t="s">
        <v>22</v>
      </c>
      <c r="E10" s="19"/>
      <c r="F10" s="19"/>
      <c r="G10" s="19"/>
      <c r="H10" s="19"/>
    </row>
    <row r="11" spans="1:8" x14ac:dyDescent="0.15">
      <c r="A11" s="17">
        <f>ROW()</f>
        <v>11</v>
      </c>
      <c r="B11" s="18" t="s">
        <v>27</v>
      </c>
      <c r="C11" s="19" t="s">
        <v>27</v>
      </c>
      <c r="D11" s="18" t="s">
        <v>24</v>
      </c>
      <c r="E11" s="19"/>
      <c r="F11" s="19"/>
      <c r="G11" s="19"/>
      <c r="H11" s="19"/>
    </row>
    <row r="12" spans="1:8" x14ac:dyDescent="0.15">
      <c r="A12" s="17">
        <f>ROW()</f>
        <v>12</v>
      </c>
      <c r="B12" s="18" t="s">
        <v>27</v>
      </c>
      <c r="C12" s="19" t="s">
        <v>27</v>
      </c>
      <c r="D12" s="18" t="s">
        <v>26</v>
      </c>
      <c r="E12" s="19"/>
      <c r="F12" s="19"/>
      <c r="G12" s="19"/>
      <c r="H12" s="19"/>
    </row>
    <row r="13" spans="1:8" x14ac:dyDescent="0.15">
      <c r="A13" s="17">
        <f>ROW()</f>
        <v>13</v>
      </c>
      <c r="B13" s="18" t="s">
        <v>27</v>
      </c>
      <c r="C13" s="19" t="s">
        <v>27</v>
      </c>
      <c r="D13" s="18" t="s">
        <v>28</v>
      </c>
      <c r="E13" s="19">
        <f>F13</f>
        <v>30.19</v>
      </c>
      <c r="F13" s="19">
        <v>30.19</v>
      </c>
      <c r="G13" s="19"/>
      <c r="H13" s="19"/>
    </row>
    <row r="14" spans="1:8" x14ac:dyDescent="0.15">
      <c r="A14" s="17">
        <f>ROW()</f>
        <v>14</v>
      </c>
      <c r="B14" s="18" t="s">
        <v>27</v>
      </c>
      <c r="C14" s="19" t="s">
        <v>27</v>
      </c>
      <c r="D14" s="18" t="s">
        <v>29</v>
      </c>
      <c r="E14" s="19"/>
      <c r="F14" s="19"/>
      <c r="G14" s="19"/>
      <c r="H14" s="19"/>
    </row>
    <row r="15" spans="1:8" x14ac:dyDescent="0.15">
      <c r="A15" s="17">
        <f>ROW()</f>
        <v>15</v>
      </c>
      <c r="B15" s="18" t="s">
        <v>27</v>
      </c>
      <c r="C15" s="19" t="s">
        <v>27</v>
      </c>
      <c r="D15" s="18" t="s">
        <v>30</v>
      </c>
      <c r="E15" s="19">
        <f>F15</f>
        <v>19.12</v>
      </c>
      <c r="F15" s="19">
        <v>19.12</v>
      </c>
      <c r="G15" s="19"/>
      <c r="H15" s="19"/>
    </row>
    <row r="16" spans="1:8" x14ac:dyDescent="0.15">
      <c r="A16" s="17">
        <f>ROW()</f>
        <v>16</v>
      </c>
      <c r="B16" s="18" t="s">
        <v>27</v>
      </c>
      <c r="C16" s="19" t="s">
        <v>27</v>
      </c>
      <c r="D16" s="18" t="s">
        <v>31</v>
      </c>
      <c r="E16" s="19"/>
      <c r="F16" s="19"/>
      <c r="G16" s="19"/>
      <c r="H16" s="19"/>
    </row>
    <row r="17" spans="1:8" x14ac:dyDescent="0.15">
      <c r="A17" s="17">
        <f>ROW()</f>
        <v>17</v>
      </c>
      <c r="B17" s="18" t="s">
        <v>27</v>
      </c>
      <c r="C17" s="19" t="s">
        <v>27</v>
      </c>
      <c r="D17" s="18" t="s">
        <v>32</v>
      </c>
      <c r="E17" s="19">
        <f>F17+G17</f>
        <v>8723.41</v>
      </c>
      <c r="F17" s="19">
        <v>1702.42</v>
      </c>
      <c r="G17" s="19">
        <v>7020.99</v>
      </c>
      <c r="H17" s="19"/>
    </row>
    <row r="18" spans="1:8" x14ac:dyDescent="0.15">
      <c r="A18" s="17">
        <f>ROW()</f>
        <v>18</v>
      </c>
      <c r="B18" s="18" t="s">
        <v>27</v>
      </c>
      <c r="C18" s="19" t="s">
        <v>27</v>
      </c>
      <c r="D18" s="18" t="s">
        <v>33</v>
      </c>
      <c r="E18" s="19"/>
      <c r="F18" s="19"/>
      <c r="G18" s="19"/>
      <c r="H18" s="19"/>
    </row>
    <row r="19" spans="1:8" x14ac:dyDescent="0.15">
      <c r="A19" s="17">
        <f>ROW()</f>
        <v>19</v>
      </c>
      <c r="B19" s="18" t="s">
        <v>27</v>
      </c>
      <c r="C19" s="19" t="s">
        <v>27</v>
      </c>
      <c r="D19" s="18" t="s">
        <v>34</v>
      </c>
      <c r="E19" s="19"/>
      <c r="F19" s="19"/>
      <c r="G19" s="19"/>
      <c r="H19" s="19"/>
    </row>
    <row r="20" spans="1:8" x14ac:dyDescent="0.15">
      <c r="A20" s="17">
        <f>ROW()</f>
        <v>20</v>
      </c>
      <c r="B20" s="18" t="s">
        <v>27</v>
      </c>
      <c r="C20" s="19" t="s">
        <v>27</v>
      </c>
      <c r="D20" s="18" t="s">
        <v>35</v>
      </c>
      <c r="E20" s="19"/>
      <c r="F20" s="19"/>
      <c r="G20" s="19"/>
      <c r="H20" s="19"/>
    </row>
    <row r="21" spans="1:8" x14ac:dyDescent="0.15">
      <c r="A21" s="17">
        <f>ROW()</f>
        <v>21</v>
      </c>
      <c r="B21" s="18" t="s">
        <v>27</v>
      </c>
      <c r="C21" s="19" t="s">
        <v>27</v>
      </c>
      <c r="D21" s="18" t="s">
        <v>36</v>
      </c>
      <c r="E21" s="19"/>
      <c r="F21" s="19"/>
      <c r="G21" s="19"/>
      <c r="H21" s="19"/>
    </row>
    <row r="22" spans="1:8" x14ac:dyDescent="0.15">
      <c r="A22" s="17">
        <f>ROW()</f>
        <v>22</v>
      </c>
      <c r="B22" s="18" t="s">
        <v>27</v>
      </c>
      <c r="C22" s="19" t="s">
        <v>27</v>
      </c>
      <c r="D22" s="18" t="s">
        <v>37</v>
      </c>
      <c r="E22" s="19"/>
      <c r="F22" s="19"/>
      <c r="G22" s="19"/>
      <c r="H22" s="19"/>
    </row>
    <row r="23" spans="1:8" x14ac:dyDescent="0.15">
      <c r="A23" s="17">
        <f>ROW()</f>
        <v>23</v>
      </c>
      <c r="B23" s="18" t="s">
        <v>27</v>
      </c>
      <c r="C23" s="19" t="s">
        <v>27</v>
      </c>
      <c r="D23" s="18" t="s">
        <v>38</v>
      </c>
      <c r="E23" s="19"/>
      <c r="F23" s="19"/>
      <c r="G23" s="19"/>
      <c r="H23" s="19"/>
    </row>
    <row r="24" spans="1:8" x14ac:dyDescent="0.15">
      <c r="A24" s="17">
        <f>ROW()</f>
        <v>24</v>
      </c>
      <c r="B24" s="18" t="s">
        <v>27</v>
      </c>
      <c r="C24" s="19" t="s">
        <v>27</v>
      </c>
      <c r="D24" s="18" t="s">
        <v>39</v>
      </c>
      <c r="E24" s="19"/>
      <c r="F24" s="19"/>
      <c r="G24" s="19"/>
      <c r="H24" s="19"/>
    </row>
    <row r="25" spans="1:8" x14ac:dyDescent="0.15">
      <c r="A25" s="17">
        <f>ROW()</f>
        <v>25</v>
      </c>
      <c r="B25" s="18" t="s">
        <v>27</v>
      </c>
      <c r="C25" s="19" t="s">
        <v>27</v>
      </c>
      <c r="D25" s="18" t="s">
        <v>40</v>
      </c>
      <c r="E25" s="19">
        <f>F25</f>
        <v>12.2</v>
      </c>
      <c r="F25" s="19">
        <v>12.2</v>
      </c>
      <c r="G25" s="19"/>
      <c r="H25" s="19"/>
    </row>
    <row r="26" spans="1:8" x14ac:dyDescent="0.15">
      <c r="A26" s="17">
        <f>ROW()</f>
        <v>26</v>
      </c>
      <c r="B26" s="18" t="s">
        <v>27</v>
      </c>
      <c r="C26" s="19" t="s">
        <v>27</v>
      </c>
      <c r="D26" s="18" t="s">
        <v>41</v>
      </c>
      <c r="E26" s="19"/>
      <c r="F26" s="19"/>
      <c r="G26" s="19"/>
      <c r="H26" s="19"/>
    </row>
    <row r="27" spans="1:8" x14ac:dyDescent="0.15">
      <c r="A27" s="17">
        <f>ROW()</f>
        <v>27</v>
      </c>
      <c r="B27" s="18" t="s">
        <v>27</v>
      </c>
      <c r="C27" s="19" t="s">
        <v>27</v>
      </c>
      <c r="D27" s="18" t="s">
        <v>42</v>
      </c>
      <c r="E27" s="19"/>
      <c r="F27" s="19"/>
      <c r="G27" s="19"/>
      <c r="H27" s="19"/>
    </row>
    <row r="28" spans="1:8" x14ac:dyDescent="0.15">
      <c r="A28" s="17">
        <f>ROW()</f>
        <v>28</v>
      </c>
      <c r="B28" s="18" t="s">
        <v>27</v>
      </c>
      <c r="C28" s="19" t="s">
        <v>27</v>
      </c>
      <c r="D28" s="18" t="s">
        <v>43</v>
      </c>
      <c r="E28" s="19"/>
      <c r="F28" s="19"/>
      <c r="G28" s="19"/>
      <c r="H28" s="19"/>
    </row>
    <row r="29" spans="1:8" x14ac:dyDescent="0.15">
      <c r="A29" s="17">
        <f>ROW()</f>
        <v>29</v>
      </c>
      <c r="B29" s="18" t="s">
        <v>27</v>
      </c>
      <c r="C29" s="19" t="s">
        <v>27</v>
      </c>
      <c r="D29" s="18" t="s">
        <v>44</v>
      </c>
      <c r="E29" s="19"/>
      <c r="F29" s="19"/>
      <c r="G29" s="19"/>
      <c r="H29" s="19"/>
    </row>
    <row r="30" spans="1:8" x14ac:dyDescent="0.15">
      <c r="A30" s="17">
        <f>ROW()</f>
        <v>30</v>
      </c>
      <c r="B30" s="18" t="s">
        <v>27</v>
      </c>
      <c r="C30" s="19" t="s">
        <v>27</v>
      </c>
      <c r="D30" s="18" t="s">
        <v>45</v>
      </c>
      <c r="E30" s="19"/>
      <c r="F30" s="19"/>
      <c r="G30" s="19"/>
      <c r="H30" s="19"/>
    </row>
    <row r="31" spans="1:8" x14ac:dyDescent="0.15">
      <c r="A31" s="17">
        <f>ROW()</f>
        <v>31</v>
      </c>
      <c r="B31" s="18" t="s">
        <v>27</v>
      </c>
      <c r="C31" s="19" t="s">
        <v>27</v>
      </c>
      <c r="D31" s="18" t="s">
        <v>46</v>
      </c>
      <c r="E31" s="19"/>
      <c r="F31" s="19"/>
      <c r="G31" s="19"/>
      <c r="H31" s="19"/>
    </row>
    <row r="32" spans="1:8" x14ac:dyDescent="0.15">
      <c r="A32" s="17">
        <f>ROW()</f>
        <v>32</v>
      </c>
      <c r="B32" s="18" t="s">
        <v>27</v>
      </c>
      <c r="C32" s="19" t="s">
        <v>27</v>
      </c>
      <c r="D32" s="18" t="s">
        <v>47</v>
      </c>
      <c r="E32" s="19"/>
      <c r="F32" s="19"/>
      <c r="G32" s="19"/>
      <c r="H32" s="19"/>
    </row>
    <row r="33" spans="1:8" x14ac:dyDescent="0.15">
      <c r="A33" s="17">
        <f>ROW()</f>
        <v>33</v>
      </c>
      <c r="B33" s="18" t="s">
        <v>27</v>
      </c>
      <c r="C33" s="19" t="s">
        <v>27</v>
      </c>
      <c r="D33" s="18" t="s">
        <v>48</v>
      </c>
      <c r="E33" s="19"/>
      <c r="F33" s="19"/>
      <c r="G33" s="19"/>
      <c r="H33" s="19"/>
    </row>
    <row r="34" spans="1:8" x14ac:dyDescent="0.15">
      <c r="A34" s="17">
        <f>ROW()</f>
        <v>34</v>
      </c>
      <c r="B34" s="18" t="s">
        <v>27</v>
      </c>
      <c r="C34" s="19" t="s">
        <v>27</v>
      </c>
      <c r="D34" s="18" t="s">
        <v>49</v>
      </c>
      <c r="E34" s="19"/>
      <c r="F34" s="19"/>
      <c r="G34" s="19"/>
      <c r="H34" s="19"/>
    </row>
    <row r="35" spans="1:8" x14ac:dyDescent="0.15">
      <c r="A35" s="17">
        <f>ROW()</f>
        <v>35</v>
      </c>
      <c r="B35" s="18" t="s">
        <v>50</v>
      </c>
      <c r="C35" s="19">
        <f>C6+C7</f>
        <v>8784.92</v>
      </c>
      <c r="D35" s="18" t="s">
        <v>51</v>
      </c>
      <c r="E35" s="19">
        <f>F35+G35</f>
        <v>8784.92</v>
      </c>
      <c r="F35" s="19">
        <f>SUM(F13:F34)</f>
        <v>1763.93</v>
      </c>
      <c r="G35" s="19">
        <f>SUM(G17:G34)</f>
        <v>7020.99</v>
      </c>
      <c r="H35" s="19"/>
    </row>
    <row r="36" spans="1:8" x14ac:dyDescent="0.15">
      <c r="A36" s="17">
        <f>ROW()</f>
        <v>36</v>
      </c>
      <c r="B36" s="18" t="s">
        <v>125</v>
      </c>
      <c r="C36" s="19"/>
      <c r="D36" s="18" t="s">
        <v>55</v>
      </c>
      <c r="E36" s="19"/>
      <c r="F36" s="19"/>
      <c r="G36" s="19"/>
      <c r="H36" s="19"/>
    </row>
    <row r="37" spans="1:8" x14ac:dyDescent="0.15">
      <c r="A37" s="17">
        <f>ROW()</f>
        <v>37</v>
      </c>
      <c r="B37" s="18" t="s">
        <v>56</v>
      </c>
      <c r="C37" s="19">
        <f>C35</f>
        <v>8784.92</v>
      </c>
      <c r="D37" s="18" t="s">
        <v>56</v>
      </c>
      <c r="E37" s="19">
        <v>8784.92</v>
      </c>
      <c r="F37" s="19">
        <v>1763.93</v>
      </c>
      <c r="G37" s="19">
        <v>7020.99</v>
      </c>
      <c r="H37" s="19"/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1" type="noConversion"/>
  <pageMargins left="0.70866141732283472" right="0.70866141732283472" top="0.31496062992125984" bottom="0.35433070866141736" header="0.19685039370078741" footer="0.19685039370078741"/>
  <pageSetup paperSize="9" scale="11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145" zoomScaleNormal="145" workbookViewId="0">
      <selection activeCell="D13" sqref="D13"/>
    </sheetView>
  </sheetViews>
  <sheetFormatPr defaultRowHeight="11.25" x14ac:dyDescent="0.15"/>
  <cols>
    <col min="1" max="1" width="4.5" style="6" bestFit="1" customWidth="1"/>
    <col min="2" max="2" width="14.625" style="8" customWidth="1"/>
    <col min="3" max="3" width="29.625" style="8" customWidth="1"/>
    <col min="4" max="4" width="7.5" style="9" bestFit="1" customWidth="1"/>
    <col min="5" max="5" width="13.625" style="9" customWidth="1"/>
    <col min="6" max="6" width="12.75" style="9" customWidth="1"/>
    <col min="7" max="16384" width="9" style="10"/>
  </cols>
  <sheetData>
    <row r="1" spans="1:6" s="11" customFormat="1" ht="10.5" customHeight="1" x14ac:dyDescent="0.15">
      <c r="A1" s="46" t="s">
        <v>196</v>
      </c>
      <c r="B1" s="47" t="str">
        <f>""</f>
        <v/>
      </c>
      <c r="C1" s="47" t="str">
        <f>""</f>
        <v/>
      </c>
      <c r="D1" s="47" t="str">
        <f>""</f>
        <v/>
      </c>
      <c r="E1" s="48" t="str">
        <f>""</f>
        <v/>
      </c>
      <c r="F1" s="47" t="str">
        <f>""</f>
        <v/>
      </c>
    </row>
    <row r="2" spans="1:6" s="7" customFormat="1" ht="15.75" customHeight="1" x14ac:dyDescent="0.15">
      <c r="A2" s="32" t="s">
        <v>190</v>
      </c>
      <c r="B2" s="35" t="str">
        <f>""</f>
        <v/>
      </c>
      <c r="C2" s="39" t="s">
        <v>0</v>
      </c>
      <c r="D2" s="35" t="str">
        <f>""</f>
        <v/>
      </c>
      <c r="E2" s="25" t="s">
        <v>0</v>
      </c>
      <c r="F2" s="25" t="s">
        <v>1</v>
      </c>
    </row>
    <row r="3" spans="1:6" s="7" customFormat="1" x14ac:dyDescent="0.15">
      <c r="A3" s="35" t="s">
        <v>2</v>
      </c>
      <c r="B3" s="35" t="s">
        <v>58</v>
      </c>
      <c r="C3" s="35" t="str">
        <f>""</f>
        <v/>
      </c>
      <c r="D3" s="35" t="s">
        <v>78</v>
      </c>
      <c r="E3" s="35" t="s">
        <v>112</v>
      </c>
      <c r="F3" s="35" t="s">
        <v>113</v>
      </c>
    </row>
    <row r="4" spans="1:6" s="7" customFormat="1" ht="12" customHeight="1" x14ac:dyDescent="0.15">
      <c r="A4" s="35" t="s">
        <v>6</v>
      </c>
      <c r="B4" s="16" t="s">
        <v>66</v>
      </c>
      <c r="C4" s="16" t="s">
        <v>67</v>
      </c>
      <c r="D4" s="35" t="str">
        <f>""</f>
        <v/>
      </c>
      <c r="E4" s="35" t="str">
        <f>""</f>
        <v/>
      </c>
      <c r="F4" s="35" t="s">
        <v>71</v>
      </c>
    </row>
    <row r="5" spans="1:6" s="7" customFormat="1" x14ac:dyDescent="0.15">
      <c r="A5" s="16" t="s">
        <v>6</v>
      </c>
      <c r="B5" s="16" t="s">
        <v>9</v>
      </c>
      <c r="C5" s="16" t="s">
        <v>10</v>
      </c>
      <c r="D5" s="16" t="s">
        <v>11</v>
      </c>
      <c r="E5" s="16" t="s">
        <v>12</v>
      </c>
      <c r="F5" s="16" t="s">
        <v>72</v>
      </c>
    </row>
    <row r="6" spans="1:6" x14ac:dyDescent="0.15">
      <c r="A6" s="17">
        <f>ROW()</f>
        <v>6</v>
      </c>
      <c r="B6" s="18" t="s">
        <v>27</v>
      </c>
      <c r="C6" s="18" t="s">
        <v>78</v>
      </c>
      <c r="D6" s="19">
        <f>D7+D11+D15+D21</f>
        <v>8784.92</v>
      </c>
      <c r="E6" s="19">
        <f t="shared" ref="E6:F6" si="0">E7+E11+E15+E21</f>
        <v>213.16</v>
      </c>
      <c r="F6" s="19">
        <f t="shared" si="0"/>
        <v>8571.76</v>
      </c>
    </row>
    <row r="7" spans="1:6" x14ac:dyDescent="0.15">
      <c r="A7" s="17">
        <f>ROW()</f>
        <v>7</v>
      </c>
      <c r="B7" s="18" t="s">
        <v>79</v>
      </c>
      <c r="C7" s="18" t="s">
        <v>80</v>
      </c>
      <c r="D7" s="19">
        <f t="shared" ref="D7:D23" si="1">E7+F7</f>
        <v>30.19</v>
      </c>
      <c r="E7" s="19">
        <f>E8</f>
        <v>30.19</v>
      </c>
      <c r="F7" s="19"/>
    </row>
    <row r="8" spans="1:6" x14ac:dyDescent="0.15">
      <c r="A8" s="17">
        <f>ROW()</f>
        <v>8</v>
      </c>
      <c r="B8" s="18" t="s">
        <v>81</v>
      </c>
      <c r="C8" s="18" t="s">
        <v>82</v>
      </c>
      <c r="D8" s="19">
        <f t="shared" si="1"/>
        <v>30.19</v>
      </c>
      <c r="E8" s="19">
        <f>E9+E10</f>
        <v>30.19</v>
      </c>
      <c r="F8" s="19"/>
    </row>
    <row r="9" spans="1:6" x14ac:dyDescent="0.15">
      <c r="A9" s="17">
        <f>ROW()</f>
        <v>9</v>
      </c>
      <c r="B9" s="18" t="s">
        <v>83</v>
      </c>
      <c r="C9" s="18" t="s">
        <v>84</v>
      </c>
      <c r="D9" s="19">
        <f t="shared" si="1"/>
        <v>10</v>
      </c>
      <c r="E9" s="19">
        <v>10</v>
      </c>
      <c r="F9" s="19"/>
    </row>
    <row r="10" spans="1:6" x14ac:dyDescent="0.15">
      <c r="A10" s="17">
        <f>ROW()</f>
        <v>10</v>
      </c>
      <c r="B10" s="18" t="s">
        <v>85</v>
      </c>
      <c r="C10" s="18" t="s">
        <v>86</v>
      </c>
      <c r="D10" s="19">
        <f t="shared" si="1"/>
        <v>20.190000000000001</v>
      </c>
      <c r="E10" s="19">
        <v>20.190000000000001</v>
      </c>
      <c r="F10" s="19"/>
    </row>
    <row r="11" spans="1:6" x14ac:dyDescent="0.15">
      <c r="A11" s="17">
        <f>ROW()</f>
        <v>11</v>
      </c>
      <c r="B11" s="18" t="s">
        <v>87</v>
      </c>
      <c r="C11" s="18" t="s">
        <v>88</v>
      </c>
      <c r="D11" s="19">
        <f t="shared" si="1"/>
        <v>19.119999999999997</v>
      </c>
      <c r="E11" s="19">
        <f>E12</f>
        <v>19.119999999999997</v>
      </c>
      <c r="F11" s="19"/>
    </row>
    <row r="12" spans="1:6" x14ac:dyDescent="0.15">
      <c r="A12" s="17">
        <f>ROW()</f>
        <v>12</v>
      </c>
      <c r="B12" s="18" t="s">
        <v>89</v>
      </c>
      <c r="C12" s="18" t="s">
        <v>90</v>
      </c>
      <c r="D12" s="19">
        <f t="shared" si="1"/>
        <v>19.119999999999997</v>
      </c>
      <c r="E12" s="19">
        <f>E13+E14</f>
        <v>19.119999999999997</v>
      </c>
      <c r="F12" s="19"/>
    </row>
    <row r="13" spans="1:6" x14ac:dyDescent="0.15">
      <c r="A13" s="17">
        <f>ROW()</f>
        <v>13</v>
      </c>
      <c r="B13" s="18" t="s">
        <v>91</v>
      </c>
      <c r="C13" s="18" t="s">
        <v>92</v>
      </c>
      <c r="D13" s="19">
        <f t="shared" si="1"/>
        <v>7.1</v>
      </c>
      <c r="E13" s="19">
        <v>7.1</v>
      </c>
      <c r="F13" s="19"/>
    </row>
    <row r="14" spans="1:6" x14ac:dyDescent="0.15">
      <c r="A14" s="17">
        <f>ROW()</f>
        <v>14</v>
      </c>
      <c r="B14" s="18" t="s">
        <v>93</v>
      </c>
      <c r="C14" s="18" t="s">
        <v>94</v>
      </c>
      <c r="D14" s="19">
        <f t="shared" si="1"/>
        <v>12.02</v>
      </c>
      <c r="E14" s="19">
        <v>12.02</v>
      </c>
      <c r="F14" s="19"/>
    </row>
    <row r="15" spans="1:6" x14ac:dyDescent="0.15">
      <c r="A15" s="17">
        <f>ROW()</f>
        <v>15</v>
      </c>
      <c r="B15" s="18" t="s">
        <v>95</v>
      </c>
      <c r="C15" s="18" t="s">
        <v>96</v>
      </c>
      <c r="D15" s="19">
        <f t="shared" si="1"/>
        <v>8723.41</v>
      </c>
      <c r="E15" s="19">
        <f>E16</f>
        <v>151.65</v>
      </c>
      <c r="F15" s="19">
        <f>F16+F18</f>
        <v>8571.76</v>
      </c>
    </row>
    <row r="16" spans="1:6" x14ac:dyDescent="0.15">
      <c r="A16" s="17">
        <f>ROW()</f>
        <v>16</v>
      </c>
      <c r="B16" s="18" t="s">
        <v>97</v>
      </c>
      <c r="C16" s="18" t="s">
        <v>98</v>
      </c>
      <c r="D16" s="19">
        <f t="shared" si="1"/>
        <v>1702.42</v>
      </c>
      <c r="E16" s="19">
        <f>E17</f>
        <v>151.65</v>
      </c>
      <c r="F16" s="19">
        <f>F17</f>
        <v>1550.77</v>
      </c>
    </row>
    <row r="17" spans="1:6" x14ac:dyDescent="0.15">
      <c r="A17" s="17">
        <f>ROW()</f>
        <v>17</v>
      </c>
      <c r="B17" s="18" t="s">
        <v>99</v>
      </c>
      <c r="C17" s="18" t="s">
        <v>100</v>
      </c>
      <c r="D17" s="19">
        <f t="shared" si="1"/>
        <v>1702.42</v>
      </c>
      <c r="E17" s="19">
        <v>151.65</v>
      </c>
      <c r="F17" s="19">
        <v>1550.77</v>
      </c>
    </row>
    <row r="18" spans="1:6" x14ac:dyDescent="0.15">
      <c r="A18" s="17">
        <f>ROW()</f>
        <v>18</v>
      </c>
      <c r="B18" s="18" t="s">
        <v>101</v>
      </c>
      <c r="C18" s="18" t="s">
        <v>102</v>
      </c>
      <c r="D18" s="19">
        <f t="shared" si="1"/>
        <v>7020.9900000000007</v>
      </c>
      <c r="E18" s="19"/>
      <c r="F18" s="19">
        <f>F19+F20</f>
        <v>7020.9900000000007</v>
      </c>
    </row>
    <row r="19" spans="1:6" x14ac:dyDescent="0.15">
      <c r="A19" s="17">
        <f>ROW()</f>
        <v>19</v>
      </c>
      <c r="B19" s="18" t="s">
        <v>201</v>
      </c>
      <c r="C19" s="18" t="s">
        <v>202</v>
      </c>
      <c r="D19" s="19">
        <f t="shared" si="1"/>
        <v>146.68</v>
      </c>
      <c r="E19" s="19"/>
      <c r="F19" s="19">
        <v>146.68</v>
      </c>
    </row>
    <row r="20" spans="1:6" x14ac:dyDescent="0.15">
      <c r="A20" s="17">
        <f>ROW()</f>
        <v>20</v>
      </c>
      <c r="B20" s="18" t="s">
        <v>103</v>
      </c>
      <c r="C20" s="18" t="s">
        <v>104</v>
      </c>
      <c r="D20" s="19">
        <f t="shared" si="1"/>
        <v>6874.31</v>
      </c>
      <c r="E20" s="19"/>
      <c r="F20" s="19">
        <v>6874.31</v>
      </c>
    </row>
    <row r="21" spans="1:6" x14ac:dyDescent="0.15">
      <c r="A21" s="17">
        <f>ROW()</f>
        <v>21</v>
      </c>
      <c r="B21" s="18" t="s">
        <v>105</v>
      </c>
      <c r="C21" s="18" t="s">
        <v>106</v>
      </c>
      <c r="D21" s="19">
        <f t="shared" si="1"/>
        <v>12.2</v>
      </c>
      <c r="E21" s="19">
        <f>E23</f>
        <v>12.2</v>
      </c>
      <c r="F21" s="19"/>
    </row>
    <row r="22" spans="1:6" x14ac:dyDescent="0.15">
      <c r="A22" s="17">
        <f>ROW()</f>
        <v>22</v>
      </c>
      <c r="B22" s="18" t="s">
        <v>107</v>
      </c>
      <c r="C22" s="18" t="s">
        <v>108</v>
      </c>
      <c r="D22" s="19">
        <f t="shared" si="1"/>
        <v>12.2</v>
      </c>
      <c r="E22" s="19">
        <f>E23</f>
        <v>12.2</v>
      </c>
      <c r="F22" s="19"/>
    </row>
    <row r="23" spans="1:6" x14ac:dyDescent="0.15">
      <c r="A23" s="17">
        <f>ROW()</f>
        <v>23</v>
      </c>
      <c r="B23" s="18" t="s">
        <v>109</v>
      </c>
      <c r="C23" s="18" t="s">
        <v>110</v>
      </c>
      <c r="D23" s="19">
        <f t="shared" si="1"/>
        <v>12.2</v>
      </c>
      <c r="E23" s="19">
        <v>12.2</v>
      </c>
      <c r="F23" s="19"/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55118110236220474" right="0.19685039370078741" top="0.21" bottom="0.2" header="0.2" footer="0.2"/>
  <pageSetup paperSize="9" scale="13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4" zoomScale="130" zoomScaleNormal="130" workbookViewId="0">
      <selection activeCell="A6" sqref="A6:A32"/>
    </sheetView>
  </sheetViews>
  <sheetFormatPr defaultRowHeight="11.25" x14ac:dyDescent="0.15"/>
  <cols>
    <col min="1" max="1" width="5.75" style="6" customWidth="1"/>
    <col min="2" max="2" width="13.5" style="8" customWidth="1"/>
    <col min="3" max="3" width="25.5" style="8" bestFit="1" customWidth="1"/>
    <col min="4" max="4" width="9.75" style="9" customWidth="1"/>
    <col min="5" max="5" width="17.875" style="9" customWidth="1"/>
    <col min="6" max="6" width="13.125" style="9" customWidth="1"/>
    <col min="7" max="16384" width="9" style="10"/>
  </cols>
  <sheetData>
    <row r="1" spans="1:6" s="12" customFormat="1" ht="12" customHeight="1" x14ac:dyDescent="0.15">
      <c r="A1" s="46" t="s">
        <v>195</v>
      </c>
      <c r="B1" s="47" t="str">
        <f>""</f>
        <v/>
      </c>
      <c r="C1" s="47" t="str">
        <f>""</f>
        <v/>
      </c>
      <c r="D1" s="47" t="str">
        <f>""</f>
        <v/>
      </c>
      <c r="E1" s="48" t="str">
        <f>""</f>
        <v/>
      </c>
      <c r="F1" s="47" t="str">
        <f>""</f>
        <v/>
      </c>
    </row>
    <row r="2" spans="1:6" s="7" customFormat="1" ht="11.25" customHeight="1" x14ac:dyDescent="0.15">
      <c r="A2" s="32" t="s">
        <v>190</v>
      </c>
      <c r="B2" s="35" t="str">
        <f>""</f>
        <v/>
      </c>
      <c r="C2" s="39" t="s">
        <v>0</v>
      </c>
      <c r="D2" s="35" t="str">
        <f>""</f>
        <v/>
      </c>
      <c r="E2" s="25" t="s">
        <v>0</v>
      </c>
      <c r="F2" s="25" t="s">
        <v>1</v>
      </c>
    </row>
    <row r="3" spans="1:6" s="7" customFormat="1" ht="11.25" customHeight="1" x14ac:dyDescent="0.15">
      <c r="A3" s="35" t="s">
        <v>2</v>
      </c>
      <c r="B3" s="35" t="s">
        <v>58</v>
      </c>
      <c r="C3" s="35" t="str">
        <f>""</f>
        <v/>
      </c>
      <c r="D3" s="35" t="s">
        <v>112</v>
      </c>
      <c r="E3" s="35" t="s">
        <v>112</v>
      </c>
      <c r="F3" s="35" t="s">
        <v>113</v>
      </c>
    </row>
    <row r="4" spans="1:6" s="7" customFormat="1" ht="9.75" customHeight="1" x14ac:dyDescent="0.15">
      <c r="A4" s="35" t="s">
        <v>6</v>
      </c>
      <c r="B4" s="16" t="s">
        <v>126</v>
      </c>
      <c r="C4" s="16" t="s">
        <v>67</v>
      </c>
      <c r="D4" s="16" t="s">
        <v>78</v>
      </c>
      <c r="E4" s="16" t="s">
        <v>127</v>
      </c>
      <c r="F4" s="16" t="s">
        <v>128</v>
      </c>
    </row>
    <row r="5" spans="1:6" s="7" customFormat="1" ht="9" customHeight="1" x14ac:dyDescent="0.15">
      <c r="A5" s="16" t="s">
        <v>6</v>
      </c>
      <c r="B5" s="16" t="s">
        <v>9</v>
      </c>
      <c r="C5" s="16" t="s">
        <v>10</v>
      </c>
      <c r="D5" s="16" t="s">
        <v>11</v>
      </c>
      <c r="E5" s="16" t="s">
        <v>12</v>
      </c>
      <c r="F5" s="16" t="s">
        <v>72</v>
      </c>
    </row>
    <row r="6" spans="1:6" ht="21.75" customHeight="1" x14ac:dyDescent="0.15">
      <c r="A6" s="17">
        <f>ROW()</f>
        <v>6</v>
      </c>
      <c r="B6" s="18" t="s">
        <v>27</v>
      </c>
      <c r="C6" s="18" t="s">
        <v>78</v>
      </c>
      <c r="D6" s="19">
        <f>E6+F6</f>
        <v>213.16</v>
      </c>
      <c r="E6" s="19">
        <f>E7+E17+E28</f>
        <v>180.35999999999999</v>
      </c>
      <c r="F6" s="19">
        <f>F7+F17+F28</f>
        <v>32.800000000000004</v>
      </c>
    </row>
    <row r="7" spans="1:6" x14ac:dyDescent="0.15">
      <c r="A7" s="17">
        <f>ROW()</f>
        <v>7</v>
      </c>
      <c r="B7" s="18" t="s">
        <v>129</v>
      </c>
      <c r="C7" s="18" t="s">
        <v>130</v>
      </c>
      <c r="D7" s="19">
        <f t="shared" ref="D7:D32" si="0">E7+F7</f>
        <v>169.23999999999998</v>
      </c>
      <c r="E7" s="19">
        <f>SUM(E8:E16)</f>
        <v>169.23999999999998</v>
      </c>
      <c r="F7" s="19"/>
    </row>
    <row r="8" spans="1:6" x14ac:dyDescent="0.15">
      <c r="A8" s="17">
        <f>ROW()</f>
        <v>8</v>
      </c>
      <c r="B8" s="18" t="s">
        <v>131</v>
      </c>
      <c r="C8" s="18" t="s">
        <v>132</v>
      </c>
      <c r="D8" s="19">
        <f t="shared" si="0"/>
        <v>52.1</v>
      </c>
      <c r="E8" s="19">
        <v>52.1</v>
      </c>
      <c r="F8" s="19"/>
    </row>
    <row r="9" spans="1:6" x14ac:dyDescent="0.15">
      <c r="A9" s="17">
        <f>ROW()</f>
        <v>9</v>
      </c>
      <c r="B9" s="18" t="s">
        <v>133</v>
      </c>
      <c r="C9" s="18" t="s">
        <v>134</v>
      </c>
      <c r="D9" s="19">
        <f t="shared" si="0"/>
        <v>11.13</v>
      </c>
      <c r="E9" s="19">
        <v>11.13</v>
      </c>
      <c r="F9" s="19"/>
    </row>
    <row r="10" spans="1:6" x14ac:dyDescent="0.15">
      <c r="A10" s="17">
        <f>ROW()</f>
        <v>10</v>
      </c>
      <c r="B10" s="18" t="s">
        <v>135</v>
      </c>
      <c r="C10" s="18" t="s">
        <v>136</v>
      </c>
      <c r="D10" s="19">
        <f t="shared" si="0"/>
        <v>51.4</v>
      </c>
      <c r="E10" s="19">
        <v>51.4</v>
      </c>
      <c r="F10" s="19"/>
    </row>
    <row r="11" spans="1:6" x14ac:dyDescent="0.15">
      <c r="A11" s="17">
        <f>ROW()</f>
        <v>11</v>
      </c>
      <c r="B11" s="18" t="s">
        <v>137</v>
      </c>
      <c r="C11" s="18" t="s">
        <v>138</v>
      </c>
      <c r="D11" s="19">
        <f t="shared" si="0"/>
        <v>20.190000000000001</v>
      </c>
      <c r="E11" s="19">
        <v>20.190000000000001</v>
      </c>
      <c r="F11" s="19"/>
    </row>
    <row r="12" spans="1:6" x14ac:dyDescent="0.15">
      <c r="A12" s="17">
        <f>ROW()</f>
        <v>12</v>
      </c>
      <c r="B12" s="18" t="s">
        <v>139</v>
      </c>
      <c r="C12" s="18" t="s">
        <v>140</v>
      </c>
      <c r="D12" s="19">
        <f t="shared" si="0"/>
        <v>0</v>
      </c>
      <c r="E12" s="19"/>
      <c r="F12" s="19"/>
    </row>
    <row r="13" spans="1:6" x14ac:dyDescent="0.15">
      <c r="A13" s="17">
        <f>ROW()</f>
        <v>13</v>
      </c>
      <c r="B13" s="18" t="s">
        <v>141</v>
      </c>
      <c r="C13" s="18" t="s">
        <v>142</v>
      </c>
      <c r="D13" s="19">
        <f t="shared" si="0"/>
        <v>7.1</v>
      </c>
      <c r="E13" s="19">
        <v>7.1</v>
      </c>
      <c r="F13" s="19"/>
    </row>
    <row r="14" spans="1:6" x14ac:dyDescent="0.15">
      <c r="A14" s="17">
        <f>ROW()</f>
        <v>14</v>
      </c>
      <c r="B14" s="18" t="s">
        <v>143</v>
      </c>
      <c r="C14" s="18" t="s">
        <v>144</v>
      </c>
      <c r="D14" s="19">
        <f t="shared" si="0"/>
        <v>12.02</v>
      </c>
      <c r="E14" s="19">
        <v>12.02</v>
      </c>
      <c r="F14" s="19"/>
    </row>
    <row r="15" spans="1:6" x14ac:dyDescent="0.15">
      <c r="A15" s="17">
        <f>ROW()</f>
        <v>15</v>
      </c>
      <c r="B15" s="18" t="s">
        <v>145</v>
      </c>
      <c r="C15" s="18" t="s">
        <v>146</v>
      </c>
      <c r="D15" s="19">
        <f t="shared" si="0"/>
        <v>3.1</v>
      </c>
      <c r="E15" s="19">
        <v>3.1</v>
      </c>
      <c r="F15" s="19"/>
    </row>
    <row r="16" spans="1:6" x14ac:dyDescent="0.15">
      <c r="A16" s="17">
        <f>ROW()</f>
        <v>16</v>
      </c>
      <c r="B16" s="18" t="s">
        <v>147</v>
      </c>
      <c r="C16" s="18" t="s">
        <v>110</v>
      </c>
      <c r="D16" s="19">
        <f t="shared" si="0"/>
        <v>12.2</v>
      </c>
      <c r="E16" s="19">
        <v>12.2</v>
      </c>
      <c r="F16" s="19"/>
    </row>
    <row r="17" spans="1:6" x14ac:dyDescent="0.15">
      <c r="A17" s="17">
        <f>ROW()</f>
        <v>17</v>
      </c>
      <c r="B17" s="18" t="s">
        <v>148</v>
      </c>
      <c r="C17" s="18" t="s">
        <v>149</v>
      </c>
      <c r="D17" s="19">
        <f t="shared" si="0"/>
        <v>32.800000000000004</v>
      </c>
      <c r="E17" s="19"/>
      <c r="F17" s="19">
        <f>SUM(F18:F27)</f>
        <v>32.800000000000004</v>
      </c>
    </row>
    <row r="18" spans="1:6" x14ac:dyDescent="0.15">
      <c r="A18" s="17">
        <f>ROW()</f>
        <v>18</v>
      </c>
      <c r="B18" s="18" t="s">
        <v>150</v>
      </c>
      <c r="C18" s="18" t="s">
        <v>151</v>
      </c>
      <c r="D18" s="19">
        <f t="shared" si="0"/>
        <v>1.7</v>
      </c>
      <c r="E18" s="19"/>
      <c r="F18" s="19">
        <v>1.7</v>
      </c>
    </row>
    <row r="19" spans="1:6" x14ac:dyDescent="0.15">
      <c r="A19" s="17">
        <f>ROW()</f>
        <v>19</v>
      </c>
      <c r="B19" s="18" t="s">
        <v>152</v>
      </c>
      <c r="C19" s="18" t="s">
        <v>153</v>
      </c>
      <c r="D19" s="19">
        <f t="shared" si="0"/>
        <v>0.12</v>
      </c>
      <c r="E19" s="19"/>
      <c r="F19" s="19">
        <v>0.12</v>
      </c>
    </row>
    <row r="20" spans="1:6" x14ac:dyDescent="0.15">
      <c r="A20" s="17">
        <f>ROW()</f>
        <v>20</v>
      </c>
      <c r="B20" s="18" t="s">
        <v>154</v>
      </c>
      <c r="C20" s="18" t="s">
        <v>155</v>
      </c>
      <c r="D20" s="19">
        <f t="shared" si="0"/>
        <v>1.6</v>
      </c>
      <c r="E20" s="19"/>
      <c r="F20" s="19">
        <v>1.6</v>
      </c>
    </row>
    <row r="21" spans="1:6" x14ac:dyDescent="0.15">
      <c r="A21" s="17">
        <f>ROW()</f>
        <v>21</v>
      </c>
      <c r="B21" s="18" t="s">
        <v>156</v>
      </c>
      <c r="C21" s="18" t="s">
        <v>157</v>
      </c>
      <c r="D21" s="19">
        <f t="shared" si="0"/>
        <v>4</v>
      </c>
      <c r="E21" s="19"/>
      <c r="F21" s="19">
        <v>4</v>
      </c>
    </row>
    <row r="22" spans="1:6" x14ac:dyDescent="0.15">
      <c r="A22" s="17">
        <f>ROW()</f>
        <v>22</v>
      </c>
      <c r="B22" s="18" t="s">
        <v>158</v>
      </c>
      <c r="C22" s="18" t="s">
        <v>159</v>
      </c>
      <c r="D22" s="19">
        <f t="shared" si="0"/>
        <v>0.2</v>
      </c>
      <c r="E22" s="19"/>
      <c r="F22" s="19">
        <v>0.2</v>
      </c>
    </row>
    <row r="23" spans="1:6" ht="9.75" customHeight="1" x14ac:dyDescent="0.15">
      <c r="A23" s="17">
        <f>ROW()</f>
        <v>23</v>
      </c>
      <c r="B23" s="18" t="s">
        <v>160</v>
      </c>
      <c r="C23" s="18" t="s">
        <v>161</v>
      </c>
      <c r="D23" s="19">
        <f t="shared" si="0"/>
        <v>18.899999999999999</v>
      </c>
      <c r="E23" s="19"/>
      <c r="F23" s="19">
        <v>18.899999999999999</v>
      </c>
    </row>
    <row r="24" spans="1:6" ht="9.75" customHeight="1" x14ac:dyDescent="0.15">
      <c r="A24" s="17">
        <f>ROW()</f>
        <v>24</v>
      </c>
      <c r="B24" s="18" t="s">
        <v>162</v>
      </c>
      <c r="C24" s="18" t="s">
        <v>163</v>
      </c>
      <c r="D24" s="19">
        <f t="shared" si="0"/>
        <v>1.96</v>
      </c>
      <c r="E24" s="19"/>
      <c r="F24" s="19">
        <v>1.96</v>
      </c>
    </row>
    <row r="25" spans="1:6" ht="9.75" customHeight="1" x14ac:dyDescent="0.15">
      <c r="A25" s="17">
        <f>ROW()</f>
        <v>25</v>
      </c>
      <c r="B25" s="18" t="s">
        <v>164</v>
      </c>
      <c r="C25" s="18" t="s">
        <v>165</v>
      </c>
      <c r="D25" s="19">
        <f t="shared" si="0"/>
        <v>1.19</v>
      </c>
      <c r="E25" s="19"/>
      <c r="F25" s="19">
        <v>1.19</v>
      </c>
    </row>
    <row r="26" spans="1:6" ht="9.75" customHeight="1" x14ac:dyDescent="0.15">
      <c r="A26" s="17">
        <f>ROW()</f>
        <v>26</v>
      </c>
      <c r="B26" s="18" t="s">
        <v>166</v>
      </c>
      <c r="C26" s="18" t="s">
        <v>167</v>
      </c>
      <c r="D26" s="19">
        <f t="shared" si="0"/>
        <v>2.5</v>
      </c>
      <c r="E26" s="19"/>
      <c r="F26" s="19">
        <v>2.5</v>
      </c>
    </row>
    <row r="27" spans="1:6" ht="9.75" customHeight="1" x14ac:dyDescent="0.15">
      <c r="A27" s="17">
        <f>ROW()</f>
        <v>27</v>
      </c>
      <c r="B27" s="18" t="s">
        <v>168</v>
      </c>
      <c r="C27" s="18" t="s">
        <v>169</v>
      </c>
      <c r="D27" s="19">
        <f t="shared" si="0"/>
        <v>0.63</v>
      </c>
      <c r="E27" s="19"/>
      <c r="F27" s="19">
        <v>0.63</v>
      </c>
    </row>
    <row r="28" spans="1:6" ht="9.75" customHeight="1" x14ac:dyDescent="0.15">
      <c r="A28" s="17">
        <f>ROW()</f>
        <v>28</v>
      </c>
      <c r="B28" s="18" t="s">
        <v>170</v>
      </c>
      <c r="C28" s="18" t="s">
        <v>171</v>
      </c>
      <c r="D28" s="19">
        <f t="shared" si="0"/>
        <v>11.120000000000001</v>
      </c>
      <c r="E28" s="19">
        <f>SUM(E29:E32)</f>
        <v>11.120000000000001</v>
      </c>
      <c r="F28" s="19"/>
    </row>
    <row r="29" spans="1:6" ht="9.75" customHeight="1" x14ac:dyDescent="0.15">
      <c r="A29" s="17">
        <f>ROW()</f>
        <v>29</v>
      </c>
      <c r="B29" s="18" t="s">
        <v>172</v>
      </c>
      <c r="C29" s="18" t="s">
        <v>173</v>
      </c>
      <c r="D29" s="19">
        <f t="shared" si="0"/>
        <v>10</v>
      </c>
      <c r="E29" s="19">
        <v>10</v>
      </c>
      <c r="F29" s="19"/>
    </row>
    <row r="30" spans="1:6" ht="9.75" customHeight="1" x14ac:dyDescent="0.15">
      <c r="A30" s="17">
        <f>ROW()</f>
        <v>30</v>
      </c>
      <c r="B30" s="18" t="s">
        <v>174</v>
      </c>
      <c r="C30" s="18" t="s">
        <v>175</v>
      </c>
      <c r="D30" s="19">
        <f t="shared" si="0"/>
        <v>0</v>
      </c>
      <c r="E30" s="19"/>
      <c r="F30" s="19"/>
    </row>
    <row r="31" spans="1:6" ht="9.75" customHeight="1" x14ac:dyDescent="0.15">
      <c r="A31" s="17">
        <f>ROW()</f>
        <v>31</v>
      </c>
      <c r="B31" s="18" t="s">
        <v>176</v>
      </c>
      <c r="C31" s="18" t="s">
        <v>177</v>
      </c>
      <c r="D31" s="19">
        <f t="shared" si="0"/>
        <v>0.8</v>
      </c>
      <c r="E31" s="19">
        <v>0.8</v>
      </c>
      <c r="F31" s="19"/>
    </row>
    <row r="32" spans="1:6" ht="9.75" customHeight="1" x14ac:dyDescent="0.15">
      <c r="A32" s="17">
        <f>ROW()</f>
        <v>32</v>
      </c>
      <c r="B32" s="18" t="s">
        <v>178</v>
      </c>
      <c r="C32" s="18" t="s">
        <v>179</v>
      </c>
      <c r="D32" s="19">
        <f t="shared" si="0"/>
        <v>0.32</v>
      </c>
      <c r="E32" s="19">
        <v>0.32</v>
      </c>
      <c r="F32" s="19"/>
    </row>
  </sheetData>
  <mergeCells count="5">
    <mergeCell ref="A1:F1"/>
    <mergeCell ref="A2:D2"/>
    <mergeCell ref="A3:A4"/>
    <mergeCell ref="B3:C3"/>
    <mergeCell ref="D3:F3"/>
  </mergeCells>
  <phoneticPr fontId="1" type="noConversion"/>
  <pageMargins left="1.61" right="0.23622047244094491" top="0.2" bottom="0.24" header="0.2" footer="0.2"/>
  <pageSetup paperSize="9" scale="13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145" zoomScaleNormal="145" workbookViewId="0">
      <selection activeCell="E9" sqref="E9"/>
    </sheetView>
  </sheetViews>
  <sheetFormatPr defaultRowHeight="11.25" x14ac:dyDescent="0.15"/>
  <cols>
    <col min="1" max="1" width="7.75" style="6" customWidth="1"/>
    <col min="2" max="2" width="9" style="8"/>
    <col min="3" max="3" width="37.875" style="8" customWidth="1"/>
    <col min="4" max="4" width="11" style="9" customWidth="1"/>
    <col min="5" max="5" width="12.375" style="9" customWidth="1"/>
    <col min="6" max="6" width="12.25" style="9" customWidth="1"/>
    <col min="7" max="16384" width="9" style="10"/>
  </cols>
  <sheetData>
    <row r="1" spans="1:6" s="15" customFormat="1" ht="27.75" customHeight="1" x14ac:dyDescent="0.15">
      <c r="A1" s="49" t="s">
        <v>194</v>
      </c>
      <c r="B1" s="50" t="str">
        <f>""</f>
        <v/>
      </c>
      <c r="C1" s="50" t="str">
        <f>""</f>
        <v/>
      </c>
      <c r="D1" s="50" t="str">
        <f>""</f>
        <v/>
      </c>
      <c r="E1" s="51" t="str">
        <f>""</f>
        <v/>
      </c>
      <c r="F1" s="50" t="str">
        <f>""</f>
        <v/>
      </c>
    </row>
    <row r="2" spans="1:6" s="7" customFormat="1" x14ac:dyDescent="0.15">
      <c r="A2" s="32" t="s">
        <v>190</v>
      </c>
      <c r="B2" s="35" t="str">
        <f>""</f>
        <v/>
      </c>
      <c r="C2" s="39" t="s">
        <v>0</v>
      </c>
      <c r="D2" s="35" t="str">
        <f>""</f>
        <v/>
      </c>
      <c r="E2" s="25" t="s">
        <v>0</v>
      </c>
      <c r="F2" s="25" t="s">
        <v>1</v>
      </c>
    </row>
    <row r="3" spans="1:6" s="7" customFormat="1" x14ac:dyDescent="0.15">
      <c r="A3" s="35" t="s">
        <v>2</v>
      </c>
      <c r="B3" s="35" t="s">
        <v>58</v>
      </c>
      <c r="C3" s="35" t="str">
        <f>""</f>
        <v/>
      </c>
      <c r="D3" s="35" t="s">
        <v>78</v>
      </c>
      <c r="E3" s="35" t="s">
        <v>112</v>
      </c>
      <c r="F3" s="35" t="s">
        <v>113</v>
      </c>
    </row>
    <row r="4" spans="1:6" s="7" customFormat="1" ht="22.5" x14ac:dyDescent="0.15">
      <c r="A4" s="35" t="s">
        <v>6</v>
      </c>
      <c r="B4" s="16" t="s">
        <v>66</v>
      </c>
      <c r="C4" s="16" t="s">
        <v>67</v>
      </c>
      <c r="D4" s="35" t="str">
        <f>""</f>
        <v/>
      </c>
      <c r="E4" s="35" t="str">
        <f>""</f>
        <v/>
      </c>
      <c r="F4" s="35" t="s">
        <v>71</v>
      </c>
    </row>
    <row r="5" spans="1:6" s="7" customFormat="1" x14ac:dyDescent="0.15">
      <c r="A5" s="16" t="s">
        <v>6</v>
      </c>
      <c r="B5" s="16" t="s">
        <v>9</v>
      </c>
      <c r="C5" s="16" t="s">
        <v>10</v>
      </c>
      <c r="D5" s="16" t="s">
        <v>11</v>
      </c>
      <c r="E5" s="16" t="s">
        <v>12</v>
      </c>
      <c r="F5" s="16" t="s">
        <v>72</v>
      </c>
    </row>
    <row r="6" spans="1:6" x14ac:dyDescent="0.15">
      <c r="A6" s="17">
        <f>ROW()</f>
        <v>6</v>
      </c>
      <c r="B6" s="18" t="s">
        <v>27</v>
      </c>
      <c r="C6" s="18" t="s">
        <v>78</v>
      </c>
      <c r="D6" s="19">
        <f>F6</f>
        <v>7020.99</v>
      </c>
      <c r="E6" s="19"/>
      <c r="F6" s="19">
        <v>7020.99</v>
      </c>
    </row>
    <row r="7" spans="1:6" x14ac:dyDescent="0.15">
      <c r="A7" s="17">
        <f>ROW()</f>
        <v>7</v>
      </c>
      <c r="B7" s="18" t="s">
        <v>95</v>
      </c>
      <c r="C7" s="18" t="s">
        <v>96</v>
      </c>
      <c r="D7" s="19">
        <f t="shared" ref="D7:D10" si="0">F7</f>
        <v>7020.99</v>
      </c>
      <c r="E7" s="19"/>
      <c r="F7" s="19">
        <v>7020.99</v>
      </c>
    </row>
    <row r="8" spans="1:6" x14ac:dyDescent="0.15">
      <c r="A8" s="17">
        <f>ROW()</f>
        <v>8</v>
      </c>
      <c r="B8" s="18" t="s">
        <v>101</v>
      </c>
      <c r="C8" s="18" t="s">
        <v>102</v>
      </c>
      <c r="D8" s="19">
        <f t="shared" si="0"/>
        <v>7020.9900000000007</v>
      </c>
      <c r="E8" s="19"/>
      <c r="F8" s="19">
        <f>F9+F10</f>
        <v>7020.9900000000007</v>
      </c>
    </row>
    <row r="9" spans="1:6" x14ac:dyDescent="0.15">
      <c r="A9" s="17">
        <f>ROW()</f>
        <v>9</v>
      </c>
      <c r="B9" s="18" t="s">
        <v>201</v>
      </c>
      <c r="C9" s="18" t="s">
        <v>202</v>
      </c>
      <c r="D9" s="19">
        <f t="shared" si="0"/>
        <v>146.68</v>
      </c>
      <c r="E9" s="19"/>
      <c r="F9" s="19">
        <v>146.68</v>
      </c>
    </row>
    <row r="10" spans="1:6" x14ac:dyDescent="0.15">
      <c r="A10" s="17">
        <f>ROW()</f>
        <v>10</v>
      </c>
      <c r="B10" s="18" t="s">
        <v>103</v>
      </c>
      <c r="C10" s="18" t="s">
        <v>104</v>
      </c>
      <c r="D10" s="19">
        <f t="shared" si="0"/>
        <v>6874.31</v>
      </c>
      <c r="E10" s="19"/>
      <c r="F10" s="19">
        <v>6874.31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14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sqref="A1:F1"/>
    </sheetView>
  </sheetViews>
  <sheetFormatPr defaultRowHeight="11.25" x14ac:dyDescent="0.15"/>
  <cols>
    <col min="1" max="1" width="9.625" style="10" customWidth="1"/>
    <col min="2" max="2" width="32.875" style="10" customWidth="1"/>
    <col min="3" max="3" width="23.625" style="10" customWidth="1"/>
    <col min="4" max="4" width="16.125" style="10" customWidth="1"/>
    <col min="5" max="5" width="21.5" style="10" customWidth="1"/>
    <col min="6" max="6" width="22.625" style="10" customWidth="1"/>
    <col min="7" max="16384" width="9" style="10"/>
  </cols>
  <sheetData>
    <row r="1" spans="1:6" s="12" customFormat="1" ht="29.25" customHeight="1" x14ac:dyDescent="0.15">
      <c r="A1" s="53" t="s">
        <v>193</v>
      </c>
      <c r="B1" s="54"/>
      <c r="C1" s="54"/>
      <c r="D1" s="54"/>
      <c r="E1" s="55"/>
      <c r="F1" s="54"/>
    </row>
    <row r="2" spans="1:6" s="7" customFormat="1" x14ac:dyDescent="0.15">
      <c r="A2" s="56" t="s">
        <v>190</v>
      </c>
      <c r="B2" s="57"/>
      <c r="C2" s="58" t="s">
        <v>0</v>
      </c>
      <c r="D2" s="57"/>
      <c r="E2" s="14" t="s">
        <v>0</v>
      </c>
      <c r="F2" s="14" t="s">
        <v>1</v>
      </c>
    </row>
    <row r="3" spans="1:6" s="7" customFormat="1" ht="24.95" customHeight="1" x14ac:dyDescent="0.15">
      <c r="A3" s="35" t="s">
        <v>2</v>
      </c>
      <c r="B3" s="35" t="s">
        <v>58</v>
      </c>
      <c r="C3" s="59"/>
      <c r="D3" s="35" t="s">
        <v>78</v>
      </c>
      <c r="E3" s="35" t="s">
        <v>112</v>
      </c>
      <c r="F3" s="35" t="s">
        <v>113</v>
      </c>
    </row>
    <row r="4" spans="1:6" s="7" customFormat="1" ht="24.95" customHeight="1" x14ac:dyDescent="0.15">
      <c r="A4" s="35" t="s">
        <v>6</v>
      </c>
      <c r="B4" s="26" t="s">
        <v>66</v>
      </c>
      <c r="C4" s="26" t="s">
        <v>67</v>
      </c>
      <c r="D4" s="59"/>
      <c r="E4" s="59"/>
      <c r="F4" s="35" t="s">
        <v>71</v>
      </c>
    </row>
    <row r="5" spans="1:6" s="7" customFormat="1" ht="24.95" customHeight="1" x14ac:dyDescent="0.15">
      <c r="A5" s="26" t="s">
        <v>6</v>
      </c>
      <c r="B5" s="27"/>
      <c r="C5" s="27"/>
      <c r="D5" s="27"/>
      <c r="E5" s="27"/>
      <c r="F5" s="27"/>
    </row>
    <row r="6" spans="1:6" ht="24.95" customHeight="1" x14ac:dyDescent="0.15">
      <c r="A6" s="28"/>
      <c r="B6" s="28"/>
      <c r="C6" s="28"/>
      <c r="D6" s="28"/>
      <c r="E6" s="28"/>
      <c r="F6" s="28"/>
    </row>
    <row r="7" spans="1:6" ht="24.95" customHeight="1" x14ac:dyDescent="0.15">
      <c r="A7" s="28"/>
      <c r="B7" s="28"/>
      <c r="C7" s="28"/>
      <c r="D7" s="28"/>
      <c r="E7" s="28"/>
      <c r="F7" s="28"/>
    </row>
    <row r="8" spans="1:6" ht="24.95" customHeight="1" x14ac:dyDescent="0.15">
      <c r="A8" s="28"/>
      <c r="B8" s="28"/>
      <c r="C8" s="28"/>
      <c r="D8" s="28"/>
      <c r="E8" s="28"/>
      <c r="F8" s="28"/>
    </row>
    <row r="9" spans="1:6" ht="24.95" customHeight="1" x14ac:dyDescent="0.15">
      <c r="A9" s="28"/>
      <c r="B9" s="28"/>
      <c r="C9" s="28"/>
      <c r="D9" s="28"/>
      <c r="E9" s="28"/>
      <c r="F9" s="28"/>
    </row>
    <row r="10" spans="1:6" ht="22.5" customHeight="1" x14ac:dyDescent="0.15">
      <c r="A10" s="52" t="s">
        <v>188</v>
      </c>
      <c r="B10" s="52"/>
    </row>
  </sheetData>
  <mergeCells count="8">
    <mergeCell ref="A10:B10"/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="145" zoomScaleNormal="145" workbookViewId="0">
      <selection activeCell="H29" sqref="H29"/>
    </sheetView>
  </sheetViews>
  <sheetFormatPr defaultRowHeight="11.25" x14ac:dyDescent="0.15"/>
  <cols>
    <col min="1" max="1" width="6.125" style="6" customWidth="1"/>
    <col min="2" max="2" width="21.375" style="8" customWidth="1"/>
    <col min="3" max="3" width="5.25" style="9" bestFit="1" customWidth="1"/>
    <col min="4" max="4" width="12.5" style="9" customWidth="1"/>
    <col min="5" max="5" width="11.875" style="9" customWidth="1"/>
    <col min="6" max="6" width="20.5" style="9" customWidth="1"/>
    <col min="7" max="7" width="15" style="9" customWidth="1"/>
    <col min="8" max="16384" width="9" style="10"/>
  </cols>
  <sheetData>
    <row r="1" spans="1:7" s="11" customFormat="1" ht="18.75" customHeight="1" x14ac:dyDescent="0.15">
      <c r="A1" s="36" t="s">
        <v>192</v>
      </c>
      <c r="B1" s="37" t="str">
        <f>""</f>
        <v/>
      </c>
      <c r="C1" s="37" t="str">
        <f>""</f>
        <v/>
      </c>
      <c r="D1" s="37" t="str">
        <f>""</f>
        <v/>
      </c>
      <c r="E1" s="38" t="str">
        <f>""</f>
        <v/>
      </c>
      <c r="F1" s="37" t="str">
        <f>""</f>
        <v/>
      </c>
      <c r="G1" s="37" t="str">
        <f>""</f>
        <v/>
      </c>
    </row>
    <row r="2" spans="1:7" s="7" customFormat="1" x14ac:dyDescent="0.15">
      <c r="A2" s="32" t="s">
        <v>191</v>
      </c>
      <c r="B2" s="35" t="str">
        <f>""</f>
        <v/>
      </c>
      <c r="C2" s="35" t="str">
        <f>""</f>
        <v/>
      </c>
      <c r="D2" s="39" t="s">
        <v>0</v>
      </c>
      <c r="E2" s="32" t="str">
        <f>""</f>
        <v/>
      </c>
      <c r="F2" s="25" t="s">
        <v>0</v>
      </c>
      <c r="G2" s="25" t="s">
        <v>1</v>
      </c>
    </row>
    <row r="3" spans="1:7" s="7" customFormat="1" x14ac:dyDescent="0.15">
      <c r="A3" s="35" t="s">
        <v>2</v>
      </c>
      <c r="B3" s="35" t="s">
        <v>180</v>
      </c>
      <c r="C3" s="35" t="s">
        <v>4</v>
      </c>
      <c r="D3" s="35" t="str">
        <f>""</f>
        <v/>
      </c>
      <c r="E3" s="35" t="str">
        <f>""</f>
        <v/>
      </c>
      <c r="F3" s="35" t="str">
        <f>""</f>
        <v/>
      </c>
      <c r="G3" s="35" t="str">
        <f>""</f>
        <v/>
      </c>
    </row>
    <row r="4" spans="1:7" s="7" customFormat="1" ht="22.5" x14ac:dyDescent="0.15">
      <c r="A4" s="35" t="s">
        <v>6</v>
      </c>
      <c r="B4" s="35" t="str">
        <f>""</f>
        <v/>
      </c>
      <c r="C4" s="16" t="s">
        <v>78</v>
      </c>
      <c r="D4" s="16" t="s">
        <v>119</v>
      </c>
      <c r="E4" s="16" t="s">
        <v>181</v>
      </c>
      <c r="F4" s="16" t="s">
        <v>121</v>
      </c>
      <c r="G4" s="16" t="s">
        <v>182</v>
      </c>
    </row>
    <row r="5" spans="1:7" s="7" customFormat="1" x14ac:dyDescent="0.15">
      <c r="A5" s="16" t="s">
        <v>6</v>
      </c>
      <c r="B5" s="16" t="s">
        <v>9</v>
      </c>
      <c r="C5" s="16" t="s">
        <v>10</v>
      </c>
      <c r="D5" s="16" t="s">
        <v>11</v>
      </c>
      <c r="E5" s="16" t="s">
        <v>12</v>
      </c>
      <c r="F5" s="16" t="s">
        <v>72</v>
      </c>
      <c r="G5" s="16" t="s">
        <v>73</v>
      </c>
    </row>
    <row r="6" spans="1:7" x14ac:dyDescent="0.15">
      <c r="A6" s="17">
        <f>ROW()</f>
        <v>6</v>
      </c>
      <c r="B6" s="18" t="s">
        <v>56</v>
      </c>
      <c r="C6" s="19">
        <v>2.5</v>
      </c>
      <c r="D6" s="19">
        <v>2.5</v>
      </c>
      <c r="E6" s="19"/>
      <c r="F6" s="19"/>
      <c r="G6" s="19"/>
    </row>
    <row r="7" spans="1:7" x14ac:dyDescent="0.15">
      <c r="A7" s="17">
        <f>ROW()</f>
        <v>7</v>
      </c>
      <c r="B7" s="18" t="s">
        <v>183</v>
      </c>
      <c r="C7" s="19"/>
      <c r="D7" s="19"/>
      <c r="E7" s="19"/>
      <c r="F7" s="19"/>
      <c r="G7" s="19"/>
    </row>
    <row r="8" spans="1:7" x14ac:dyDescent="0.15">
      <c r="A8" s="17">
        <f>ROW()</f>
        <v>8</v>
      </c>
      <c r="B8" s="18" t="s">
        <v>184</v>
      </c>
      <c r="C8" s="19">
        <v>2.5</v>
      </c>
      <c r="D8" s="19">
        <v>2.5</v>
      </c>
      <c r="E8" s="19"/>
      <c r="F8" s="19"/>
      <c r="G8" s="19"/>
    </row>
    <row r="9" spans="1:7" x14ac:dyDescent="0.15">
      <c r="A9" s="17">
        <f>ROW()</f>
        <v>9</v>
      </c>
      <c r="B9" s="18" t="s">
        <v>185</v>
      </c>
      <c r="C9" s="19" t="s">
        <v>27</v>
      </c>
      <c r="D9" s="19" t="s">
        <v>27</v>
      </c>
      <c r="E9" s="19"/>
      <c r="F9" s="19"/>
      <c r="G9" s="19"/>
    </row>
    <row r="10" spans="1:7" x14ac:dyDescent="0.15">
      <c r="A10" s="17">
        <f>ROW()</f>
        <v>10</v>
      </c>
      <c r="B10" s="18" t="s">
        <v>186</v>
      </c>
      <c r="C10" s="19">
        <v>2.5</v>
      </c>
      <c r="D10" s="19">
        <v>2.5</v>
      </c>
      <c r="E10" s="19"/>
      <c r="F10" s="19"/>
      <c r="G10" s="19"/>
    </row>
    <row r="11" spans="1:7" x14ac:dyDescent="0.15">
      <c r="A11" s="17">
        <f>ROW()</f>
        <v>11</v>
      </c>
      <c r="B11" s="18" t="s">
        <v>187</v>
      </c>
      <c r="C11" s="19"/>
      <c r="D11" s="19"/>
      <c r="E11" s="19"/>
      <c r="F11" s="19"/>
      <c r="G11" s="19"/>
    </row>
  </sheetData>
  <mergeCells count="5">
    <mergeCell ref="A1:G1"/>
    <mergeCell ref="A2:E2"/>
    <mergeCell ref="A3:A4"/>
    <mergeCell ref="B3:B4"/>
    <mergeCell ref="C3:G3"/>
  </mergeCells>
  <phoneticPr fontId="1" type="noConversion"/>
  <pageMargins left="0.56000000000000005" right="0.16" top="0.74803149606299213" bottom="0.74803149606299213" header="0.31496062992125984" footer="0.31496062992125984"/>
  <pageSetup paperSize="9" scale="14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单位预算财政拨款“三公”经费支出表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2019-02-25T05:54:06Z</dcterms:modified>
</cp:coreProperties>
</file>