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 firstSheet="6" activeTab="8"/>
  </bookViews>
  <sheets>
    <sheet name="单位预算收支总表" sheetId="1" r:id="rId1"/>
    <sheet name="单位预算收入总表" sheetId="2" r:id="rId2"/>
    <sheet name="单位预算支出总表" sheetId="4" r:id="rId3"/>
    <sheet name="单位预算财政拨款收支总表" sheetId="5" r:id="rId4"/>
    <sheet name="单位预算一般公共预算财政拨款支出表" sheetId="6" r:id="rId5"/>
    <sheet name="单位预算一般公共预算财政拨款基本支出表" sheetId="7" r:id="rId6"/>
    <sheet name="单位预算政府基金预算财政拨款支出表" sheetId="8" r:id="rId7"/>
    <sheet name="单位预算国有资本经营预算财政拨款支出表" sheetId="9" r:id="rId8"/>
    <sheet name="单位预算财政拨款“三公“经费支出表" sheetId="3" r:id="rId9"/>
  </sheets>
  <calcPr calcId="144525" refMode="R1C1"/>
</workbook>
</file>

<file path=xl/sharedStrings.xml><?xml version="1.0" encoding="utf-8"?>
<sst xmlns="http://schemas.openxmlformats.org/spreadsheetml/2006/main" count="737" uniqueCount="279">
  <si>
    <t>单位预算收支总表</t>
  </si>
  <si>
    <t>单位编码及名称：[417002]唐山市丰南区住房和城乡建设局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</si>
  <si>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</si>
  <si>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</si>
  <si>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</si>
  <si>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</si>
  <si>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</si>
  <si>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</si>
  <si>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</si>
  <si>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</si>
  <si>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</si>
  <si>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</si>
  <si>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</si>
  <si>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</si>
  <si>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</si>
  <si>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</si>
  <si>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</si>
  <si>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</si>
  <si>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</si>
  <si>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</si>
  <si>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</si>
  <si>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</si>
  <si>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</si>
  <si>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</si>
  <si>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</si>
  <si>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</si>
  <si>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</si>
  <si>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</si>
  <si>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</si>
  <si>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</si>
  <si>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</si>
  <si>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</si>
  <si>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</si>
  <si>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</si>
  <si>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</si>
  <si>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</si>
  <si>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</si>
  <si>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</si>
  <si>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</si>
  <si>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</si>
  <si>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</si>
  <si>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</si>
  <si>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</si>
  <si>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</si>
  <si>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</si>
  <si>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</si>
  <si>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</si>
  <si>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</si>
  <si>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</si>
  <si>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</si>
  <si>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</si>
  <si>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</si>
  <si>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</si>
  <si>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</si>
  <si>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</si>
  <si>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</si>
  <si>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</si>
  <si>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</si>
  <si>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单位预算收入总表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</si>
  <si>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</si>
  <si>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</si>
  <si>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</si>
  <si>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</si>
  <si>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</si>
  <si>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</si>
  <si>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</si>
  <si>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</si>
  <si>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</si>
  <si>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</si>
  <si>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</si>
  <si>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</si>
  <si>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</si>
  <si>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</si>
  <si>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</si>
  <si>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</si>
  <si>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</si>
  <si>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</si>
  <si>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</si>
  <si>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40214.97</t>
  </si>
  <si>
    <t>208</t>
  </si>
  <si>
    <t>社会保障和就业支出</t>
  </si>
  <si>
    <t>121.84</t>
  </si>
  <si>
    <t>20805</t>
  </si>
  <si>
    <t>行政事业单位养老支出</t>
  </si>
  <si>
    <t>2080501</t>
  </si>
  <si>
    <t>行政单位离退休</t>
  </si>
  <si>
    <t>16.83</t>
  </si>
  <si>
    <t>2080502</t>
  </si>
  <si>
    <t>事业单位离退休</t>
  </si>
  <si>
    <t>9.77</t>
  </si>
  <si>
    <t>2080505</t>
  </si>
  <si>
    <t>机关事业单位基本养老保险缴费支出★</t>
  </si>
  <si>
    <t>91.98</t>
  </si>
  <si>
    <t>2080506</t>
  </si>
  <si>
    <t>机关事业单位职业年金缴费支出★</t>
  </si>
  <si>
    <t>3.26</t>
  </si>
  <si>
    <t>210</t>
  </si>
  <si>
    <t>卫生健康支出</t>
  </si>
  <si>
    <t>99.95</t>
  </si>
  <si>
    <t>21011</t>
  </si>
  <si>
    <t>行政事业单位医疗</t>
  </si>
  <si>
    <t>2101101</t>
  </si>
  <si>
    <t>行政单位医疗</t>
  </si>
  <si>
    <t>13.95</t>
  </si>
  <si>
    <t>2101102</t>
  </si>
  <si>
    <t>事业单位医疗</t>
  </si>
  <si>
    <t>27</t>
  </si>
  <si>
    <t>2101103</t>
  </si>
  <si>
    <t>公务员医疗补助</t>
  </si>
  <si>
    <t>59</t>
  </si>
  <si>
    <t>211</t>
  </si>
  <si>
    <t>节能环保支出</t>
  </si>
  <si>
    <t>8200</t>
  </si>
  <si>
    <t>21103</t>
  </si>
  <si>
    <t>污染防治</t>
  </si>
  <si>
    <t>2110301</t>
  </si>
  <si>
    <t>大气</t>
  </si>
  <si>
    <t>212</t>
  </si>
  <si>
    <t>城乡社区支出</t>
  </si>
  <si>
    <t>30817.5</t>
  </si>
  <si>
    <t>21201</t>
  </si>
  <si>
    <t>城乡社区管理事务</t>
  </si>
  <si>
    <t>20377.5</t>
  </si>
  <si>
    <t>2120101</t>
  </si>
  <si>
    <t>行政运行</t>
  </si>
  <si>
    <t>304.82</t>
  </si>
  <si>
    <t>2120107</t>
  </si>
  <si>
    <t>市政公用行业市场监管</t>
  </si>
  <si>
    <t>175</t>
  </si>
  <si>
    <t>2120199</t>
  </si>
  <si>
    <t>其他城乡社区管理事务支出</t>
  </si>
  <si>
    <t>19897.68</t>
  </si>
  <si>
    <t>21208</t>
  </si>
  <si>
    <t>国有土地使用权出让收入安排的支出</t>
  </si>
  <si>
    <t>7290</t>
  </si>
  <si>
    <t>2120803</t>
  </si>
  <si>
    <t>城市建设支出</t>
  </si>
  <si>
    <t>21213</t>
  </si>
  <si>
    <t>城市基础设施配套费安排的支出</t>
  </si>
  <si>
    <t>2500</t>
  </si>
  <si>
    <t>2121302</t>
  </si>
  <si>
    <t>城市环境卫生</t>
  </si>
  <si>
    <t>21214</t>
  </si>
  <si>
    <t>污水处理费安排的支出</t>
  </si>
  <si>
    <t>650</t>
  </si>
  <si>
    <t>2121499</t>
  </si>
  <si>
    <t>其他污水处理费安排的支出</t>
  </si>
  <si>
    <t>213</t>
  </si>
  <si>
    <t>农林水支出</t>
  </si>
  <si>
    <t>22.02</t>
  </si>
  <si>
    <t>21301</t>
  </si>
  <si>
    <t>农业农村</t>
  </si>
  <si>
    <t>2130101</t>
  </si>
  <si>
    <t>221</t>
  </si>
  <si>
    <t>住房保障支出</t>
  </si>
  <si>
    <t>953.66</t>
  </si>
  <si>
    <t>22101</t>
  </si>
  <si>
    <t>保障性安居工程支出</t>
  </si>
  <si>
    <t>884.67</t>
  </si>
  <si>
    <t>2210101</t>
  </si>
  <si>
    <t>廉租住房</t>
  </si>
  <si>
    <t>39.17</t>
  </si>
  <si>
    <t>2210105</t>
  </si>
  <si>
    <t>农村危房改造</t>
  </si>
  <si>
    <t>354.5</t>
  </si>
  <si>
    <t>2210108</t>
  </si>
  <si>
    <t>老旧小区改造</t>
  </si>
  <si>
    <t>491</t>
  </si>
  <si>
    <t>22102</t>
  </si>
  <si>
    <t>住房改革支出</t>
  </si>
  <si>
    <t>68.99</t>
  </si>
  <si>
    <t>2210201</t>
  </si>
  <si>
    <t>住房公积金</t>
  </si>
  <si>
    <t>单位预算支出总表</t>
  </si>
  <si>
    <t>部门编码及名称：[417002]唐山市丰南区住房和城乡建设局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</si>
  <si>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</si>
  <si>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</si>
  <si>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</si>
  <si>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</si>
  <si>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</si>
  <si>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</si>
  <si>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</si>
  <si>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</si>
  <si>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</si>
  <si>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</si>
  <si>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</si>
  <si>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</si>
  <si>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</si>
  <si>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</si>
  <si>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</si>
  <si>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单位预算一般公共预算财政拨款支出表</t>
  </si>
  <si>
    <t>单位预算一般公共预算财政拨款基本支出表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</si>
  <si>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</si>
  <si>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</si>
  <si>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</si>
  <si>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</si>
  <si>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</si>
  <si>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</si>
  <si>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</si>
  <si>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</si>
  <si>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</si>
  <si>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</si>
  <si>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</si>
  <si>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</si>
  <si>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</si>
  <si>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</si>
  <si>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</si>
  <si>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</si>
  <si>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</si>
  <si>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</si>
  <si>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</si>
  <si>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</si>
  <si>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</si>
  <si>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</si>
  <si>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</si>
  <si>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</si>
  <si>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</si>
  <si>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</si>
  <si>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</si>
  <si>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</si>
  <si>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</si>
  <si>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</si>
  <si>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</si>
  <si>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</si>
  <si>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</si>
  <si>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</si>
  <si>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</si>
  <si>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</si>
  <si>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</si>
  <si>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</si>
  <si>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</si>
  <si>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</si>
  <si>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</si>
  <si>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</si>
  <si>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</si>
  <si>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</si>
  <si>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</si>
  <si>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</si>
  <si>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</si>
  <si>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</si>
  <si>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</si>
  <si>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</si>
  <si>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</si>
  <si>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</si>
  <si>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</si>
  <si>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</si>
  <si>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</si>
  <si>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</si>
  <si>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</si>
  <si>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</si>
  <si>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</si>
  <si>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</si>
  <si>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</si>
  <si>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</si>
  <si>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</si>
  <si>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</si>
  <si>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</si>
  <si>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</si>
  <si>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</si>
  <si>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</si>
  <si>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</si>
  <si>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</si>
  <si>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</si>
  <si>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</si>
  <si>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单位预算政府基金预算财政拨款支出表</t>
  </si>
  <si>
    <t>2120899</t>
  </si>
  <si>
    <t>其他国有土地使用权出让收入安排的支出</t>
  </si>
  <si>
    <t>单位预算国有资本经营预算财政拨款支出表</t>
  </si>
  <si>
    <t>此表无数据，空表列示</t>
  </si>
  <si>
    <t>单位预算财政拨款“三公”经费支出表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</si>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</sst>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21.75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left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21" sqref="D21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10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s="2" customFormat="1" customHeight="1" spans="1:5">
      <c r="A6" s="3">
        <f t="shared" ref="A6:A38" si="0">ROW()</f>
        <v>6</v>
      </c>
      <c r="B6" s="4" t="s">
        <v>14</v>
      </c>
      <c r="C6" s="5">
        <v>40214.97</v>
      </c>
      <c r="D6" s="4" t="s">
        <v>15</v>
      </c>
      <c r="E6" s="5">
        <v>0</v>
      </c>
    </row>
    <row r="7" s="2" customFormat="1" customHeight="1" spans="1:5">
      <c r="A7" s="3">
        <f t="shared" si="0"/>
        <v>7</v>
      </c>
      <c r="B7" s="4" t="s">
        <v>16</v>
      </c>
      <c r="C7" s="5">
        <v>0</v>
      </c>
      <c r="D7" s="4" t="s">
        <v>17</v>
      </c>
      <c r="E7" s="5">
        <v>0</v>
      </c>
    </row>
    <row r="8" s="2" customFormat="1" customHeight="1" spans="1:5">
      <c r="A8" s="3">
        <f t="shared" si="0"/>
        <v>8</v>
      </c>
      <c r="B8" s="4" t="s">
        <v>18</v>
      </c>
      <c r="C8" s="5">
        <v>0</v>
      </c>
      <c r="D8" s="4" t="s">
        <v>19</v>
      </c>
      <c r="E8" s="5">
        <v>0</v>
      </c>
    </row>
    <row r="9" s="2" customFormat="1" customHeight="1" spans="1:5">
      <c r="A9" s="3">
        <f t="shared" si="0"/>
        <v>9</v>
      </c>
      <c r="B9" s="4" t="s">
        <v>20</v>
      </c>
      <c r="C9" s="5">
        <v>0</v>
      </c>
      <c r="D9" s="4" t="s">
        <v>21</v>
      </c>
      <c r="E9" s="5">
        <v>0</v>
      </c>
    </row>
    <row r="10" s="2" customFormat="1" customHeight="1" spans="1:5">
      <c r="A10" s="3">
        <f t="shared" si="0"/>
        <v>10</v>
      </c>
      <c r="B10" s="4" t="s">
        <v>22</v>
      </c>
      <c r="C10" s="5">
        <v>0</v>
      </c>
      <c r="D10" s="4" t="s">
        <v>23</v>
      </c>
      <c r="E10" s="5">
        <v>0</v>
      </c>
    </row>
    <row r="11" s="2" customFormat="1" customHeight="1" spans="1:5">
      <c r="A11" s="3">
        <f t="shared" si="0"/>
        <v>11</v>
      </c>
      <c r="B11" s="4" t="s">
        <v>24</v>
      </c>
      <c r="C11" s="5">
        <v>0</v>
      </c>
      <c r="D11" s="4" t="s">
        <v>25</v>
      </c>
      <c r="E11" s="5">
        <v>0</v>
      </c>
    </row>
    <row r="12" s="2" customFormat="1" customHeight="1" spans="1:5">
      <c r="A12" s="3">
        <f t="shared" si="0"/>
        <v>12</v>
      </c>
      <c r="B12" s="4" t="s">
        <v>26</v>
      </c>
      <c r="C12" s="5">
        <v>0</v>
      </c>
      <c r="D12" s="4" t="s">
        <v>27</v>
      </c>
      <c r="E12" s="5">
        <v>0</v>
      </c>
    </row>
    <row r="13" s="2" customFormat="1" customHeight="1" spans="1:5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121.84</v>
      </c>
    </row>
    <row r="14" s="2" customFormat="1" customHeight="1" spans="1:5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</row>
    <row r="15" s="2" customFormat="1" customHeight="1" spans="1:5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99.95</v>
      </c>
    </row>
    <row r="16" s="2" customFormat="1" customHeight="1" spans="1:5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8200</v>
      </c>
    </row>
    <row r="17" s="2" customFormat="1" customHeight="1" spans="1:5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30817.5</v>
      </c>
    </row>
    <row r="18" s="2" customFormat="1" customHeight="1" spans="1:5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22.02</v>
      </c>
    </row>
    <row r="19" s="2" customFormat="1" customHeight="1" spans="1:5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</row>
    <row r="20" s="2" customFormat="1" customHeight="1" spans="1:5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</row>
    <row r="21" s="2" customFormat="1" customHeight="1" spans="1:5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</row>
    <row r="22" s="2" customFormat="1" customHeight="1" spans="1:5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</row>
    <row r="23" s="2" customFormat="1" customHeight="1" spans="1:5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</row>
    <row r="24" s="2" customFormat="1" customHeight="1" spans="1:5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0</v>
      </c>
    </row>
    <row r="25" s="2" customFormat="1" customHeight="1" spans="1:5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953.66</v>
      </c>
    </row>
    <row r="26" s="2" customFormat="1" customHeight="1" spans="1:5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</row>
    <row r="27" s="2" customFormat="1" customHeight="1" spans="1:5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</row>
    <row r="28" s="2" customFormat="1" customHeight="1" spans="1:5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</row>
    <row r="29" s="2" customFormat="1" customHeight="1" spans="1:5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</row>
    <row r="30" s="2" customFormat="1" customHeight="1" spans="1:5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</row>
    <row r="31" s="2" customFormat="1" customHeight="1" spans="1:5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</row>
    <row r="32" s="2" customFormat="1" customHeight="1" spans="1:5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</row>
    <row r="33" s="2" customFormat="1" customHeight="1" spans="1:5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</row>
    <row r="34" s="2" customFormat="1" customHeight="1" spans="1:5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</row>
    <row r="35" s="2" customFormat="1" customHeight="1" spans="1:5">
      <c r="A35" s="3">
        <f t="shared" si="0"/>
        <v>35</v>
      </c>
      <c r="B35" s="4" t="s">
        <v>51</v>
      </c>
      <c r="C35" s="5">
        <v>40214.97</v>
      </c>
      <c r="D35" s="4" t="s">
        <v>52</v>
      </c>
      <c r="E35" s="5">
        <f>SUM(E6:E34)</f>
        <v>40214.97</v>
      </c>
    </row>
    <row r="36" s="2" customFormat="1" customHeight="1" spans="1:5">
      <c r="A36" s="3">
        <f t="shared" si="0"/>
        <v>36</v>
      </c>
      <c r="B36" s="4" t="s">
        <v>53</v>
      </c>
      <c r="C36" s="5">
        <v>0</v>
      </c>
      <c r="D36" s="4" t="s">
        <v>54</v>
      </c>
      <c r="E36" s="5">
        <v>0</v>
      </c>
    </row>
    <row r="37" s="2" customFormat="1" customHeight="1" spans="1:5">
      <c r="A37" s="3">
        <f t="shared" si="0"/>
        <v>37</v>
      </c>
      <c r="B37" s="4" t="s">
        <v>55</v>
      </c>
      <c r="C37" s="5">
        <v>0</v>
      </c>
      <c r="D37" s="4" t="s">
        <v>56</v>
      </c>
      <c r="E37" s="5">
        <v>0</v>
      </c>
    </row>
    <row r="38" s="2" customFormat="1" customHeight="1" spans="1:5">
      <c r="A38" s="3">
        <f t="shared" si="0"/>
        <v>38</v>
      </c>
      <c r="B38" s="4" t="s">
        <v>57</v>
      </c>
      <c r="C38" s="5">
        <v>40214.97</v>
      </c>
      <c r="D38" s="4" t="s">
        <v>57</v>
      </c>
      <c r="E38" s="5">
        <v>40214.97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C14" sqref="C14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10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7" t="s">
        <v>4</v>
      </c>
      <c r="B3" s="7" t="s">
        <v>59</v>
      </c>
      <c r="C3" s="7"/>
      <c r="D3" s="7" t="s">
        <v>60</v>
      </c>
      <c r="E3" s="7" t="s">
        <v>61</v>
      </c>
      <c r="F3" s="7" t="s">
        <v>62</v>
      </c>
      <c r="G3" s="7" t="s">
        <v>63</v>
      </c>
      <c r="H3" s="7"/>
      <c r="I3" s="7" t="s">
        <v>64</v>
      </c>
      <c r="J3" s="7" t="s">
        <v>65</v>
      </c>
      <c r="K3" s="7" t="s">
        <v>66</v>
      </c>
    </row>
    <row r="4" s="1" customFormat="1" customHeight="1" spans="1:11">
      <c r="A4" s="7"/>
      <c r="B4" s="7" t="s">
        <v>67</v>
      </c>
      <c r="C4" s="7" t="s">
        <v>68</v>
      </c>
      <c r="D4" s="7"/>
      <c r="E4" s="7"/>
      <c r="F4" s="7"/>
      <c r="G4" s="7" t="s">
        <v>69</v>
      </c>
      <c r="H4" s="7" t="s">
        <v>70</v>
      </c>
      <c r="I4" s="7"/>
      <c r="J4" s="7"/>
      <c r="K4" s="7"/>
    </row>
    <row r="5" s="1" customFormat="1" customHeight="1" spans="1:1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  <c r="J5" s="7" t="s">
        <v>75</v>
      </c>
      <c r="K5" s="7" t="s">
        <v>76</v>
      </c>
    </row>
    <row r="6" s="2" customFormat="1" customHeight="1" spans="1:11">
      <c r="A6" s="3">
        <f t="shared" ref="A6:A25" si="0">ROW()</f>
        <v>6</v>
      </c>
      <c r="B6" s="4" t="s">
        <v>28</v>
      </c>
      <c r="C6" s="4" t="s">
        <v>77</v>
      </c>
      <c r="D6" s="4" t="s">
        <v>78</v>
      </c>
      <c r="E6" s="4" t="s">
        <v>78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="2" customFormat="1" customHeight="1" spans="1:11">
      <c r="A7" s="3">
        <f t="shared" si="0"/>
        <v>7</v>
      </c>
      <c r="B7" s="4" t="s">
        <v>79</v>
      </c>
      <c r="C7" s="4" t="s">
        <v>80</v>
      </c>
      <c r="D7" s="4" t="s">
        <v>81</v>
      </c>
      <c r="E7" s="4" t="s">
        <v>81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="2" customFormat="1" customHeight="1" spans="1:11">
      <c r="A8" s="3">
        <f t="shared" si="0"/>
        <v>8</v>
      </c>
      <c r="B8" s="4" t="s">
        <v>82</v>
      </c>
      <c r="C8" s="4" t="s">
        <v>83</v>
      </c>
      <c r="D8" s="4" t="s">
        <v>81</v>
      </c>
      <c r="E8" s="4" t="s">
        <v>81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="2" customFormat="1" customHeight="1" spans="1:11">
      <c r="A9" s="3">
        <f t="shared" si="0"/>
        <v>9</v>
      </c>
      <c r="B9" s="4" t="s">
        <v>84</v>
      </c>
      <c r="C9" s="4" t="s">
        <v>85</v>
      </c>
      <c r="D9" s="4" t="s">
        <v>86</v>
      </c>
      <c r="E9" s="4" t="s">
        <v>86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="2" customFormat="1" customHeight="1" spans="1:11">
      <c r="A10" s="3">
        <f t="shared" si="0"/>
        <v>10</v>
      </c>
      <c r="B10" s="4" t="s">
        <v>87</v>
      </c>
      <c r="C10" s="4" t="s">
        <v>88</v>
      </c>
      <c r="D10" s="4" t="s">
        <v>89</v>
      </c>
      <c r="E10" s="4" t="s">
        <v>89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="2" customFormat="1" customHeight="1" spans="1:11">
      <c r="A11" s="3">
        <f t="shared" si="0"/>
        <v>11</v>
      </c>
      <c r="B11" s="4" t="s">
        <v>90</v>
      </c>
      <c r="C11" s="4" t="s">
        <v>91</v>
      </c>
      <c r="D11" s="4" t="s">
        <v>92</v>
      </c>
      <c r="E11" s="4" t="s">
        <v>92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="2" customFormat="1" customHeight="1" spans="1:11">
      <c r="A12" s="3">
        <f t="shared" si="0"/>
        <v>12</v>
      </c>
      <c r="B12" s="4" t="s">
        <v>93</v>
      </c>
      <c r="C12" s="4" t="s">
        <v>94</v>
      </c>
      <c r="D12" s="4" t="s">
        <v>95</v>
      </c>
      <c r="E12" s="4" t="s">
        <v>95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="2" customFormat="1" customHeight="1" spans="1:11">
      <c r="A13" s="3">
        <f t="shared" si="0"/>
        <v>13</v>
      </c>
      <c r="B13" s="4" t="s">
        <v>96</v>
      </c>
      <c r="C13" s="4" t="s">
        <v>97</v>
      </c>
      <c r="D13" s="4" t="s">
        <v>98</v>
      </c>
      <c r="E13" s="4" t="s">
        <v>98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="2" customFormat="1" customHeight="1" spans="1:11">
      <c r="A14" s="3">
        <f t="shared" si="0"/>
        <v>14</v>
      </c>
      <c r="B14" s="4" t="s">
        <v>99</v>
      </c>
      <c r="C14" s="4" t="s">
        <v>100</v>
      </c>
      <c r="D14" s="4" t="s">
        <v>98</v>
      </c>
      <c r="E14" s="4" t="s">
        <v>98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="2" customFormat="1" customHeight="1" spans="1:11">
      <c r="A15" s="3">
        <f t="shared" si="0"/>
        <v>15</v>
      </c>
      <c r="B15" s="4" t="s">
        <v>101</v>
      </c>
      <c r="C15" s="4" t="s">
        <v>102</v>
      </c>
      <c r="D15" s="4" t="s">
        <v>103</v>
      </c>
      <c r="E15" s="4" t="s">
        <v>103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="2" customFormat="1" customHeight="1" spans="1:11">
      <c r="A16" s="3">
        <f t="shared" si="0"/>
        <v>16</v>
      </c>
      <c r="B16" s="4" t="s">
        <v>104</v>
      </c>
      <c r="C16" s="4" t="s">
        <v>105</v>
      </c>
      <c r="D16" s="4" t="s">
        <v>106</v>
      </c>
      <c r="E16" s="4" t="s">
        <v>106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="2" customFormat="1" customHeight="1" spans="1:11">
      <c r="A17" s="3">
        <f t="shared" si="0"/>
        <v>17</v>
      </c>
      <c r="B17" s="4" t="s">
        <v>107</v>
      </c>
      <c r="C17" s="4" t="s">
        <v>108</v>
      </c>
      <c r="D17" s="4" t="s">
        <v>109</v>
      </c>
      <c r="E17" s="4" t="s">
        <v>109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="2" customFormat="1" customHeight="1" spans="1:11">
      <c r="A18" s="3">
        <f t="shared" si="0"/>
        <v>18</v>
      </c>
      <c r="B18" s="4" t="s">
        <v>110</v>
      </c>
      <c r="C18" s="4" t="s">
        <v>111</v>
      </c>
      <c r="D18" s="4" t="s">
        <v>112</v>
      </c>
      <c r="E18" s="4" t="s">
        <v>112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="2" customFormat="1" customHeight="1" spans="1:11">
      <c r="A19" s="3">
        <f t="shared" si="0"/>
        <v>19</v>
      </c>
      <c r="B19" s="4" t="s">
        <v>113</v>
      </c>
      <c r="C19" s="4" t="s">
        <v>114</v>
      </c>
      <c r="D19" s="4" t="s">
        <v>112</v>
      </c>
      <c r="E19" s="4" t="s">
        <v>112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="2" customFormat="1" customHeight="1" spans="1:11">
      <c r="A20" s="3">
        <f t="shared" si="0"/>
        <v>20</v>
      </c>
      <c r="B20" s="4" t="s">
        <v>115</v>
      </c>
      <c r="C20" s="4" t="s">
        <v>116</v>
      </c>
      <c r="D20" s="4" t="s">
        <v>112</v>
      </c>
      <c r="E20" s="4" t="s">
        <v>112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="2" customFormat="1" customHeight="1" spans="1:11">
      <c r="A21" s="3">
        <f t="shared" si="0"/>
        <v>21</v>
      </c>
      <c r="B21" s="4" t="s">
        <v>117</v>
      </c>
      <c r="C21" s="4" t="s">
        <v>118</v>
      </c>
      <c r="D21" s="4" t="s">
        <v>119</v>
      </c>
      <c r="E21" s="4" t="s">
        <v>119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="2" customFormat="1" customHeight="1" spans="1:11">
      <c r="A22" s="3">
        <f t="shared" si="0"/>
        <v>22</v>
      </c>
      <c r="B22" s="4" t="s">
        <v>120</v>
      </c>
      <c r="C22" s="4" t="s">
        <v>121</v>
      </c>
      <c r="D22" s="4" t="s">
        <v>122</v>
      </c>
      <c r="E22" s="4" t="s">
        <v>122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="2" customFormat="1" customHeight="1" spans="1:11">
      <c r="A23" s="3">
        <f t="shared" si="0"/>
        <v>23</v>
      </c>
      <c r="B23" s="4" t="s">
        <v>123</v>
      </c>
      <c r="C23" s="4" t="s">
        <v>124</v>
      </c>
      <c r="D23" s="4" t="s">
        <v>125</v>
      </c>
      <c r="E23" s="4" t="s">
        <v>125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="2" customFormat="1" customHeight="1" spans="1:11">
      <c r="A24" s="3">
        <f t="shared" si="0"/>
        <v>24</v>
      </c>
      <c r="B24" s="4" t="s">
        <v>126</v>
      </c>
      <c r="C24" s="4" t="s">
        <v>127</v>
      </c>
      <c r="D24" s="4" t="s">
        <v>128</v>
      </c>
      <c r="E24" s="4" t="s">
        <v>128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="2" customFormat="1" customHeight="1" spans="1:11">
      <c r="A25" s="3">
        <f t="shared" si="0"/>
        <v>25</v>
      </c>
      <c r="B25" s="4" t="s">
        <v>129</v>
      </c>
      <c r="C25" s="4" t="s">
        <v>130</v>
      </c>
      <c r="D25" s="4" t="s">
        <v>131</v>
      </c>
      <c r="E25" s="4" t="s">
        <v>131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="2" customFormat="1" customHeight="1" spans="1:11">
      <c r="A26" s="3">
        <v>30</v>
      </c>
      <c r="B26" s="4" t="s">
        <v>132</v>
      </c>
      <c r="C26" s="4" t="s">
        <v>133</v>
      </c>
      <c r="D26" s="4" t="s">
        <v>134</v>
      </c>
      <c r="E26" s="4" t="s">
        <v>134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="2" customFormat="1" customHeight="1" spans="1:11">
      <c r="A27" s="3">
        <v>31</v>
      </c>
      <c r="B27" s="4" t="s">
        <v>135</v>
      </c>
      <c r="C27" s="4" t="s">
        <v>136</v>
      </c>
      <c r="D27" s="4" t="s">
        <v>134</v>
      </c>
      <c r="E27" s="4" t="s">
        <v>134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="2" customFormat="1" customHeight="1" spans="1:11">
      <c r="A28" s="3">
        <v>33</v>
      </c>
      <c r="B28" s="4" t="s">
        <v>137</v>
      </c>
      <c r="C28" s="4" t="s">
        <v>138</v>
      </c>
      <c r="D28" s="4" t="s">
        <v>139</v>
      </c>
      <c r="E28" s="4" t="s">
        <v>139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="2" customFormat="1" customHeight="1" spans="1:11">
      <c r="A29" s="3">
        <v>34</v>
      </c>
      <c r="B29" s="4" t="s">
        <v>140</v>
      </c>
      <c r="C29" s="4" t="s">
        <v>141</v>
      </c>
      <c r="D29" s="4" t="s">
        <v>139</v>
      </c>
      <c r="E29" s="4" t="s">
        <v>139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="2" customFormat="1" customHeight="1" spans="1:11">
      <c r="A30" s="3">
        <v>35</v>
      </c>
      <c r="B30" s="4" t="s">
        <v>142</v>
      </c>
      <c r="C30" s="4" t="s">
        <v>143</v>
      </c>
      <c r="D30" s="4" t="s">
        <v>144</v>
      </c>
      <c r="E30" s="4" t="s">
        <v>144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</row>
    <row r="31" s="2" customFormat="1" customHeight="1" spans="1:11">
      <c r="A31" s="3">
        <v>36</v>
      </c>
      <c r="B31" s="4" t="s">
        <v>145</v>
      </c>
      <c r="C31" s="4" t="s">
        <v>146</v>
      </c>
      <c r="D31" s="4" t="s">
        <v>144</v>
      </c>
      <c r="E31" s="4" t="s">
        <v>144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</row>
    <row r="32" s="2" customFormat="1" customHeight="1" spans="1:11">
      <c r="A32" s="3">
        <f t="shared" ref="A32:A41" si="1">ROW()</f>
        <v>32</v>
      </c>
      <c r="B32" s="4" t="s">
        <v>147</v>
      </c>
      <c r="C32" s="4" t="s">
        <v>148</v>
      </c>
      <c r="D32" s="4" t="s">
        <v>149</v>
      </c>
      <c r="E32" s="4" t="s">
        <v>149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</row>
    <row r="33" s="2" customFormat="1" customHeight="1" spans="1:11">
      <c r="A33" s="3">
        <f t="shared" si="1"/>
        <v>33</v>
      </c>
      <c r="B33" s="4" t="s">
        <v>150</v>
      </c>
      <c r="C33" s="4" t="s">
        <v>151</v>
      </c>
      <c r="D33" s="4" t="s">
        <v>149</v>
      </c>
      <c r="E33" s="4" t="s">
        <v>149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</row>
    <row r="34" s="2" customFormat="1" customHeight="1" spans="1:11">
      <c r="A34" s="3">
        <f t="shared" si="1"/>
        <v>34</v>
      </c>
      <c r="B34" s="4" t="s">
        <v>152</v>
      </c>
      <c r="C34" s="4" t="s">
        <v>124</v>
      </c>
      <c r="D34" s="4" t="s">
        <v>149</v>
      </c>
      <c r="E34" s="4" t="s">
        <v>149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</row>
    <row r="35" s="2" customFormat="1" customHeight="1" spans="1:11">
      <c r="A35" s="3">
        <f t="shared" si="1"/>
        <v>35</v>
      </c>
      <c r="B35" s="4" t="s">
        <v>153</v>
      </c>
      <c r="C35" s="4" t="s">
        <v>154</v>
      </c>
      <c r="D35" s="4" t="s">
        <v>155</v>
      </c>
      <c r="E35" s="4" t="s">
        <v>155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</row>
    <row r="36" s="2" customFormat="1" customHeight="1" spans="1:11">
      <c r="A36" s="3">
        <f t="shared" si="1"/>
        <v>36</v>
      </c>
      <c r="B36" s="4" t="s">
        <v>156</v>
      </c>
      <c r="C36" s="4" t="s">
        <v>157</v>
      </c>
      <c r="D36" s="4" t="s">
        <v>158</v>
      </c>
      <c r="E36" s="4" t="s">
        <v>158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</row>
    <row r="37" s="2" customFormat="1" customHeight="1" spans="1:11">
      <c r="A37" s="3">
        <f t="shared" si="1"/>
        <v>37</v>
      </c>
      <c r="B37" s="4" t="s">
        <v>159</v>
      </c>
      <c r="C37" s="4" t="s">
        <v>160</v>
      </c>
      <c r="D37" s="4" t="s">
        <v>161</v>
      </c>
      <c r="E37" s="4" t="s">
        <v>161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</row>
    <row r="38" s="2" customFormat="1" customHeight="1" spans="1:11">
      <c r="A38" s="3">
        <f t="shared" si="1"/>
        <v>38</v>
      </c>
      <c r="B38" s="4" t="s">
        <v>162</v>
      </c>
      <c r="C38" s="4" t="s">
        <v>163</v>
      </c>
      <c r="D38" s="4" t="s">
        <v>164</v>
      </c>
      <c r="E38" s="4" t="s">
        <v>164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</row>
    <row r="39" s="2" customFormat="1" customHeight="1" spans="1:11">
      <c r="A39" s="3">
        <f t="shared" si="1"/>
        <v>39</v>
      </c>
      <c r="B39" s="4" t="s">
        <v>165</v>
      </c>
      <c r="C39" s="4" t="s">
        <v>166</v>
      </c>
      <c r="D39" s="4" t="s">
        <v>167</v>
      </c>
      <c r="E39" s="4" t="s">
        <v>167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</row>
    <row r="40" s="2" customFormat="1" customHeight="1" spans="1:11">
      <c r="A40" s="3">
        <f t="shared" si="1"/>
        <v>40</v>
      </c>
      <c r="B40" s="4" t="s">
        <v>168</v>
      </c>
      <c r="C40" s="4" t="s">
        <v>169</v>
      </c>
      <c r="D40" s="4" t="s">
        <v>170</v>
      </c>
      <c r="E40" s="4" t="s">
        <v>170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="2" customFormat="1" customHeight="1" spans="1:11">
      <c r="A41" s="3">
        <f t="shared" si="1"/>
        <v>41</v>
      </c>
      <c r="B41" s="4" t="s">
        <v>171</v>
      </c>
      <c r="C41" s="4" t="s">
        <v>172</v>
      </c>
      <c r="D41" s="4" t="s">
        <v>170</v>
      </c>
      <c r="E41" s="4" t="s">
        <v>170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selection activeCell="D18" sqref="D18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10" t="s">
        <v>173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174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59</v>
      </c>
      <c r="C3" s="7"/>
      <c r="D3" s="7" t="s">
        <v>175</v>
      </c>
      <c r="E3" s="7" t="s">
        <v>176</v>
      </c>
      <c r="F3" s="7" t="s">
        <v>177</v>
      </c>
      <c r="G3" s="7" t="s">
        <v>178</v>
      </c>
      <c r="H3" s="7" t="s">
        <v>179</v>
      </c>
      <c r="I3" s="7" t="s">
        <v>180</v>
      </c>
    </row>
    <row r="4" s="1" customFormat="1" customHeight="1" spans="1:9">
      <c r="A4" s="7"/>
      <c r="B4" s="7" t="s">
        <v>67</v>
      </c>
      <c r="C4" s="7" t="s">
        <v>68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</row>
    <row r="6" s="2" customFormat="1" customHeight="1" spans="1:9">
      <c r="A6" s="3">
        <f t="shared" ref="A6:A25" si="0">ROW()</f>
        <v>6</v>
      </c>
      <c r="B6" s="4" t="s">
        <v>28</v>
      </c>
      <c r="C6" s="4" t="s">
        <v>77</v>
      </c>
      <c r="D6" s="2">
        <f t="shared" ref="D6:D27" si="1">SUM(F6+E6)</f>
        <v>40214.97</v>
      </c>
      <c r="E6" s="2">
        <v>29774.97</v>
      </c>
      <c r="F6" s="5">
        <v>10440</v>
      </c>
      <c r="G6" s="5"/>
      <c r="H6" s="5"/>
      <c r="I6" s="5"/>
    </row>
    <row r="7" s="2" customFormat="1" customHeight="1" spans="1:9">
      <c r="A7" s="3">
        <f t="shared" si="0"/>
        <v>7</v>
      </c>
      <c r="B7" s="4" t="s">
        <v>79</v>
      </c>
      <c r="C7" s="4" t="s">
        <v>80</v>
      </c>
      <c r="D7" s="2">
        <f t="shared" si="1"/>
        <v>121.84</v>
      </c>
      <c r="E7" s="2">
        <v>121.84</v>
      </c>
      <c r="F7" s="5"/>
      <c r="G7" s="5"/>
      <c r="H7" s="5"/>
      <c r="I7" s="5"/>
    </row>
    <row r="8" s="2" customFormat="1" customHeight="1" spans="1:9">
      <c r="A8" s="3">
        <f t="shared" si="0"/>
        <v>8</v>
      </c>
      <c r="B8" s="4" t="s">
        <v>82</v>
      </c>
      <c r="C8" s="4" t="s">
        <v>83</v>
      </c>
      <c r="D8" s="2">
        <f t="shared" si="1"/>
        <v>121.84</v>
      </c>
      <c r="E8" s="2">
        <v>121.84</v>
      </c>
      <c r="F8" s="5"/>
      <c r="G8" s="5"/>
      <c r="H8" s="5"/>
      <c r="I8" s="5"/>
    </row>
    <row r="9" s="2" customFormat="1" customHeight="1" spans="1:9">
      <c r="A9" s="3">
        <f t="shared" si="0"/>
        <v>9</v>
      </c>
      <c r="B9" s="4" t="s">
        <v>84</v>
      </c>
      <c r="C9" s="4" t="s">
        <v>85</v>
      </c>
      <c r="D9" s="2">
        <f t="shared" si="1"/>
        <v>16.83</v>
      </c>
      <c r="E9" s="2">
        <v>16.83</v>
      </c>
      <c r="F9" s="5"/>
      <c r="G9" s="5"/>
      <c r="H9" s="5"/>
      <c r="I9" s="5"/>
    </row>
    <row r="10" s="2" customFormat="1" customHeight="1" spans="1:9">
      <c r="A10" s="3">
        <f t="shared" si="0"/>
        <v>10</v>
      </c>
      <c r="B10" s="4" t="s">
        <v>87</v>
      </c>
      <c r="C10" s="4" t="s">
        <v>88</v>
      </c>
      <c r="D10" s="2">
        <f t="shared" si="1"/>
        <v>9.77</v>
      </c>
      <c r="E10" s="2">
        <v>9.77</v>
      </c>
      <c r="F10" s="5"/>
      <c r="G10" s="5"/>
      <c r="H10" s="5"/>
      <c r="I10" s="5"/>
    </row>
    <row r="11" s="2" customFormat="1" customHeight="1" spans="1:9">
      <c r="A11" s="3">
        <f t="shared" si="0"/>
        <v>11</v>
      </c>
      <c r="B11" s="4" t="s">
        <v>90</v>
      </c>
      <c r="C11" s="4" t="s">
        <v>91</v>
      </c>
      <c r="D11" s="2">
        <f t="shared" si="1"/>
        <v>91.98</v>
      </c>
      <c r="E11" s="2">
        <v>91.98</v>
      </c>
      <c r="F11" s="5"/>
      <c r="G11" s="5"/>
      <c r="H11" s="5"/>
      <c r="I11" s="5"/>
    </row>
    <row r="12" s="2" customFormat="1" customHeight="1" spans="1:9">
      <c r="A12" s="3">
        <f t="shared" si="0"/>
        <v>12</v>
      </c>
      <c r="B12" s="4" t="s">
        <v>93</v>
      </c>
      <c r="C12" s="4" t="s">
        <v>94</v>
      </c>
      <c r="D12" s="2">
        <f t="shared" si="1"/>
        <v>3.26</v>
      </c>
      <c r="E12" s="2">
        <v>3.26</v>
      </c>
      <c r="F12" s="5"/>
      <c r="G12" s="5"/>
      <c r="H12" s="5"/>
      <c r="I12" s="5"/>
    </row>
    <row r="13" s="2" customFormat="1" customHeight="1" spans="1:9">
      <c r="A13" s="3">
        <f t="shared" si="0"/>
        <v>13</v>
      </c>
      <c r="B13" s="4" t="s">
        <v>96</v>
      </c>
      <c r="C13" s="4" t="s">
        <v>97</v>
      </c>
      <c r="D13" s="2">
        <f t="shared" si="1"/>
        <v>99.95</v>
      </c>
      <c r="E13" s="2">
        <v>99.95</v>
      </c>
      <c r="F13" s="5"/>
      <c r="G13" s="5"/>
      <c r="H13" s="5"/>
      <c r="I13" s="5"/>
    </row>
    <row r="14" s="2" customFormat="1" customHeight="1" spans="1:9">
      <c r="A14" s="3">
        <f t="shared" si="0"/>
        <v>14</v>
      </c>
      <c r="B14" s="4" t="s">
        <v>99</v>
      </c>
      <c r="C14" s="4" t="s">
        <v>100</v>
      </c>
      <c r="D14" s="2">
        <f t="shared" si="1"/>
        <v>99.95</v>
      </c>
      <c r="E14" s="2">
        <v>99.95</v>
      </c>
      <c r="F14" s="5"/>
      <c r="G14" s="5"/>
      <c r="H14" s="5"/>
      <c r="I14" s="5"/>
    </row>
    <row r="15" s="2" customFormat="1" customHeight="1" spans="1:9">
      <c r="A15" s="3">
        <f t="shared" si="0"/>
        <v>15</v>
      </c>
      <c r="B15" s="4" t="s">
        <v>101</v>
      </c>
      <c r="C15" s="4" t="s">
        <v>102</v>
      </c>
      <c r="D15" s="2">
        <f t="shared" si="1"/>
        <v>13.95</v>
      </c>
      <c r="E15" s="2">
        <v>13.95</v>
      </c>
      <c r="F15" s="5"/>
      <c r="G15" s="5"/>
      <c r="H15" s="5"/>
      <c r="I15" s="5"/>
    </row>
    <row r="16" s="2" customFormat="1" customHeight="1" spans="1:9">
      <c r="A16" s="3">
        <f t="shared" si="0"/>
        <v>16</v>
      </c>
      <c r="B16" s="4" t="s">
        <v>104</v>
      </c>
      <c r="C16" s="4" t="s">
        <v>105</v>
      </c>
      <c r="D16" s="2">
        <f t="shared" si="1"/>
        <v>27</v>
      </c>
      <c r="E16" s="2">
        <v>27</v>
      </c>
      <c r="F16" s="5"/>
      <c r="G16" s="5"/>
      <c r="H16" s="5"/>
      <c r="I16" s="5"/>
    </row>
    <row r="17" s="2" customFormat="1" customHeight="1" spans="1:9">
      <c r="A17" s="3">
        <f t="shared" si="0"/>
        <v>17</v>
      </c>
      <c r="B17" s="4" t="s">
        <v>107</v>
      </c>
      <c r="C17" s="4" t="s">
        <v>108</v>
      </c>
      <c r="D17" s="2">
        <f t="shared" si="1"/>
        <v>59</v>
      </c>
      <c r="E17" s="2">
        <v>59</v>
      </c>
      <c r="F17" s="5"/>
      <c r="G17" s="5"/>
      <c r="H17" s="5"/>
      <c r="I17" s="5"/>
    </row>
    <row r="18" s="2" customFormat="1" customHeight="1" spans="1:9">
      <c r="A18" s="3">
        <f t="shared" si="0"/>
        <v>18</v>
      </c>
      <c r="B18" s="4" t="s">
        <v>110</v>
      </c>
      <c r="C18" s="4" t="s">
        <v>111</v>
      </c>
      <c r="D18" s="2">
        <f t="shared" si="1"/>
        <v>8200</v>
      </c>
      <c r="E18" s="2">
        <v>8200</v>
      </c>
      <c r="F18" s="5"/>
      <c r="G18" s="5"/>
      <c r="H18" s="5"/>
      <c r="I18" s="5"/>
    </row>
    <row r="19" s="2" customFormat="1" customHeight="1" spans="1:9">
      <c r="A19" s="3">
        <f t="shared" si="0"/>
        <v>19</v>
      </c>
      <c r="B19" s="4" t="s">
        <v>113</v>
      </c>
      <c r="C19" s="4" t="s">
        <v>114</v>
      </c>
      <c r="D19" s="2">
        <f t="shared" si="1"/>
        <v>8200</v>
      </c>
      <c r="E19" s="2">
        <v>8200</v>
      </c>
      <c r="F19" s="5"/>
      <c r="G19" s="5"/>
      <c r="H19" s="5"/>
      <c r="I19" s="5"/>
    </row>
    <row r="20" s="2" customFormat="1" customHeight="1" spans="1:9">
      <c r="A20" s="3">
        <f t="shared" si="0"/>
        <v>20</v>
      </c>
      <c r="B20" s="4" t="s">
        <v>115</v>
      </c>
      <c r="C20" s="4" t="s">
        <v>116</v>
      </c>
      <c r="D20" s="2">
        <f t="shared" si="1"/>
        <v>8200</v>
      </c>
      <c r="E20" s="2">
        <v>8200</v>
      </c>
      <c r="F20" s="5"/>
      <c r="G20" s="5"/>
      <c r="H20" s="5"/>
      <c r="I20" s="5"/>
    </row>
    <row r="21" s="2" customFormat="1" customHeight="1" spans="1:9">
      <c r="A21" s="3">
        <f t="shared" si="0"/>
        <v>21</v>
      </c>
      <c r="B21" s="4" t="s">
        <v>117</v>
      </c>
      <c r="C21" s="4" t="s">
        <v>118</v>
      </c>
      <c r="D21" s="2">
        <f t="shared" si="1"/>
        <v>30817.5</v>
      </c>
      <c r="E21" s="2">
        <v>20377.5</v>
      </c>
      <c r="F21" s="5">
        <v>10440</v>
      </c>
      <c r="G21" s="5"/>
      <c r="H21" s="5"/>
      <c r="I21" s="5"/>
    </row>
    <row r="22" s="2" customFormat="1" customHeight="1" spans="1:9">
      <c r="A22" s="3">
        <f t="shared" si="0"/>
        <v>22</v>
      </c>
      <c r="B22" s="4" t="s">
        <v>120</v>
      </c>
      <c r="C22" s="4" t="s">
        <v>121</v>
      </c>
      <c r="D22" s="2">
        <f t="shared" si="1"/>
        <v>20377.5</v>
      </c>
      <c r="E22" s="2">
        <v>20377.5</v>
      </c>
      <c r="F22" s="5"/>
      <c r="G22" s="5"/>
      <c r="H22" s="5"/>
      <c r="I22" s="5"/>
    </row>
    <row r="23" s="2" customFormat="1" customHeight="1" spans="1:9">
      <c r="A23" s="3">
        <f t="shared" si="0"/>
        <v>23</v>
      </c>
      <c r="B23" s="4" t="s">
        <v>123</v>
      </c>
      <c r="C23" s="4" t="s">
        <v>124</v>
      </c>
      <c r="D23" s="2">
        <f t="shared" si="1"/>
        <v>304.82</v>
      </c>
      <c r="E23" s="2">
        <v>304.82</v>
      </c>
      <c r="F23" s="5"/>
      <c r="G23" s="5"/>
      <c r="H23" s="5"/>
      <c r="I23" s="5"/>
    </row>
    <row r="24" s="2" customFormat="1" customHeight="1" spans="1:9">
      <c r="A24" s="3">
        <f t="shared" si="0"/>
        <v>24</v>
      </c>
      <c r="B24" s="4" t="s">
        <v>126</v>
      </c>
      <c r="C24" s="4" t="s">
        <v>127</v>
      </c>
      <c r="D24" s="2">
        <f t="shared" si="1"/>
        <v>175</v>
      </c>
      <c r="E24" s="2">
        <v>175</v>
      </c>
      <c r="F24" s="5"/>
      <c r="G24" s="5"/>
      <c r="H24" s="5"/>
      <c r="I24" s="5"/>
    </row>
    <row r="25" s="2" customFormat="1" customHeight="1" spans="1:9">
      <c r="A25" s="3">
        <f t="shared" si="0"/>
        <v>25</v>
      </c>
      <c r="B25" s="4" t="s">
        <v>129</v>
      </c>
      <c r="C25" s="4" t="s">
        <v>130</v>
      </c>
      <c r="D25" s="2">
        <f t="shared" si="1"/>
        <v>19897.68</v>
      </c>
      <c r="E25" s="2">
        <v>19897.68</v>
      </c>
      <c r="F25" s="5"/>
      <c r="G25" s="5"/>
      <c r="H25" s="5"/>
      <c r="I25" s="5"/>
    </row>
    <row r="26" s="2" customFormat="1" customHeight="1" spans="1:9">
      <c r="A26" s="3">
        <v>30</v>
      </c>
      <c r="B26" s="4" t="s">
        <v>132</v>
      </c>
      <c r="C26" s="4" t="s">
        <v>133</v>
      </c>
      <c r="D26" s="2">
        <f t="shared" si="1"/>
        <v>7290</v>
      </c>
      <c r="F26" s="5">
        <v>7290</v>
      </c>
      <c r="G26" s="5"/>
      <c r="H26" s="5"/>
      <c r="I26" s="5"/>
    </row>
    <row r="27" s="2" customFormat="1" customHeight="1" spans="1:9">
      <c r="A27" s="3">
        <v>31</v>
      </c>
      <c r="B27" s="4" t="s">
        <v>135</v>
      </c>
      <c r="C27" s="4" t="s">
        <v>136</v>
      </c>
      <c r="D27" s="2">
        <f t="shared" si="1"/>
        <v>7290</v>
      </c>
      <c r="F27" s="5">
        <v>7290</v>
      </c>
      <c r="G27" s="5"/>
      <c r="H27" s="5"/>
      <c r="I27" s="5"/>
    </row>
    <row r="28" s="2" customFormat="1" customHeight="1" spans="1:9">
      <c r="A28" s="3">
        <v>33</v>
      </c>
      <c r="B28" s="4" t="s">
        <v>137</v>
      </c>
      <c r="C28" s="4" t="s">
        <v>138</v>
      </c>
      <c r="D28" s="2">
        <f t="shared" ref="D28:D41" si="2">SUM(F28+E28)</f>
        <v>2500</v>
      </c>
      <c r="F28" s="5">
        <v>2500</v>
      </c>
      <c r="G28" s="5"/>
      <c r="H28" s="5"/>
      <c r="I28" s="5"/>
    </row>
    <row r="29" s="2" customFormat="1" customHeight="1" spans="1:9">
      <c r="A29" s="3">
        <v>34</v>
      </c>
      <c r="B29" s="4" t="s">
        <v>140</v>
      </c>
      <c r="C29" s="4" t="s">
        <v>141</v>
      </c>
      <c r="D29" s="2">
        <f t="shared" si="2"/>
        <v>2500</v>
      </c>
      <c r="F29" s="5">
        <v>2500</v>
      </c>
      <c r="G29" s="5"/>
      <c r="H29" s="5"/>
      <c r="I29" s="5"/>
    </row>
    <row r="30" s="2" customFormat="1" customHeight="1" spans="1:9">
      <c r="A30" s="3">
        <v>35</v>
      </c>
      <c r="B30" s="4" t="s">
        <v>142</v>
      </c>
      <c r="C30" s="4" t="s">
        <v>143</v>
      </c>
      <c r="D30" s="2">
        <f t="shared" si="2"/>
        <v>650</v>
      </c>
      <c r="F30" s="5">
        <v>650</v>
      </c>
      <c r="G30" s="5"/>
      <c r="H30" s="5"/>
      <c r="I30" s="5"/>
    </row>
    <row r="31" s="2" customFormat="1" customHeight="1" spans="1:9">
      <c r="A31" s="3">
        <v>36</v>
      </c>
      <c r="B31" s="4" t="s">
        <v>145</v>
      </c>
      <c r="C31" s="4" t="s">
        <v>146</v>
      </c>
      <c r="D31" s="2">
        <f t="shared" si="2"/>
        <v>650</v>
      </c>
      <c r="F31" s="5">
        <v>650</v>
      </c>
      <c r="G31" s="5"/>
      <c r="H31" s="5"/>
      <c r="I31" s="5"/>
    </row>
    <row r="32" s="2" customFormat="1" customHeight="1" spans="1:9">
      <c r="A32" s="3">
        <f t="shared" ref="A32:A41" si="3">ROW()</f>
        <v>32</v>
      </c>
      <c r="B32" s="4" t="s">
        <v>147</v>
      </c>
      <c r="C32" s="4" t="s">
        <v>148</v>
      </c>
      <c r="D32" s="2">
        <f t="shared" si="2"/>
        <v>22.02</v>
      </c>
      <c r="E32" s="2">
        <v>22.02</v>
      </c>
      <c r="F32" s="5"/>
      <c r="G32" s="5"/>
      <c r="H32" s="5"/>
      <c r="I32" s="5"/>
    </row>
    <row r="33" s="2" customFormat="1" customHeight="1" spans="1:9">
      <c r="A33" s="3">
        <f t="shared" si="3"/>
        <v>33</v>
      </c>
      <c r="B33" s="4" t="s">
        <v>150</v>
      </c>
      <c r="C33" s="4" t="s">
        <v>151</v>
      </c>
      <c r="D33" s="2">
        <f t="shared" si="2"/>
        <v>22.02</v>
      </c>
      <c r="E33" s="2">
        <v>22.02</v>
      </c>
      <c r="F33" s="5"/>
      <c r="G33" s="5"/>
      <c r="H33" s="5"/>
      <c r="I33" s="5"/>
    </row>
    <row r="34" s="2" customFormat="1" customHeight="1" spans="1:9">
      <c r="A34" s="3">
        <f t="shared" si="3"/>
        <v>34</v>
      </c>
      <c r="B34" s="4" t="s">
        <v>152</v>
      </c>
      <c r="C34" s="4" t="s">
        <v>124</v>
      </c>
      <c r="D34" s="2">
        <f t="shared" si="2"/>
        <v>22.02</v>
      </c>
      <c r="E34" s="2">
        <v>22.02</v>
      </c>
      <c r="F34" s="5"/>
      <c r="G34" s="5"/>
      <c r="H34" s="5"/>
      <c r="I34" s="5"/>
    </row>
    <row r="35" s="2" customFormat="1" customHeight="1" spans="1:9">
      <c r="A35" s="3">
        <f t="shared" si="3"/>
        <v>35</v>
      </c>
      <c r="B35" s="4" t="s">
        <v>153</v>
      </c>
      <c r="C35" s="4" t="s">
        <v>154</v>
      </c>
      <c r="D35" s="2">
        <f t="shared" si="2"/>
        <v>953.66</v>
      </c>
      <c r="E35" s="2">
        <v>953.66</v>
      </c>
      <c r="F35" s="5"/>
      <c r="G35" s="5"/>
      <c r="H35" s="5"/>
      <c r="I35" s="5"/>
    </row>
    <row r="36" s="2" customFormat="1" customHeight="1" spans="1:9">
      <c r="A36" s="3">
        <f t="shared" si="3"/>
        <v>36</v>
      </c>
      <c r="B36" s="4" t="s">
        <v>156</v>
      </c>
      <c r="C36" s="4" t="s">
        <v>157</v>
      </c>
      <c r="D36" s="2">
        <f t="shared" si="2"/>
        <v>884.67</v>
      </c>
      <c r="E36" s="2">
        <v>884.67</v>
      </c>
      <c r="F36" s="5"/>
      <c r="G36" s="5"/>
      <c r="H36" s="5"/>
      <c r="I36" s="5"/>
    </row>
    <row r="37" s="2" customFormat="1" customHeight="1" spans="1:9">
      <c r="A37" s="3">
        <f t="shared" si="3"/>
        <v>37</v>
      </c>
      <c r="B37" s="4" t="s">
        <v>159</v>
      </c>
      <c r="C37" s="4" t="s">
        <v>160</v>
      </c>
      <c r="D37" s="2">
        <f t="shared" si="2"/>
        <v>39.17</v>
      </c>
      <c r="E37" s="2">
        <v>39.17</v>
      </c>
      <c r="F37" s="5"/>
      <c r="G37" s="5"/>
      <c r="H37" s="5"/>
      <c r="I37" s="5"/>
    </row>
    <row r="38" s="2" customFormat="1" customHeight="1" spans="1:9">
      <c r="A38" s="3">
        <f t="shared" si="3"/>
        <v>38</v>
      </c>
      <c r="B38" s="4" t="s">
        <v>162</v>
      </c>
      <c r="C38" s="4" t="s">
        <v>163</v>
      </c>
      <c r="D38" s="2">
        <f t="shared" si="2"/>
        <v>354.5</v>
      </c>
      <c r="E38" s="2">
        <v>354.5</v>
      </c>
      <c r="F38" s="5"/>
      <c r="G38" s="5"/>
      <c r="H38" s="5"/>
      <c r="I38" s="5"/>
    </row>
    <row r="39" s="2" customFormat="1" customHeight="1" spans="1:9">
      <c r="A39" s="3">
        <f t="shared" si="3"/>
        <v>39</v>
      </c>
      <c r="B39" s="4" t="s">
        <v>165</v>
      </c>
      <c r="C39" s="4" t="s">
        <v>166</v>
      </c>
      <c r="D39" s="2">
        <f t="shared" si="2"/>
        <v>491</v>
      </c>
      <c r="E39" s="2">
        <v>491</v>
      </c>
      <c r="F39" s="5"/>
      <c r="G39" s="5"/>
      <c r="H39" s="5"/>
      <c r="I39" s="5"/>
    </row>
    <row r="40" s="2" customFormat="1" customHeight="1" spans="1:9">
      <c r="A40" s="3">
        <f t="shared" si="3"/>
        <v>40</v>
      </c>
      <c r="B40" s="4" t="s">
        <v>168</v>
      </c>
      <c r="C40" s="4" t="s">
        <v>169</v>
      </c>
      <c r="D40" s="2">
        <f t="shared" si="2"/>
        <v>68.99</v>
      </c>
      <c r="E40" s="2">
        <v>68.99</v>
      </c>
      <c r="F40" s="5"/>
      <c r="G40" s="5"/>
      <c r="H40" s="5"/>
      <c r="I40" s="5"/>
    </row>
    <row r="41" s="2" customFormat="1" customHeight="1" spans="1:9">
      <c r="A41" s="3">
        <f t="shared" si="3"/>
        <v>41</v>
      </c>
      <c r="B41" s="4" t="s">
        <v>171</v>
      </c>
      <c r="C41" s="4" t="s">
        <v>172</v>
      </c>
      <c r="D41" s="2">
        <f t="shared" si="2"/>
        <v>68.99</v>
      </c>
      <c r="E41" s="2">
        <v>68.99</v>
      </c>
      <c r="F41" s="5"/>
      <c r="G41" s="5"/>
      <c r="H41" s="5"/>
      <c r="I41" s="5"/>
    </row>
    <row r="42" s="2" customFormat="1" customHeight="1" spans="1:9">
      <c r="A42" s="3"/>
      <c r="B42" s="4"/>
      <c r="C42" s="4"/>
      <c r="D42" s="5"/>
      <c r="E42" s="5"/>
      <c r="F42" s="5"/>
      <c r="G42" s="5"/>
      <c r="H42" s="5"/>
      <c r="I42" s="5"/>
    </row>
    <row r="43" s="2" customFormat="1" customHeight="1" spans="1:9">
      <c r="A43" s="3"/>
      <c r="B43" s="4"/>
      <c r="C43" s="4"/>
      <c r="D43" s="5"/>
      <c r="E43" s="5"/>
      <c r="F43" s="5"/>
      <c r="G43" s="5"/>
      <c r="H43" s="5"/>
      <c r="I43" s="5"/>
    </row>
    <row r="44" s="2" customFormat="1" customHeight="1" spans="1:9">
      <c r="A44" s="3"/>
      <c r="B44" s="4"/>
      <c r="C44" s="4"/>
      <c r="D44" s="5"/>
      <c r="E44" s="5"/>
      <c r="F44" s="5"/>
      <c r="G44" s="5"/>
      <c r="H44" s="5"/>
      <c r="I44" s="5"/>
    </row>
    <row r="45" s="2" customFormat="1" customHeight="1" spans="1:9">
      <c r="A45" s="3"/>
      <c r="B45" s="4"/>
      <c r="C45" s="4"/>
      <c r="D45" s="5"/>
      <c r="E45" s="5"/>
      <c r="F45" s="5"/>
      <c r="G45" s="5"/>
      <c r="H45" s="5"/>
      <c r="I45" s="5"/>
    </row>
    <row r="46" s="2" customFormat="1" customHeight="1" spans="1:9">
      <c r="A46" s="3"/>
      <c r="B46" s="4"/>
      <c r="C46" s="4"/>
      <c r="D46" s="5"/>
      <c r="E46" s="5"/>
      <c r="F46" s="5"/>
      <c r="G46" s="5"/>
      <c r="H46" s="5"/>
      <c r="I46" s="5"/>
    </row>
    <row r="47" s="2" customFormat="1" customHeight="1" spans="1:9">
      <c r="A47" s="3"/>
      <c r="B47" s="4"/>
      <c r="C47" s="4"/>
      <c r="D47" s="5"/>
      <c r="E47" s="5"/>
      <c r="F47" s="5"/>
      <c r="G47" s="5"/>
      <c r="H47" s="5"/>
      <c r="I47" s="5"/>
    </row>
    <row r="48" s="2" customFormat="1" customHeight="1" spans="1:9">
      <c r="A48" s="3"/>
      <c r="B48" s="4"/>
      <c r="C48" s="4"/>
      <c r="D48" s="5"/>
      <c r="E48" s="5"/>
      <c r="F48" s="5"/>
      <c r="G48" s="5"/>
      <c r="H48" s="5"/>
      <c r="I48" s="5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C15" sqref="C15"/>
    </sheetView>
  </sheetViews>
  <sheetFormatPr defaultColWidth="7" defaultRowHeight="15" customHeight="1" outlineLevelCol="7"/>
  <cols>
    <col min="1" max="1" width="6.25" style="3" customWidth="1"/>
    <col min="2" max="2" width="24.62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10" t="s">
        <v>181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182</v>
      </c>
      <c r="D4" s="7" t="s">
        <v>7</v>
      </c>
      <c r="E4" s="7" t="s">
        <v>77</v>
      </c>
      <c r="F4" s="7" t="s">
        <v>183</v>
      </c>
      <c r="G4" s="7" t="s">
        <v>184</v>
      </c>
      <c r="H4" s="7" t="s">
        <v>185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</row>
    <row r="6" s="2" customFormat="1" customHeight="1" spans="1:8">
      <c r="A6" s="12">
        <f t="shared" ref="A6:A37" si="0">ROW()</f>
        <v>6</v>
      </c>
      <c r="B6" s="13" t="s">
        <v>186</v>
      </c>
      <c r="C6" s="14">
        <v>29774.97</v>
      </c>
      <c r="D6" s="13" t="s">
        <v>15</v>
      </c>
      <c r="E6" s="14">
        <v>0</v>
      </c>
      <c r="F6" s="14">
        <v>0</v>
      </c>
      <c r="G6" s="14">
        <v>0</v>
      </c>
      <c r="H6" s="14">
        <v>0</v>
      </c>
    </row>
    <row r="7" s="2" customFormat="1" customHeight="1" spans="1:8">
      <c r="A7" s="12">
        <f t="shared" si="0"/>
        <v>7</v>
      </c>
      <c r="B7" s="13" t="s">
        <v>187</v>
      </c>
      <c r="C7" s="14">
        <v>10440</v>
      </c>
      <c r="D7" s="13" t="s">
        <v>17</v>
      </c>
      <c r="E7" s="14">
        <v>0</v>
      </c>
      <c r="F7" s="14">
        <v>0</v>
      </c>
      <c r="G7" s="14">
        <v>0</v>
      </c>
      <c r="H7" s="14">
        <v>0</v>
      </c>
    </row>
    <row r="8" s="2" customFormat="1" customHeight="1" spans="1:8">
      <c r="A8" s="12">
        <f t="shared" si="0"/>
        <v>8</v>
      </c>
      <c r="B8" s="13" t="s">
        <v>188</v>
      </c>
      <c r="C8" s="14">
        <v>0</v>
      </c>
      <c r="D8" s="13" t="s">
        <v>19</v>
      </c>
      <c r="E8" s="14">
        <v>0</v>
      </c>
      <c r="F8" s="14">
        <v>0</v>
      </c>
      <c r="G8" s="14">
        <v>0</v>
      </c>
      <c r="H8" s="14">
        <v>0</v>
      </c>
    </row>
    <row r="9" s="2" customFormat="1" customHeight="1" spans="1:8">
      <c r="A9" s="12">
        <f t="shared" si="0"/>
        <v>9</v>
      </c>
      <c r="B9" s="13" t="s">
        <v>28</v>
      </c>
      <c r="C9" s="14" t="s">
        <v>28</v>
      </c>
      <c r="D9" s="13" t="s">
        <v>21</v>
      </c>
      <c r="E9" s="14">
        <v>0</v>
      </c>
      <c r="F9" s="14">
        <v>0</v>
      </c>
      <c r="G9" s="14">
        <v>0</v>
      </c>
      <c r="H9" s="14">
        <v>0</v>
      </c>
    </row>
    <row r="10" s="2" customFormat="1" customHeight="1" spans="1:8">
      <c r="A10" s="12">
        <f t="shared" si="0"/>
        <v>10</v>
      </c>
      <c r="B10" s="13" t="s">
        <v>28</v>
      </c>
      <c r="C10" s="14" t="s">
        <v>28</v>
      </c>
      <c r="D10" s="13" t="s">
        <v>23</v>
      </c>
      <c r="E10" s="14">
        <v>0</v>
      </c>
      <c r="F10" s="14">
        <v>0</v>
      </c>
      <c r="G10" s="14">
        <v>0</v>
      </c>
      <c r="H10" s="14">
        <v>0</v>
      </c>
    </row>
    <row r="11" s="2" customFormat="1" customHeight="1" spans="1:8">
      <c r="A11" s="12">
        <f t="shared" si="0"/>
        <v>11</v>
      </c>
      <c r="B11" s="13" t="s">
        <v>28</v>
      </c>
      <c r="C11" s="14" t="s">
        <v>28</v>
      </c>
      <c r="D11" s="13" t="s">
        <v>25</v>
      </c>
      <c r="E11" s="14">
        <v>0</v>
      </c>
      <c r="F11" s="14">
        <v>0</v>
      </c>
      <c r="G11" s="14">
        <v>0</v>
      </c>
      <c r="H11" s="14">
        <v>0</v>
      </c>
    </row>
    <row r="12" s="2" customFormat="1" customHeight="1" spans="1:8">
      <c r="A12" s="12">
        <f t="shared" si="0"/>
        <v>12</v>
      </c>
      <c r="B12" s="13" t="s">
        <v>28</v>
      </c>
      <c r="C12" s="14" t="s">
        <v>28</v>
      </c>
      <c r="D12" s="13" t="s">
        <v>27</v>
      </c>
      <c r="E12" s="14">
        <v>0</v>
      </c>
      <c r="F12" s="14">
        <v>0</v>
      </c>
      <c r="G12" s="14">
        <v>0</v>
      </c>
      <c r="H12" s="14">
        <v>0</v>
      </c>
    </row>
    <row r="13" s="2" customFormat="1" customHeight="1" spans="1:8">
      <c r="A13" s="12">
        <f t="shared" si="0"/>
        <v>13</v>
      </c>
      <c r="B13" s="13" t="s">
        <v>28</v>
      </c>
      <c r="C13" s="14" t="s">
        <v>28</v>
      </c>
      <c r="D13" s="13" t="s">
        <v>29</v>
      </c>
      <c r="E13" s="14">
        <f t="shared" ref="E13:E17" si="1">SUM(F13+G13)</f>
        <v>121.84</v>
      </c>
      <c r="F13" s="14">
        <v>121.84</v>
      </c>
      <c r="G13" s="14">
        <v>0</v>
      </c>
      <c r="H13" s="14">
        <v>0</v>
      </c>
    </row>
    <row r="14" s="2" customFormat="1" customHeight="1" spans="1:8">
      <c r="A14" s="12">
        <f t="shared" si="0"/>
        <v>14</v>
      </c>
      <c r="B14" s="13" t="s">
        <v>28</v>
      </c>
      <c r="C14" s="14" t="s">
        <v>28</v>
      </c>
      <c r="D14" s="13" t="s">
        <v>30</v>
      </c>
      <c r="E14" s="14">
        <v>0</v>
      </c>
      <c r="F14" s="14">
        <v>0</v>
      </c>
      <c r="G14" s="14">
        <v>0</v>
      </c>
      <c r="H14" s="14">
        <v>0</v>
      </c>
    </row>
    <row r="15" s="2" customFormat="1" customHeight="1" spans="1:8">
      <c r="A15" s="12">
        <f t="shared" si="0"/>
        <v>15</v>
      </c>
      <c r="B15" s="13" t="s">
        <v>28</v>
      </c>
      <c r="C15" s="14" t="s">
        <v>28</v>
      </c>
      <c r="D15" s="13" t="s">
        <v>31</v>
      </c>
      <c r="E15" s="14">
        <f t="shared" si="1"/>
        <v>99.95</v>
      </c>
      <c r="F15" s="14">
        <v>99.95</v>
      </c>
      <c r="G15" s="14">
        <v>0</v>
      </c>
      <c r="H15" s="14">
        <v>0</v>
      </c>
    </row>
    <row r="16" s="2" customFormat="1" customHeight="1" spans="1:8">
      <c r="A16" s="12">
        <f t="shared" si="0"/>
        <v>16</v>
      </c>
      <c r="B16" s="13" t="s">
        <v>28</v>
      </c>
      <c r="C16" s="14" t="s">
        <v>28</v>
      </c>
      <c r="D16" s="13" t="s">
        <v>32</v>
      </c>
      <c r="E16" s="14">
        <f t="shared" si="1"/>
        <v>8200</v>
      </c>
      <c r="F16" s="14">
        <v>8200</v>
      </c>
      <c r="G16" s="14">
        <v>0</v>
      </c>
      <c r="H16" s="14">
        <v>0</v>
      </c>
    </row>
    <row r="17" s="2" customFormat="1" customHeight="1" spans="1:8">
      <c r="A17" s="12">
        <f t="shared" si="0"/>
        <v>17</v>
      </c>
      <c r="B17" s="13" t="s">
        <v>28</v>
      </c>
      <c r="C17" s="14" t="s">
        <v>28</v>
      </c>
      <c r="D17" s="13" t="s">
        <v>33</v>
      </c>
      <c r="E17" s="14">
        <f t="shared" si="1"/>
        <v>30817.5</v>
      </c>
      <c r="F17" s="14">
        <v>20377.5</v>
      </c>
      <c r="G17" s="14">
        <v>10440</v>
      </c>
      <c r="H17" s="14">
        <v>0</v>
      </c>
    </row>
    <row r="18" s="2" customFormat="1" customHeight="1" spans="1:8">
      <c r="A18" s="12">
        <f t="shared" si="0"/>
        <v>18</v>
      </c>
      <c r="B18" s="13" t="s">
        <v>28</v>
      </c>
      <c r="C18" s="14" t="s">
        <v>28</v>
      </c>
      <c r="D18" s="13" t="s">
        <v>34</v>
      </c>
      <c r="E18" s="14">
        <v>22.02</v>
      </c>
      <c r="F18" s="14">
        <v>22.02</v>
      </c>
      <c r="G18" s="14">
        <v>0</v>
      </c>
      <c r="H18" s="14">
        <v>0</v>
      </c>
    </row>
    <row r="19" s="2" customFormat="1" customHeight="1" spans="1:8">
      <c r="A19" s="12">
        <f t="shared" si="0"/>
        <v>19</v>
      </c>
      <c r="B19" s="13" t="s">
        <v>28</v>
      </c>
      <c r="C19" s="14" t="s">
        <v>28</v>
      </c>
      <c r="D19" s="13" t="s">
        <v>35</v>
      </c>
      <c r="E19" s="14">
        <v>0</v>
      </c>
      <c r="F19" s="14">
        <v>0</v>
      </c>
      <c r="G19" s="14">
        <v>0</v>
      </c>
      <c r="H19" s="14">
        <v>0</v>
      </c>
    </row>
    <row r="20" s="2" customFormat="1" customHeight="1" spans="1:8">
      <c r="A20" s="12">
        <f t="shared" si="0"/>
        <v>20</v>
      </c>
      <c r="B20" s="13" t="s">
        <v>28</v>
      </c>
      <c r="C20" s="14" t="s">
        <v>28</v>
      </c>
      <c r="D20" s="13" t="s">
        <v>36</v>
      </c>
      <c r="E20" s="14">
        <v>0</v>
      </c>
      <c r="F20" s="14">
        <v>0</v>
      </c>
      <c r="G20" s="14">
        <v>0</v>
      </c>
      <c r="H20" s="14">
        <v>0</v>
      </c>
    </row>
    <row r="21" s="2" customFormat="1" customHeight="1" spans="1:8">
      <c r="A21" s="12">
        <f t="shared" si="0"/>
        <v>21</v>
      </c>
      <c r="B21" s="13" t="s">
        <v>28</v>
      </c>
      <c r="C21" s="14" t="s">
        <v>28</v>
      </c>
      <c r="D21" s="13" t="s">
        <v>37</v>
      </c>
      <c r="E21" s="14">
        <v>0</v>
      </c>
      <c r="F21" s="14">
        <v>0</v>
      </c>
      <c r="G21" s="14">
        <v>0</v>
      </c>
      <c r="H21" s="14">
        <v>0</v>
      </c>
    </row>
    <row r="22" s="2" customFormat="1" customHeight="1" spans="1:8">
      <c r="A22" s="12">
        <f t="shared" si="0"/>
        <v>22</v>
      </c>
      <c r="B22" s="13" t="s">
        <v>28</v>
      </c>
      <c r="C22" s="14" t="s">
        <v>28</v>
      </c>
      <c r="D22" s="13" t="s">
        <v>38</v>
      </c>
      <c r="E22" s="14">
        <v>0</v>
      </c>
      <c r="F22" s="14">
        <v>0</v>
      </c>
      <c r="G22" s="14">
        <v>0</v>
      </c>
      <c r="H22" s="14">
        <v>0</v>
      </c>
    </row>
    <row r="23" s="2" customFormat="1" customHeight="1" spans="1:8">
      <c r="A23" s="12">
        <f t="shared" si="0"/>
        <v>23</v>
      </c>
      <c r="B23" s="13" t="s">
        <v>28</v>
      </c>
      <c r="C23" s="14" t="s">
        <v>28</v>
      </c>
      <c r="D23" s="13" t="s">
        <v>39</v>
      </c>
      <c r="E23" s="14">
        <v>0</v>
      </c>
      <c r="F23" s="14">
        <v>0</v>
      </c>
      <c r="G23" s="14">
        <v>0</v>
      </c>
      <c r="H23" s="14">
        <v>0</v>
      </c>
    </row>
    <row r="24" s="2" customFormat="1" customHeight="1" spans="1:8">
      <c r="A24" s="12">
        <f t="shared" si="0"/>
        <v>24</v>
      </c>
      <c r="B24" s="13" t="s">
        <v>28</v>
      </c>
      <c r="C24" s="14" t="s">
        <v>28</v>
      </c>
      <c r="D24" s="13" t="s">
        <v>40</v>
      </c>
      <c r="E24" s="14">
        <v>0</v>
      </c>
      <c r="F24" s="14">
        <v>0</v>
      </c>
      <c r="G24" s="14">
        <v>0</v>
      </c>
      <c r="H24" s="14">
        <v>0</v>
      </c>
    </row>
    <row r="25" s="2" customFormat="1" customHeight="1" spans="1:8">
      <c r="A25" s="12">
        <f t="shared" si="0"/>
        <v>25</v>
      </c>
      <c r="B25" s="13" t="s">
        <v>28</v>
      </c>
      <c r="C25" s="14" t="s">
        <v>28</v>
      </c>
      <c r="D25" s="13" t="s">
        <v>41</v>
      </c>
      <c r="E25" s="14">
        <f>SUM(F25+G25)</f>
        <v>953.66</v>
      </c>
      <c r="F25" s="14">
        <v>68.99</v>
      </c>
      <c r="G25" s="14">
        <v>884.67</v>
      </c>
      <c r="H25" s="14">
        <v>0</v>
      </c>
    </row>
    <row r="26" s="2" customFormat="1" customHeight="1" spans="1:8">
      <c r="A26" s="12">
        <f t="shared" si="0"/>
        <v>26</v>
      </c>
      <c r="B26" s="13" t="s">
        <v>28</v>
      </c>
      <c r="C26" s="14" t="s">
        <v>28</v>
      </c>
      <c r="D26" s="13" t="s">
        <v>42</v>
      </c>
      <c r="E26" s="14">
        <v>0</v>
      </c>
      <c r="F26" s="14">
        <v>0</v>
      </c>
      <c r="G26" s="14">
        <v>0</v>
      </c>
      <c r="H26" s="14">
        <v>0</v>
      </c>
    </row>
    <row r="27" s="2" customFormat="1" customHeight="1" spans="1:8">
      <c r="A27" s="12">
        <f t="shared" si="0"/>
        <v>27</v>
      </c>
      <c r="B27" s="13" t="s">
        <v>28</v>
      </c>
      <c r="C27" s="14" t="s">
        <v>28</v>
      </c>
      <c r="D27" s="13" t="s">
        <v>43</v>
      </c>
      <c r="E27" s="14">
        <v>0</v>
      </c>
      <c r="F27" s="14">
        <v>0</v>
      </c>
      <c r="G27" s="14">
        <v>0</v>
      </c>
      <c r="H27" s="14">
        <v>0</v>
      </c>
    </row>
    <row r="28" s="2" customFormat="1" customHeight="1" spans="1:8">
      <c r="A28" s="12">
        <f t="shared" si="0"/>
        <v>28</v>
      </c>
      <c r="B28" s="13" t="s">
        <v>28</v>
      </c>
      <c r="C28" s="14" t="s">
        <v>28</v>
      </c>
      <c r="D28" s="13" t="s">
        <v>44</v>
      </c>
      <c r="E28" s="14">
        <v>0</v>
      </c>
      <c r="F28" s="14">
        <v>0</v>
      </c>
      <c r="G28" s="14">
        <v>0</v>
      </c>
      <c r="H28" s="14">
        <v>0</v>
      </c>
    </row>
    <row r="29" s="2" customFormat="1" customHeight="1" spans="1:8">
      <c r="A29" s="12">
        <f t="shared" si="0"/>
        <v>29</v>
      </c>
      <c r="B29" s="13" t="s">
        <v>28</v>
      </c>
      <c r="C29" s="14" t="s">
        <v>28</v>
      </c>
      <c r="D29" s="13" t="s">
        <v>45</v>
      </c>
      <c r="E29" s="14">
        <v>0</v>
      </c>
      <c r="F29" s="14">
        <v>0</v>
      </c>
      <c r="G29" s="14">
        <v>0</v>
      </c>
      <c r="H29" s="14">
        <v>0</v>
      </c>
    </row>
    <row r="30" s="2" customFormat="1" customHeight="1" spans="1:8">
      <c r="A30" s="12">
        <f t="shared" si="0"/>
        <v>30</v>
      </c>
      <c r="B30" s="13" t="s">
        <v>28</v>
      </c>
      <c r="C30" s="14" t="s">
        <v>28</v>
      </c>
      <c r="D30" s="13" t="s">
        <v>46</v>
      </c>
      <c r="E30" s="14">
        <v>0</v>
      </c>
      <c r="F30" s="14">
        <v>0</v>
      </c>
      <c r="G30" s="14">
        <v>0</v>
      </c>
      <c r="H30" s="14">
        <v>0</v>
      </c>
    </row>
    <row r="31" s="2" customFormat="1" customHeight="1" spans="1:8">
      <c r="A31" s="12">
        <f t="shared" si="0"/>
        <v>31</v>
      </c>
      <c r="B31" s="13" t="s">
        <v>28</v>
      </c>
      <c r="C31" s="14" t="s">
        <v>28</v>
      </c>
      <c r="D31" s="13" t="s">
        <v>47</v>
      </c>
      <c r="E31" s="14">
        <v>0</v>
      </c>
      <c r="F31" s="14">
        <v>0</v>
      </c>
      <c r="G31" s="14">
        <v>0</v>
      </c>
      <c r="H31" s="14">
        <v>0</v>
      </c>
    </row>
    <row r="32" s="2" customFormat="1" customHeight="1" spans="1:8">
      <c r="A32" s="12">
        <f t="shared" si="0"/>
        <v>32</v>
      </c>
      <c r="B32" s="13" t="s">
        <v>28</v>
      </c>
      <c r="C32" s="14" t="s">
        <v>28</v>
      </c>
      <c r="D32" s="13" t="s">
        <v>48</v>
      </c>
      <c r="E32" s="14">
        <v>0</v>
      </c>
      <c r="F32" s="14">
        <v>0</v>
      </c>
      <c r="G32" s="14">
        <v>0</v>
      </c>
      <c r="H32" s="14">
        <v>0</v>
      </c>
    </row>
    <row r="33" s="2" customFormat="1" customHeight="1" spans="1:8">
      <c r="A33" s="12">
        <f t="shared" si="0"/>
        <v>33</v>
      </c>
      <c r="B33" s="13" t="s">
        <v>28</v>
      </c>
      <c r="C33" s="14" t="s">
        <v>28</v>
      </c>
      <c r="D33" s="13" t="s">
        <v>49</v>
      </c>
      <c r="E33" s="14">
        <v>0</v>
      </c>
      <c r="F33" s="14">
        <v>0</v>
      </c>
      <c r="G33" s="14">
        <v>0</v>
      </c>
      <c r="H33" s="14">
        <v>0</v>
      </c>
    </row>
    <row r="34" s="2" customFormat="1" customHeight="1" spans="1:8">
      <c r="A34" s="12">
        <f t="shared" si="0"/>
        <v>34</v>
      </c>
      <c r="B34" s="13" t="s">
        <v>28</v>
      </c>
      <c r="C34" s="14" t="s">
        <v>28</v>
      </c>
      <c r="D34" s="13" t="s">
        <v>50</v>
      </c>
      <c r="E34" s="14">
        <v>0</v>
      </c>
      <c r="F34" s="14">
        <v>0</v>
      </c>
      <c r="G34" s="14">
        <v>0</v>
      </c>
      <c r="H34" s="14">
        <v>0</v>
      </c>
    </row>
    <row r="35" s="2" customFormat="1" customHeight="1" spans="1:8">
      <c r="A35" s="12">
        <f t="shared" si="0"/>
        <v>35</v>
      </c>
      <c r="B35" s="13" t="s">
        <v>51</v>
      </c>
      <c r="C35" s="14">
        <v>40214.97</v>
      </c>
      <c r="D35" s="13" t="s">
        <v>52</v>
      </c>
      <c r="E35" s="14">
        <f>SUM(F35+G35)</f>
        <v>40214.97</v>
      </c>
      <c r="F35" s="14">
        <f>SUM(F6:F34)</f>
        <v>28890.3</v>
      </c>
      <c r="G35" s="14">
        <f>SUM(G6:G34)</f>
        <v>11324.67</v>
      </c>
      <c r="H35" s="14">
        <v>0</v>
      </c>
    </row>
    <row r="36" s="2" customFormat="1" customHeight="1" spans="1:8">
      <c r="A36" s="12">
        <f t="shared" si="0"/>
        <v>36</v>
      </c>
      <c r="B36" s="13" t="s">
        <v>189</v>
      </c>
      <c r="C36" s="14">
        <v>0</v>
      </c>
      <c r="D36" s="13" t="s">
        <v>56</v>
      </c>
      <c r="E36" s="14">
        <v>0</v>
      </c>
      <c r="F36" s="14">
        <v>0</v>
      </c>
      <c r="G36" s="14">
        <v>0</v>
      </c>
      <c r="H36" s="14">
        <v>0</v>
      </c>
    </row>
    <row r="37" s="2" customFormat="1" customHeight="1" spans="1:8">
      <c r="A37" s="12">
        <f t="shared" si="0"/>
        <v>37</v>
      </c>
      <c r="B37" s="13" t="s">
        <v>57</v>
      </c>
      <c r="C37" s="14">
        <v>40214.97</v>
      </c>
      <c r="D37" s="13" t="s">
        <v>57</v>
      </c>
      <c r="E37" s="14">
        <v>40214.97</v>
      </c>
      <c r="F37" s="14">
        <v>28890.3</v>
      </c>
      <c r="G37" s="14">
        <v>11324.67</v>
      </c>
      <c r="H37" s="1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D18" sqref="D18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5" width="7.5" style="2" customWidth="1"/>
    <col min="256" max="16384" width="7" style="2"/>
  </cols>
  <sheetData>
    <row r="1" s="1" customFormat="1" ht="37.5" customHeight="1" spans="1:6">
      <c r="A1" s="10" t="s">
        <v>190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176</v>
      </c>
      <c r="F3" s="7" t="s">
        <v>177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25" si="0">ROW()</f>
        <v>6</v>
      </c>
      <c r="B6" s="4" t="s">
        <v>28</v>
      </c>
      <c r="C6" s="4" t="s">
        <v>77</v>
      </c>
      <c r="D6" s="5">
        <v>29774.97</v>
      </c>
      <c r="E6" s="5">
        <v>1347.24</v>
      </c>
      <c r="F6" s="5">
        <v>28427.73</v>
      </c>
    </row>
    <row r="7" s="2" customFormat="1" customHeight="1" spans="1:6">
      <c r="A7" s="3">
        <f t="shared" si="0"/>
        <v>7</v>
      </c>
      <c r="B7" s="4" t="s">
        <v>79</v>
      </c>
      <c r="C7" s="4" t="s">
        <v>80</v>
      </c>
      <c r="D7" s="5">
        <f t="shared" ref="D6:D20" si="1">SUM(E7+F7)</f>
        <v>121.84</v>
      </c>
      <c r="E7" s="5">
        <v>121.84</v>
      </c>
      <c r="F7" s="5"/>
    </row>
    <row r="8" s="2" customFormat="1" customHeight="1" spans="1:6">
      <c r="A8" s="3">
        <f t="shared" si="0"/>
        <v>8</v>
      </c>
      <c r="B8" s="4" t="s">
        <v>82</v>
      </c>
      <c r="C8" s="4" t="s">
        <v>83</v>
      </c>
      <c r="D8" s="5">
        <f t="shared" si="1"/>
        <v>121.84</v>
      </c>
      <c r="E8" s="5">
        <f>SUM(E9:E12)</f>
        <v>121.84</v>
      </c>
      <c r="F8" s="5"/>
    </row>
    <row r="9" s="2" customFormat="1" customHeight="1" spans="1:6">
      <c r="A9" s="3">
        <f t="shared" si="0"/>
        <v>9</v>
      </c>
      <c r="B9" s="4" t="s">
        <v>84</v>
      </c>
      <c r="C9" s="4" t="s">
        <v>85</v>
      </c>
      <c r="D9" s="5">
        <f t="shared" si="1"/>
        <v>16.83</v>
      </c>
      <c r="E9" s="5">
        <v>16.83</v>
      </c>
      <c r="F9" s="5"/>
    </row>
    <row r="10" s="2" customFormat="1" customHeight="1" spans="1:6">
      <c r="A10" s="3">
        <f t="shared" si="0"/>
        <v>10</v>
      </c>
      <c r="B10" s="4" t="s">
        <v>87</v>
      </c>
      <c r="C10" s="4" t="s">
        <v>88</v>
      </c>
      <c r="D10" s="5">
        <f t="shared" si="1"/>
        <v>9.77</v>
      </c>
      <c r="E10" s="5">
        <v>9.77</v>
      </c>
      <c r="F10" s="5"/>
    </row>
    <row r="11" s="2" customFormat="1" customHeight="1" spans="1:6">
      <c r="A11" s="3">
        <f t="shared" si="0"/>
        <v>11</v>
      </c>
      <c r="B11" s="4" t="s">
        <v>90</v>
      </c>
      <c r="C11" s="4" t="s">
        <v>91</v>
      </c>
      <c r="D11" s="5">
        <f t="shared" si="1"/>
        <v>91.98</v>
      </c>
      <c r="E11" s="5">
        <v>91.98</v>
      </c>
      <c r="F11" s="5"/>
    </row>
    <row r="12" s="2" customFormat="1" customHeight="1" spans="1:6">
      <c r="A12" s="3">
        <f t="shared" si="0"/>
        <v>12</v>
      </c>
      <c r="B12" s="4" t="s">
        <v>93</v>
      </c>
      <c r="C12" s="4" t="s">
        <v>94</v>
      </c>
      <c r="D12" s="5">
        <f t="shared" si="1"/>
        <v>3.26</v>
      </c>
      <c r="E12" s="5">
        <v>3.26</v>
      </c>
      <c r="F12" s="5"/>
    </row>
    <row r="13" s="2" customFormat="1" customHeight="1" spans="1:6">
      <c r="A13" s="3">
        <f t="shared" si="0"/>
        <v>13</v>
      </c>
      <c r="B13" s="4" t="s">
        <v>96</v>
      </c>
      <c r="C13" s="4" t="s">
        <v>97</v>
      </c>
      <c r="D13" s="5">
        <f t="shared" si="1"/>
        <v>99.95</v>
      </c>
      <c r="E13" s="5">
        <v>99.95</v>
      </c>
      <c r="F13" s="5"/>
    </row>
    <row r="14" s="2" customFormat="1" customHeight="1" spans="1:6">
      <c r="A14" s="3">
        <f t="shared" si="0"/>
        <v>14</v>
      </c>
      <c r="B14" s="4" t="s">
        <v>99</v>
      </c>
      <c r="C14" s="4" t="s">
        <v>100</v>
      </c>
      <c r="D14" s="5">
        <f t="shared" si="1"/>
        <v>99.95</v>
      </c>
      <c r="E14" s="5">
        <f>SUM(E15:E17)</f>
        <v>99.95</v>
      </c>
      <c r="F14" s="5"/>
    </row>
    <row r="15" s="2" customFormat="1" customHeight="1" spans="1:6">
      <c r="A15" s="3">
        <f t="shared" si="0"/>
        <v>15</v>
      </c>
      <c r="B15" s="4" t="s">
        <v>101</v>
      </c>
      <c r="C15" s="4" t="s">
        <v>102</v>
      </c>
      <c r="D15" s="5">
        <f t="shared" si="1"/>
        <v>13.95</v>
      </c>
      <c r="E15" s="5">
        <v>13.95</v>
      </c>
      <c r="F15" s="5"/>
    </row>
    <row r="16" s="2" customFormat="1" customHeight="1" spans="1:6">
      <c r="A16" s="3">
        <f t="shared" si="0"/>
        <v>16</v>
      </c>
      <c r="B16" s="4" t="s">
        <v>104</v>
      </c>
      <c r="C16" s="4" t="s">
        <v>105</v>
      </c>
      <c r="D16" s="5">
        <f t="shared" si="1"/>
        <v>27</v>
      </c>
      <c r="E16" s="5">
        <v>27</v>
      </c>
      <c r="F16" s="5"/>
    </row>
    <row r="17" s="2" customFormat="1" customHeight="1" spans="1:6">
      <c r="A17" s="3">
        <f t="shared" si="0"/>
        <v>17</v>
      </c>
      <c r="B17" s="4" t="s">
        <v>107</v>
      </c>
      <c r="C17" s="4" t="s">
        <v>108</v>
      </c>
      <c r="D17" s="5">
        <f t="shared" si="1"/>
        <v>59</v>
      </c>
      <c r="E17" s="5">
        <v>59</v>
      </c>
      <c r="F17" s="5"/>
    </row>
    <row r="18" s="2" customFormat="1" customHeight="1" spans="1:6">
      <c r="A18" s="3">
        <f t="shared" si="0"/>
        <v>18</v>
      </c>
      <c r="B18" s="4" t="s">
        <v>110</v>
      </c>
      <c r="C18" s="4" t="s">
        <v>111</v>
      </c>
      <c r="D18" s="5">
        <f t="shared" si="1"/>
        <v>8200</v>
      </c>
      <c r="E18" s="5"/>
      <c r="F18" s="5">
        <v>8200</v>
      </c>
    </row>
    <row r="19" s="2" customFormat="1" customHeight="1" spans="1:6">
      <c r="A19" s="3">
        <f t="shared" si="0"/>
        <v>19</v>
      </c>
      <c r="B19" s="4" t="s">
        <v>113</v>
      </c>
      <c r="C19" s="4" t="s">
        <v>114</v>
      </c>
      <c r="D19" s="5">
        <f t="shared" si="1"/>
        <v>8200</v>
      </c>
      <c r="E19" s="5"/>
      <c r="F19" s="5">
        <v>8200</v>
      </c>
    </row>
    <row r="20" s="2" customFormat="1" customHeight="1" spans="1:6">
      <c r="A20" s="3">
        <f t="shared" si="0"/>
        <v>20</v>
      </c>
      <c r="B20" s="4" t="s">
        <v>115</v>
      </c>
      <c r="C20" s="4" t="s">
        <v>116</v>
      </c>
      <c r="D20" s="5">
        <f t="shared" si="1"/>
        <v>8200</v>
      </c>
      <c r="E20" s="5"/>
      <c r="F20" s="5">
        <v>8200</v>
      </c>
    </row>
    <row r="21" s="2" customFormat="1" customHeight="1" spans="1:6">
      <c r="A21" s="3">
        <f t="shared" si="0"/>
        <v>21</v>
      </c>
      <c r="B21" s="4" t="s">
        <v>117</v>
      </c>
      <c r="C21" s="4" t="s">
        <v>118</v>
      </c>
      <c r="D21" s="5">
        <f t="shared" ref="D21:D25" si="2">SUM(E21+F21)</f>
        <v>20377.5</v>
      </c>
      <c r="E21" s="5">
        <v>1034.44</v>
      </c>
      <c r="F21" s="5">
        <v>19343.06</v>
      </c>
    </row>
    <row r="22" s="2" customFormat="1" customHeight="1" spans="1:6">
      <c r="A22" s="3">
        <f t="shared" si="0"/>
        <v>22</v>
      </c>
      <c r="B22" s="4" t="s">
        <v>120</v>
      </c>
      <c r="C22" s="4" t="s">
        <v>121</v>
      </c>
      <c r="D22" s="5">
        <f t="shared" si="2"/>
        <v>20377.5</v>
      </c>
      <c r="E22" s="5">
        <f>SUM(E23:E25)</f>
        <v>1034.44</v>
      </c>
      <c r="F22" s="5">
        <v>19343.06</v>
      </c>
    </row>
    <row r="23" s="2" customFormat="1" customHeight="1" spans="1:6">
      <c r="A23" s="3">
        <f t="shared" si="0"/>
        <v>23</v>
      </c>
      <c r="B23" s="4" t="s">
        <v>123</v>
      </c>
      <c r="C23" s="4" t="s">
        <v>124</v>
      </c>
      <c r="D23" s="5">
        <f t="shared" si="2"/>
        <v>304.82</v>
      </c>
      <c r="E23" s="5">
        <v>304.82</v>
      </c>
      <c r="F23" s="5"/>
    </row>
    <row r="24" s="2" customFormat="1" customHeight="1" spans="1:6">
      <c r="A24" s="3">
        <f t="shared" si="0"/>
        <v>24</v>
      </c>
      <c r="B24" s="4" t="s">
        <v>126</v>
      </c>
      <c r="C24" s="4" t="s">
        <v>127</v>
      </c>
      <c r="D24" s="5">
        <f t="shared" si="2"/>
        <v>175</v>
      </c>
      <c r="E24" s="5">
        <v>175</v>
      </c>
      <c r="F24" s="5"/>
    </row>
    <row r="25" s="2" customFormat="1" customHeight="1" spans="1:6">
      <c r="A25" s="3">
        <f t="shared" si="0"/>
        <v>25</v>
      </c>
      <c r="B25" s="4" t="s">
        <v>129</v>
      </c>
      <c r="C25" s="4" t="s">
        <v>130</v>
      </c>
      <c r="D25" s="5">
        <f t="shared" si="2"/>
        <v>19897.68</v>
      </c>
      <c r="E25" s="5">
        <v>554.62</v>
      </c>
      <c r="F25" s="5">
        <v>19343.06</v>
      </c>
    </row>
    <row r="26" s="2" customFormat="1" customHeight="1" spans="1:6">
      <c r="A26" s="3">
        <f t="shared" ref="A26:A35" si="3">ROW()</f>
        <v>26</v>
      </c>
      <c r="B26" s="4" t="s">
        <v>147</v>
      </c>
      <c r="C26" s="4" t="s">
        <v>148</v>
      </c>
      <c r="D26" s="5">
        <f t="shared" ref="D26:D35" si="4">SUM(E26+F26)</f>
        <v>22.02</v>
      </c>
      <c r="E26" s="5">
        <v>22.02</v>
      </c>
      <c r="F26" s="5"/>
    </row>
    <row r="27" s="2" customFormat="1" customHeight="1" spans="1:6">
      <c r="A27" s="3">
        <f t="shared" si="3"/>
        <v>27</v>
      </c>
      <c r="B27" s="4" t="s">
        <v>150</v>
      </c>
      <c r="C27" s="4" t="s">
        <v>151</v>
      </c>
      <c r="D27" s="5">
        <f t="shared" si="4"/>
        <v>22.02</v>
      </c>
      <c r="E27" s="5">
        <v>22.02</v>
      </c>
      <c r="F27" s="5"/>
    </row>
    <row r="28" s="2" customFormat="1" customHeight="1" spans="1:6">
      <c r="A28" s="3">
        <f t="shared" si="3"/>
        <v>28</v>
      </c>
      <c r="B28" s="4" t="s">
        <v>152</v>
      </c>
      <c r="C28" s="4" t="s">
        <v>124</v>
      </c>
      <c r="D28" s="5">
        <f t="shared" si="4"/>
        <v>22.02</v>
      </c>
      <c r="E28" s="5">
        <v>22.02</v>
      </c>
      <c r="F28" s="5"/>
    </row>
    <row r="29" s="2" customFormat="1" customHeight="1" spans="1:6">
      <c r="A29" s="3">
        <f t="shared" si="3"/>
        <v>29</v>
      </c>
      <c r="B29" s="4" t="s">
        <v>153</v>
      </c>
      <c r="C29" s="4" t="s">
        <v>154</v>
      </c>
      <c r="D29" s="5">
        <f t="shared" si="4"/>
        <v>953.66</v>
      </c>
      <c r="E29" s="5">
        <v>68.99</v>
      </c>
      <c r="F29" s="5">
        <v>884.67</v>
      </c>
    </row>
    <row r="30" s="2" customFormat="1" customHeight="1" spans="1:6">
      <c r="A30" s="3">
        <f t="shared" si="3"/>
        <v>30</v>
      </c>
      <c r="B30" s="4" t="s">
        <v>156</v>
      </c>
      <c r="C30" s="4" t="s">
        <v>157</v>
      </c>
      <c r="D30" s="5">
        <f t="shared" si="4"/>
        <v>884.67</v>
      </c>
      <c r="E30" s="5"/>
      <c r="F30" s="5">
        <v>884.67</v>
      </c>
    </row>
    <row r="31" s="2" customFormat="1" customHeight="1" spans="1:6">
      <c r="A31" s="3">
        <f t="shared" si="3"/>
        <v>31</v>
      </c>
      <c r="B31" s="4" t="s">
        <v>159</v>
      </c>
      <c r="C31" s="4" t="s">
        <v>160</v>
      </c>
      <c r="D31" s="5">
        <f t="shared" si="4"/>
        <v>39.17</v>
      </c>
      <c r="E31" s="5"/>
      <c r="F31" s="5">
        <v>39.17</v>
      </c>
    </row>
    <row r="32" s="2" customFormat="1" customHeight="1" spans="1:6">
      <c r="A32" s="3">
        <f t="shared" si="3"/>
        <v>32</v>
      </c>
      <c r="B32" s="4" t="s">
        <v>162</v>
      </c>
      <c r="C32" s="4" t="s">
        <v>163</v>
      </c>
      <c r="D32" s="5">
        <f t="shared" si="4"/>
        <v>354.5</v>
      </c>
      <c r="E32" s="5"/>
      <c r="F32" s="5">
        <v>354.5</v>
      </c>
    </row>
    <row r="33" s="2" customFormat="1" customHeight="1" spans="1:6">
      <c r="A33" s="3">
        <f t="shared" si="3"/>
        <v>33</v>
      </c>
      <c r="B33" s="4" t="s">
        <v>165</v>
      </c>
      <c r="C33" s="4" t="s">
        <v>166</v>
      </c>
      <c r="D33" s="5">
        <f t="shared" si="4"/>
        <v>491</v>
      </c>
      <c r="E33" s="5"/>
      <c r="F33" s="5">
        <v>491</v>
      </c>
    </row>
    <row r="34" s="2" customFormat="1" customHeight="1" spans="1:6">
      <c r="A34" s="3">
        <f t="shared" si="3"/>
        <v>34</v>
      </c>
      <c r="B34" s="4" t="s">
        <v>168</v>
      </c>
      <c r="C34" s="4" t="s">
        <v>169</v>
      </c>
      <c r="D34" s="5">
        <f t="shared" si="4"/>
        <v>68.99</v>
      </c>
      <c r="E34" s="5">
        <v>68.99</v>
      </c>
      <c r="F34" s="5"/>
    </row>
    <row r="35" s="2" customFormat="1" customHeight="1" spans="1:6">
      <c r="A35" s="3">
        <f t="shared" si="3"/>
        <v>35</v>
      </c>
      <c r="B35" s="4" t="s">
        <v>171</v>
      </c>
      <c r="C35" s="4" t="s">
        <v>172</v>
      </c>
      <c r="D35" s="5">
        <f t="shared" si="4"/>
        <v>68.99</v>
      </c>
      <c r="E35" s="5">
        <v>68.99</v>
      </c>
      <c r="F35" s="5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D13" sqref="D13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191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176</v>
      </c>
      <c r="E3" s="7"/>
      <c r="F3" s="7"/>
    </row>
    <row r="4" s="1" customFormat="1" customHeight="1" spans="1:6">
      <c r="A4" s="7"/>
      <c r="B4" s="7" t="s">
        <v>192</v>
      </c>
      <c r="C4" s="7" t="s">
        <v>68</v>
      </c>
      <c r="D4" s="7" t="s">
        <v>77</v>
      </c>
      <c r="E4" s="7" t="s">
        <v>193</v>
      </c>
      <c r="F4" s="7" t="s">
        <v>194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12">
        <f t="shared" ref="A6:A41" si="0">ROW()</f>
        <v>6</v>
      </c>
      <c r="B6" s="13" t="s">
        <v>28</v>
      </c>
      <c r="C6" s="13" t="s">
        <v>77</v>
      </c>
      <c r="D6" s="14">
        <f t="shared" ref="D6:F6" si="1">SUM(D7+D19+D35)</f>
        <v>1347.24</v>
      </c>
      <c r="E6" s="14">
        <f t="shared" si="1"/>
        <v>1254.52</v>
      </c>
      <c r="F6" s="14">
        <f t="shared" si="1"/>
        <v>92.72</v>
      </c>
    </row>
    <row r="7" s="2" customFormat="1" customHeight="1" spans="1:6">
      <c r="A7" s="12">
        <f t="shared" si="0"/>
        <v>7</v>
      </c>
      <c r="B7" s="13" t="s">
        <v>195</v>
      </c>
      <c r="C7" s="13" t="s">
        <v>196</v>
      </c>
      <c r="D7" s="14">
        <f t="shared" ref="D7:D17" si="2">SUM(E7)</f>
        <v>1225.92</v>
      </c>
      <c r="E7" s="14">
        <v>1225.92</v>
      </c>
      <c r="F7" s="14"/>
    </row>
    <row r="8" s="2" customFormat="1" customHeight="1" spans="1:6">
      <c r="A8" s="12">
        <f t="shared" si="0"/>
        <v>8</v>
      </c>
      <c r="B8" s="13" t="s">
        <v>197</v>
      </c>
      <c r="C8" s="13" t="s">
        <v>198</v>
      </c>
      <c r="D8" s="14">
        <f t="shared" si="2"/>
        <v>502.99</v>
      </c>
      <c r="E8" s="14">
        <v>502.99</v>
      </c>
      <c r="F8" s="14"/>
    </row>
    <row r="9" s="2" customFormat="1" customHeight="1" spans="1:6">
      <c r="A9" s="12">
        <f t="shared" si="0"/>
        <v>9</v>
      </c>
      <c r="B9" s="13" t="s">
        <v>199</v>
      </c>
      <c r="C9" s="13" t="s">
        <v>200</v>
      </c>
      <c r="D9" s="14">
        <f t="shared" si="2"/>
        <v>149</v>
      </c>
      <c r="E9" s="14">
        <v>149</v>
      </c>
      <c r="F9" s="14"/>
    </row>
    <row r="10" s="2" customFormat="1" customHeight="1" spans="1:6">
      <c r="A10" s="12">
        <f t="shared" si="0"/>
        <v>10</v>
      </c>
      <c r="B10" s="13" t="s">
        <v>201</v>
      </c>
      <c r="C10" s="13" t="s">
        <v>202</v>
      </c>
      <c r="D10" s="14">
        <f t="shared" si="2"/>
        <v>8.71</v>
      </c>
      <c r="E10" s="14">
        <v>8.71</v>
      </c>
      <c r="F10" s="14"/>
    </row>
    <row r="11" s="2" customFormat="1" customHeight="1" spans="1:6">
      <c r="A11" s="12">
        <f t="shared" si="0"/>
        <v>11</v>
      </c>
      <c r="B11" s="13" t="s">
        <v>203</v>
      </c>
      <c r="C11" s="13" t="s">
        <v>204</v>
      </c>
      <c r="D11" s="14">
        <f t="shared" si="2"/>
        <v>284.41</v>
      </c>
      <c r="E11" s="14">
        <v>284.41</v>
      </c>
      <c r="F11" s="14"/>
    </row>
    <row r="12" s="2" customFormat="1" customHeight="1" spans="1:6">
      <c r="A12" s="12">
        <f t="shared" si="0"/>
        <v>12</v>
      </c>
      <c r="B12" s="13" t="s">
        <v>205</v>
      </c>
      <c r="C12" s="13" t="s">
        <v>206</v>
      </c>
      <c r="D12" s="14">
        <f t="shared" si="2"/>
        <v>91.98</v>
      </c>
      <c r="E12" s="14">
        <v>91.98</v>
      </c>
      <c r="F12" s="14"/>
    </row>
    <row r="13" s="2" customFormat="1" customHeight="1" spans="1:6">
      <c r="A13" s="12">
        <f t="shared" si="0"/>
        <v>13</v>
      </c>
      <c r="B13" s="13" t="s">
        <v>207</v>
      </c>
      <c r="C13" s="13" t="s">
        <v>208</v>
      </c>
      <c r="D13" s="14">
        <f t="shared" si="2"/>
        <v>3.26</v>
      </c>
      <c r="E13" s="14">
        <v>3.26</v>
      </c>
      <c r="F13" s="14"/>
    </row>
    <row r="14" s="2" customFormat="1" customHeight="1" spans="1:6">
      <c r="A14" s="12">
        <f t="shared" si="0"/>
        <v>14</v>
      </c>
      <c r="B14" s="13" t="s">
        <v>209</v>
      </c>
      <c r="C14" s="13" t="s">
        <v>210</v>
      </c>
      <c r="D14" s="14">
        <f t="shared" si="2"/>
        <v>40.95</v>
      </c>
      <c r="E14" s="14">
        <v>40.95</v>
      </c>
      <c r="F14" s="14"/>
    </row>
    <row r="15" s="2" customFormat="1" customHeight="1" spans="1:6">
      <c r="A15" s="12">
        <f t="shared" si="0"/>
        <v>15</v>
      </c>
      <c r="B15" s="13" t="s">
        <v>211</v>
      </c>
      <c r="C15" s="13" t="s">
        <v>212</v>
      </c>
      <c r="D15" s="14">
        <f t="shared" si="2"/>
        <v>59</v>
      </c>
      <c r="E15" s="14">
        <v>59</v>
      </c>
      <c r="F15" s="14"/>
    </row>
    <row r="16" s="2" customFormat="1" customHeight="1" spans="1:6">
      <c r="A16" s="12">
        <f t="shared" si="0"/>
        <v>16</v>
      </c>
      <c r="B16" s="13" t="s">
        <v>213</v>
      </c>
      <c r="C16" s="13" t="s">
        <v>214</v>
      </c>
      <c r="D16" s="14">
        <f t="shared" si="2"/>
        <v>16.63</v>
      </c>
      <c r="E16" s="14">
        <v>16.63</v>
      </c>
      <c r="F16" s="14"/>
    </row>
    <row r="17" s="2" customFormat="1" customHeight="1" spans="1:6">
      <c r="A17" s="12">
        <f t="shared" si="0"/>
        <v>17</v>
      </c>
      <c r="B17" s="13" t="s">
        <v>215</v>
      </c>
      <c r="C17" s="13" t="s">
        <v>172</v>
      </c>
      <c r="D17" s="14">
        <f t="shared" si="2"/>
        <v>68.99</v>
      </c>
      <c r="E17" s="14">
        <v>68.99</v>
      </c>
      <c r="F17" s="14"/>
    </row>
    <row r="18" s="2" customFormat="1" customHeight="1" spans="1:6">
      <c r="A18" s="12">
        <f t="shared" si="0"/>
        <v>18</v>
      </c>
      <c r="B18" s="13" t="s">
        <v>216</v>
      </c>
      <c r="C18" s="13" t="s">
        <v>217</v>
      </c>
      <c r="D18" s="14"/>
      <c r="E18" s="14"/>
      <c r="F18" s="14"/>
    </row>
    <row r="19" s="2" customFormat="1" customHeight="1" spans="1:6">
      <c r="A19" s="12">
        <f t="shared" si="0"/>
        <v>19</v>
      </c>
      <c r="B19" s="13" t="s">
        <v>218</v>
      </c>
      <c r="C19" s="13" t="s">
        <v>219</v>
      </c>
      <c r="D19" s="14">
        <f t="shared" ref="D19:D21" si="3">SUM(F19)</f>
        <v>92.72</v>
      </c>
      <c r="E19" s="14"/>
      <c r="F19" s="14">
        <v>92.72</v>
      </c>
    </row>
    <row r="20" s="2" customFormat="1" customHeight="1" spans="1:6">
      <c r="A20" s="12">
        <f t="shared" si="0"/>
        <v>20</v>
      </c>
      <c r="B20" s="13" t="s">
        <v>220</v>
      </c>
      <c r="C20" s="13" t="s">
        <v>221</v>
      </c>
      <c r="D20" s="14">
        <f t="shared" si="3"/>
        <v>11.38</v>
      </c>
      <c r="E20" s="14"/>
      <c r="F20" s="14">
        <v>11.38</v>
      </c>
    </row>
    <row r="21" s="2" customFormat="1" customHeight="1" spans="1:6">
      <c r="A21" s="12">
        <f t="shared" si="0"/>
        <v>21</v>
      </c>
      <c r="B21" s="13" t="s">
        <v>222</v>
      </c>
      <c r="C21" s="13" t="s">
        <v>223</v>
      </c>
      <c r="D21" s="14">
        <f t="shared" si="3"/>
        <v>1</v>
      </c>
      <c r="E21" s="14"/>
      <c r="F21" s="14">
        <v>1</v>
      </c>
    </row>
    <row r="22" s="2" customFormat="1" customHeight="1" spans="1:6">
      <c r="A22" s="12">
        <f t="shared" si="0"/>
        <v>22</v>
      </c>
      <c r="B22" s="13" t="s">
        <v>224</v>
      </c>
      <c r="C22" s="13" t="s">
        <v>225</v>
      </c>
      <c r="D22" s="14"/>
      <c r="E22" s="14"/>
      <c r="F22" s="14"/>
    </row>
    <row r="23" s="2" customFormat="1" customHeight="1" spans="1:6">
      <c r="A23" s="12">
        <f t="shared" si="0"/>
        <v>23</v>
      </c>
      <c r="B23" s="13" t="s">
        <v>226</v>
      </c>
      <c r="C23" s="13" t="s">
        <v>227</v>
      </c>
      <c r="D23" s="14">
        <f t="shared" ref="D23:D25" si="4">SUM(F23)</f>
        <v>5</v>
      </c>
      <c r="E23" s="14"/>
      <c r="F23" s="14">
        <v>5</v>
      </c>
    </row>
    <row r="24" s="2" customFormat="1" customHeight="1" spans="1:6">
      <c r="A24" s="12">
        <f t="shared" si="0"/>
        <v>24</v>
      </c>
      <c r="B24" s="13" t="s">
        <v>228</v>
      </c>
      <c r="C24" s="13" t="s">
        <v>229</v>
      </c>
      <c r="D24" s="14">
        <f t="shared" si="4"/>
        <v>14</v>
      </c>
      <c r="E24" s="14"/>
      <c r="F24" s="14">
        <v>14</v>
      </c>
    </row>
    <row r="25" s="2" customFormat="1" customHeight="1" spans="1:6">
      <c r="A25" s="12">
        <f t="shared" si="0"/>
        <v>25</v>
      </c>
      <c r="B25" s="13" t="s">
        <v>230</v>
      </c>
      <c r="C25" s="13" t="s">
        <v>231</v>
      </c>
      <c r="D25" s="14">
        <f t="shared" si="4"/>
        <v>23.74</v>
      </c>
      <c r="E25" s="14"/>
      <c r="F25" s="14">
        <v>23.74</v>
      </c>
    </row>
    <row r="26" s="2" customFormat="1" customHeight="1" spans="1:6">
      <c r="A26" s="12">
        <f t="shared" si="0"/>
        <v>26</v>
      </c>
      <c r="B26" s="13" t="s">
        <v>232</v>
      </c>
      <c r="C26" s="13" t="s">
        <v>233</v>
      </c>
      <c r="D26" s="14"/>
      <c r="E26" s="14"/>
      <c r="F26" s="14"/>
    </row>
    <row r="27" s="2" customFormat="1" customHeight="1" spans="1:6">
      <c r="A27" s="12">
        <f t="shared" si="0"/>
        <v>27</v>
      </c>
      <c r="B27" s="13" t="s">
        <v>234</v>
      </c>
      <c r="C27" s="13" t="s">
        <v>235</v>
      </c>
      <c r="D27" s="14"/>
      <c r="E27" s="14"/>
      <c r="F27" s="14"/>
    </row>
    <row r="28" s="2" customFormat="1" customHeight="1" spans="1:6">
      <c r="A28" s="12">
        <f t="shared" si="0"/>
        <v>28</v>
      </c>
      <c r="B28" s="13" t="s">
        <v>236</v>
      </c>
      <c r="C28" s="13" t="s">
        <v>237</v>
      </c>
      <c r="D28" s="14">
        <f t="shared" ref="D28:D34" si="5">SUM(F28)</f>
        <v>1.26</v>
      </c>
      <c r="E28" s="14"/>
      <c r="F28" s="14">
        <v>1.26</v>
      </c>
    </row>
    <row r="29" s="2" customFormat="1" customHeight="1" spans="1:6">
      <c r="A29" s="12">
        <f t="shared" si="0"/>
        <v>29</v>
      </c>
      <c r="B29" s="13" t="s">
        <v>238</v>
      </c>
      <c r="C29" s="13" t="s">
        <v>239</v>
      </c>
      <c r="D29" s="14"/>
      <c r="E29" s="14"/>
      <c r="F29" s="14"/>
    </row>
    <row r="30" s="2" customFormat="1" customHeight="1" spans="1:6">
      <c r="A30" s="12">
        <f t="shared" si="0"/>
        <v>30</v>
      </c>
      <c r="B30" s="13" t="s">
        <v>240</v>
      </c>
      <c r="C30" s="13" t="s">
        <v>241</v>
      </c>
      <c r="D30" s="14">
        <f t="shared" si="5"/>
        <v>9.13</v>
      </c>
      <c r="E30" s="14"/>
      <c r="F30" s="14">
        <v>9.13</v>
      </c>
    </row>
    <row r="31" s="2" customFormat="1" customHeight="1" spans="1:6">
      <c r="A31" s="12">
        <f t="shared" si="0"/>
        <v>31</v>
      </c>
      <c r="B31" s="13" t="s">
        <v>242</v>
      </c>
      <c r="C31" s="13" t="s">
        <v>243</v>
      </c>
      <c r="D31" s="14">
        <f t="shared" si="5"/>
        <v>6.51</v>
      </c>
      <c r="E31" s="14"/>
      <c r="F31" s="14">
        <v>6.51</v>
      </c>
    </row>
    <row r="32" s="2" customFormat="1" customHeight="1" spans="1:6">
      <c r="A32" s="12">
        <f t="shared" si="0"/>
        <v>32</v>
      </c>
      <c r="B32" s="13" t="s">
        <v>244</v>
      </c>
      <c r="C32" s="13" t="s">
        <v>245</v>
      </c>
      <c r="D32" s="14">
        <f t="shared" si="5"/>
        <v>2.5</v>
      </c>
      <c r="E32" s="14"/>
      <c r="F32" s="14">
        <v>2.5</v>
      </c>
    </row>
    <row r="33" s="2" customFormat="1" customHeight="1" spans="1:6">
      <c r="A33" s="12">
        <f t="shared" si="0"/>
        <v>33</v>
      </c>
      <c r="B33" s="13" t="s">
        <v>246</v>
      </c>
      <c r="C33" s="13" t="s">
        <v>247</v>
      </c>
      <c r="D33" s="14">
        <f t="shared" si="5"/>
        <v>15.5</v>
      </c>
      <c r="E33" s="14"/>
      <c r="F33" s="14">
        <v>15.5</v>
      </c>
    </row>
    <row r="34" s="2" customFormat="1" customHeight="1" spans="1:6">
      <c r="A34" s="12">
        <f t="shared" si="0"/>
        <v>34</v>
      </c>
      <c r="B34" s="13" t="s">
        <v>248</v>
      </c>
      <c r="C34" s="13" t="s">
        <v>249</v>
      </c>
      <c r="D34" s="14">
        <f t="shared" si="5"/>
        <v>2.7</v>
      </c>
      <c r="E34" s="14"/>
      <c r="F34" s="14">
        <v>2.7</v>
      </c>
    </row>
    <row r="35" s="2" customFormat="1" customHeight="1" spans="1:6">
      <c r="A35" s="12">
        <f t="shared" si="0"/>
        <v>35</v>
      </c>
      <c r="B35" s="13" t="s">
        <v>250</v>
      </c>
      <c r="C35" s="13" t="s">
        <v>251</v>
      </c>
      <c r="D35" s="14">
        <f t="shared" ref="D35:D39" si="6">SUM(E35)</f>
        <v>28.6</v>
      </c>
      <c r="E35" s="14">
        <v>28.6</v>
      </c>
      <c r="F35" s="14"/>
    </row>
    <row r="36" s="2" customFormat="1" customHeight="1" spans="1:6">
      <c r="A36" s="12">
        <f t="shared" si="0"/>
        <v>36</v>
      </c>
      <c r="B36" s="13" t="s">
        <v>252</v>
      </c>
      <c r="C36" s="13" t="s">
        <v>253</v>
      </c>
      <c r="D36" s="14">
        <f t="shared" si="6"/>
        <v>26.6</v>
      </c>
      <c r="E36" s="14">
        <v>26.6</v>
      </c>
      <c r="F36" s="14"/>
    </row>
    <row r="37" s="2" customFormat="1" customHeight="1" spans="1:6">
      <c r="A37" s="12">
        <f t="shared" si="0"/>
        <v>37</v>
      </c>
      <c r="B37" s="13" t="s">
        <v>254</v>
      </c>
      <c r="C37" s="13" t="s">
        <v>255</v>
      </c>
      <c r="D37" s="14"/>
      <c r="E37" s="14"/>
      <c r="F37" s="14"/>
    </row>
    <row r="38" s="2" customFormat="1" customHeight="1" spans="1:6">
      <c r="A38" s="12">
        <f t="shared" si="0"/>
        <v>38</v>
      </c>
      <c r="B38" s="13" t="s">
        <v>256</v>
      </c>
      <c r="C38" s="13" t="s">
        <v>257</v>
      </c>
      <c r="D38" s="14">
        <f t="shared" si="6"/>
        <v>1.76</v>
      </c>
      <c r="E38" s="14">
        <v>1.76</v>
      </c>
      <c r="F38" s="14"/>
    </row>
    <row r="39" s="2" customFormat="1" customHeight="1" spans="1:6">
      <c r="A39" s="12">
        <f t="shared" si="0"/>
        <v>39</v>
      </c>
      <c r="B39" s="13" t="s">
        <v>258</v>
      </c>
      <c r="C39" s="13" t="s">
        <v>259</v>
      </c>
      <c r="D39" s="14">
        <f t="shared" si="6"/>
        <v>0.24</v>
      </c>
      <c r="E39" s="14">
        <v>0.24</v>
      </c>
      <c r="F39" s="14"/>
    </row>
    <row r="40" s="2" customFormat="1" customHeight="1" spans="1:6">
      <c r="A40" s="12">
        <f t="shared" si="0"/>
        <v>40</v>
      </c>
      <c r="B40" s="13" t="s">
        <v>260</v>
      </c>
      <c r="C40" s="13" t="s">
        <v>261</v>
      </c>
      <c r="D40" s="14"/>
      <c r="E40" s="14"/>
      <c r="F40" s="14"/>
    </row>
    <row r="41" s="2" customFormat="1" customHeight="1" spans="1:6">
      <c r="A41" s="12">
        <f t="shared" si="0"/>
        <v>41</v>
      </c>
      <c r="B41" s="13" t="s">
        <v>262</v>
      </c>
      <c r="C41" s="13" t="s">
        <v>263</v>
      </c>
      <c r="D41" s="14"/>
      <c r="E41" s="14"/>
      <c r="F41" s="14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8" sqref="C8:C14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264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176</v>
      </c>
      <c r="F3" s="7" t="s">
        <v>177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14" si="0">ROW()</f>
        <v>6</v>
      </c>
      <c r="B6" s="4" t="s">
        <v>28</v>
      </c>
      <c r="C6" s="4" t="s">
        <v>77</v>
      </c>
      <c r="D6" s="5">
        <v>10440</v>
      </c>
      <c r="E6" s="5">
        <v>0</v>
      </c>
      <c r="F6" s="5">
        <v>10440</v>
      </c>
    </row>
    <row r="7" s="2" customFormat="1" customHeight="1" spans="1:6">
      <c r="A7" s="3">
        <f t="shared" si="0"/>
        <v>7</v>
      </c>
      <c r="B7" s="4" t="s">
        <v>117</v>
      </c>
      <c r="C7" s="4" t="s">
        <v>118</v>
      </c>
      <c r="D7" s="5">
        <v>10440</v>
      </c>
      <c r="E7" s="5">
        <v>0</v>
      </c>
      <c r="F7" s="5">
        <v>10440</v>
      </c>
    </row>
    <row r="8" s="2" customFormat="1" customHeight="1" spans="1:6">
      <c r="A8" s="3">
        <f t="shared" si="0"/>
        <v>8</v>
      </c>
      <c r="B8" s="4" t="s">
        <v>132</v>
      </c>
      <c r="C8" s="4" t="s">
        <v>133</v>
      </c>
      <c r="D8" s="5">
        <v>7290</v>
      </c>
      <c r="E8" s="5">
        <v>0</v>
      </c>
      <c r="F8" s="5">
        <v>7290</v>
      </c>
    </row>
    <row r="9" s="2" customFormat="1" customHeight="1" spans="1:6">
      <c r="A9" s="3">
        <f t="shared" si="0"/>
        <v>9</v>
      </c>
      <c r="B9" s="4" t="s">
        <v>135</v>
      </c>
      <c r="C9" s="4" t="s">
        <v>136</v>
      </c>
      <c r="D9" s="5">
        <v>7290</v>
      </c>
      <c r="E9" s="5">
        <v>0</v>
      </c>
      <c r="F9" s="5">
        <v>7290</v>
      </c>
    </row>
    <row r="10" s="2" customFormat="1" customHeight="1" spans="1:6">
      <c r="A10" s="3">
        <f t="shared" si="0"/>
        <v>10</v>
      </c>
      <c r="B10" s="4" t="s">
        <v>265</v>
      </c>
      <c r="C10" s="4" t="s">
        <v>266</v>
      </c>
      <c r="D10" s="5"/>
      <c r="E10" s="5">
        <v>0</v>
      </c>
      <c r="F10" s="5"/>
    </row>
    <row r="11" s="2" customFormat="1" customHeight="1" spans="1:6">
      <c r="A11" s="3">
        <f t="shared" si="0"/>
        <v>11</v>
      </c>
      <c r="B11" s="4" t="s">
        <v>137</v>
      </c>
      <c r="C11" s="4" t="s">
        <v>138</v>
      </c>
      <c r="D11" s="5">
        <v>2500</v>
      </c>
      <c r="E11" s="5">
        <v>0</v>
      </c>
      <c r="F11" s="5">
        <v>2500</v>
      </c>
    </row>
    <row r="12" s="2" customFormat="1" customHeight="1" spans="1:6">
      <c r="A12" s="3">
        <f t="shared" si="0"/>
        <v>12</v>
      </c>
      <c r="B12" s="4" t="s">
        <v>140</v>
      </c>
      <c r="C12" s="4" t="s">
        <v>141</v>
      </c>
      <c r="D12" s="5">
        <v>2500</v>
      </c>
      <c r="E12" s="5">
        <v>0</v>
      </c>
      <c r="F12" s="5">
        <v>2500</v>
      </c>
    </row>
    <row r="13" s="2" customFormat="1" customHeight="1" spans="1:6">
      <c r="A13" s="3">
        <f t="shared" si="0"/>
        <v>13</v>
      </c>
      <c r="B13" s="4" t="s">
        <v>142</v>
      </c>
      <c r="C13" s="4" t="s">
        <v>143</v>
      </c>
      <c r="D13" s="5">
        <v>650</v>
      </c>
      <c r="E13" s="5">
        <v>0</v>
      </c>
      <c r="F13" s="5">
        <v>650</v>
      </c>
    </row>
    <row r="14" s="2" customFormat="1" customHeight="1" spans="1:6">
      <c r="A14" s="3">
        <f t="shared" si="0"/>
        <v>14</v>
      </c>
      <c r="B14" s="4" t="s">
        <v>145</v>
      </c>
      <c r="C14" s="4" t="s">
        <v>146</v>
      </c>
      <c r="D14" s="5">
        <v>650</v>
      </c>
      <c r="E14" s="5">
        <v>0</v>
      </c>
      <c r="F14" s="5">
        <v>650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3" sqref="C13"/>
    </sheetView>
  </sheetViews>
  <sheetFormatPr defaultColWidth="7" defaultRowHeight="15" customHeight="1" outlineLevelRow="6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267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176</v>
      </c>
      <c r="F3" s="7" t="s">
        <v>177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>ROW()</f>
        <v>6</v>
      </c>
      <c r="B6" s="4" t="s">
        <v>28</v>
      </c>
      <c r="C6" s="4" t="s">
        <v>77</v>
      </c>
      <c r="D6" s="5" t="s">
        <v>28</v>
      </c>
      <c r="E6" s="5">
        <v>0</v>
      </c>
      <c r="F6" s="5" t="s">
        <v>28</v>
      </c>
    </row>
    <row r="7" customHeight="1" spans="1:3">
      <c r="A7" s="11" t="s">
        <v>268</v>
      </c>
      <c r="B7" s="11"/>
      <c r="C7" s="11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B17" sqref="B17"/>
    </sheetView>
  </sheetViews>
  <sheetFormatPr defaultColWidth="7.5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16384" width="7.5" style="2"/>
  </cols>
  <sheetData>
    <row r="1" s="1" customFormat="1" ht="37.5" customHeight="1" spans="1:7">
      <c r="A1" s="6" t="s">
        <v>269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270</v>
      </c>
      <c r="C3" s="7" t="s">
        <v>271</v>
      </c>
      <c r="D3" s="7"/>
      <c r="E3" s="7"/>
      <c r="F3" s="7"/>
      <c r="G3" s="7"/>
    </row>
    <row r="4" s="1" customFormat="1" customHeight="1" spans="1:7">
      <c r="A4" s="7"/>
      <c r="B4" s="7"/>
      <c r="C4" s="7" t="s">
        <v>77</v>
      </c>
      <c r="D4" s="7" t="s">
        <v>183</v>
      </c>
      <c r="E4" s="7" t="s">
        <v>272</v>
      </c>
      <c r="F4" s="7" t="s">
        <v>185</v>
      </c>
      <c r="G4" s="7" t="s">
        <v>273</v>
      </c>
    </row>
    <row r="5" s="1" customFormat="1" customHeight="1" spans="1:7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</row>
    <row r="6" s="2" customFormat="1" customHeight="1" spans="1:7">
      <c r="A6" s="3">
        <f t="shared" ref="A6:A11" si="0">ROW()</f>
        <v>6</v>
      </c>
      <c r="B6" s="4" t="s">
        <v>57</v>
      </c>
      <c r="C6" s="5">
        <f>SUM(C7+C8+C11)</f>
        <v>3.76</v>
      </c>
      <c r="D6" s="5">
        <f>SUM(D7+D8+D11)</f>
        <v>3.76</v>
      </c>
      <c r="E6" s="5">
        <v>0</v>
      </c>
      <c r="F6" s="5">
        <v>0</v>
      </c>
      <c r="G6" s="5">
        <v>0</v>
      </c>
    </row>
    <row r="7" s="2" customFormat="1" customHeight="1" spans="1:7">
      <c r="A7" s="3">
        <f t="shared" si="0"/>
        <v>7</v>
      </c>
      <c r="B7" s="4" t="s">
        <v>274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="2" customFormat="1" customHeight="1" spans="1:7">
      <c r="A8" s="3">
        <f t="shared" si="0"/>
        <v>8</v>
      </c>
      <c r="B8" s="4" t="s">
        <v>275</v>
      </c>
      <c r="C8" s="5">
        <v>2.5</v>
      </c>
      <c r="D8" s="5">
        <v>2.5</v>
      </c>
      <c r="E8" s="5">
        <v>0</v>
      </c>
      <c r="F8" s="5">
        <v>0</v>
      </c>
      <c r="G8" s="5">
        <v>0</v>
      </c>
    </row>
    <row r="9" s="2" customFormat="1" customHeight="1" spans="1:7">
      <c r="A9" s="3">
        <f t="shared" si="0"/>
        <v>9</v>
      </c>
      <c r="B9" s="4" t="s">
        <v>276</v>
      </c>
      <c r="C9" s="5" t="s">
        <v>28</v>
      </c>
      <c r="D9" s="5" t="s">
        <v>28</v>
      </c>
      <c r="E9" s="5" t="s">
        <v>28</v>
      </c>
      <c r="F9" s="5" t="s">
        <v>28</v>
      </c>
      <c r="G9" s="5" t="s">
        <v>28</v>
      </c>
    </row>
    <row r="10" s="2" customFormat="1" customHeight="1" spans="1:7">
      <c r="A10" s="3">
        <f t="shared" si="0"/>
        <v>10</v>
      </c>
      <c r="B10" s="4" t="s">
        <v>277</v>
      </c>
      <c r="C10" s="5">
        <v>2.5</v>
      </c>
      <c r="D10" s="5">
        <v>2.5</v>
      </c>
      <c r="E10" s="5">
        <v>0</v>
      </c>
      <c r="F10" s="5">
        <v>0</v>
      </c>
      <c r="G10" s="5">
        <v>0</v>
      </c>
    </row>
    <row r="11" s="2" customFormat="1" customHeight="1" spans="1:7">
      <c r="A11" s="3">
        <f t="shared" si="0"/>
        <v>11</v>
      </c>
      <c r="B11" s="4" t="s">
        <v>278</v>
      </c>
      <c r="C11" s="5">
        <v>1.26</v>
      </c>
      <c r="D11" s="5">
        <v>1.26</v>
      </c>
      <c r="E11" s="5">
        <v>0</v>
      </c>
      <c r="F11" s="5">
        <v>0</v>
      </c>
      <c r="G11" s="5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单位预算财政拨款“三公“经费支出表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2020-02-12T06:14:00Z</dcterms:created>
  <dcterms:modified xsi:type="dcterms:W3CDTF">2020-02-18T07:22:51Z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