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西葛镇中心校2018预算公开材料2\"/>
    </mc:Choice>
  </mc:AlternateContent>
  <bookViews>
    <workbookView xWindow="0" yWindow="0" windowWidth="2073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6" l="1"/>
  <c r="D41" i="7" l="1"/>
  <c r="D42" i="7"/>
  <c r="D43" i="7"/>
  <c r="D44" i="7"/>
  <c r="D45" i="7"/>
  <c r="D47" i="7"/>
  <c r="D48" i="7"/>
  <c r="D8" i="5"/>
  <c r="D7" i="5"/>
  <c r="D8" i="3"/>
  <c r="D7" i="3"/>
  <c r="F6" i="3"/>
  <c r="F6" i="6"/>
  <c r="F28" i="2"/>
  <c r="F30" i="2" s="1"/>
  <c r="E30" i="2" s="1"/>
  <c r="C30" i="2"/>
  <c r="C28" i="2"/>
  <c r="E10" i="2"/>
  <c r="F46" i="7"/>
  <c r="D46" i="7" s="1"/>
  <c r="E40" i="7"/>
  <c r="D40" i="7" s="1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E28" i="2" l="1"/>
  <c r="E6" i="7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<sst xmlns="http://schemas.openxmlformats.org/spreadsheetml/2006/main" count="456" uniqueCount="199">
  <si>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</si>
  <si>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</si>
  <si>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</si>
  <si>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</si>
  <si>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</si>
  <si>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</si>
  <si>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</si>
  <si>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</si>
  <si>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</si>
  <si>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</si>
  <si>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</si>
  <si>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</si>
  <si>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</si>
  <si>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</si>
  <si>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</si>
  <si>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</si>
  <si>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</si>
  <si>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</si>
  <si>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</si>
  <si>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</si>
  <si>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</si>
  <si>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</si>
  <si>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</si>
  <si>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</si>
  <si>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</si>
  <si>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</si>
  <si>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</si>
  <si>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</si>
  <si>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</si>
  <si>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</si>
  <si>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</si>
  <si>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</si>
  <si>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</si>
  <si>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</si>
  <si>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</si>
  <si>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</si>
  <si>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</si>
  <si>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</si>
  <si>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</si>
  <si>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</si>
  <si>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</si>
  <si>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</si>
  <si>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</si>
  <si>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</si>
  <si>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</si>
  <si>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</si>
  <si>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</si>
  <si>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</si>
  <si>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</si>
  <si>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</si>
  <si>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</si>
  <si>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</si>
  <si>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</si>
  <si>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</si>
  <si>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</si>
  <si>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</si>
  <si>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</si>
  <si>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</si>
  <si>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</si>
  <si>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</si>
  <si>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</si>
  <si>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</si>
  <si>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</si>
  <si>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</si>
  <si>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</si>
  <si>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</si>
  <si>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</si>
  <si>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</si>
  <si>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</si>
  <si>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</si>
  <si>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</si>
  <si>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</si>
  <si>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</si>
  <si>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</si>
  <si>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</si>
  <si>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</si>
  <si>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</si>
  <si>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</si>
  <si>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</si>
  <si>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</si>
  <si>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</si>
  <si>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</si>
  <si>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</si>
  <si>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</si>
  <si>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</si>
  <si>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</si>
  <si>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</si>
  <si>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</si>
  <si>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</si>
  <si>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</si>
  <si>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</si>
  <si>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</si>
  <si>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</si>
  <si>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</si>
  <si>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</si>
  <si>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</si>
  <si>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</si>
  <si>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</si>
  <si>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</si>
  <si>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</si>
  <si>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</si>
  <si>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</si>
  <si>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</si>
  <si>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</si>
  <si>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</si>
  <si>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</si>
  <si>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</si>
  <si>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</si>
  <si>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</si>
  <si>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</si>
  <si>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</si>
  <si>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</si>
  <si>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</si>
  <si>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</si>
  <si>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</si>
  <si>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</si>
  <si>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</si>
  <si>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</si>
  <si>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</si>
  <si>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</si>
  <si>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</si>
  <si>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</si>
  <si>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</si>
  <si>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</si>
  <si>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</si>
  <si>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</si>
  <si>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</si>
  <si>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</si>
  <si>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</si>
  <si>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</si>
  <si>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</si>
  <si>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</si>
  <si>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</si>
  <si>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</si>
  <si>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</si>
  <si>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</si>
  <si>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</si>
  <si>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</si>
  <si>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</si>
  <si>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</si>
  <si>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</si>
  <si>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</si>
  <si>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</si>
  <si>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</si>
  <si>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</si>
  <si>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</si>
  <si>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</si>
  <si>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</si>
  <si>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</si>
  <si>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</si>
  <si>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</si>
  <si>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</si>
  <si>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</si>
  <si>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</si>
  <si>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</si>
  <si>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</si>
  <si>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</si>
  <si>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</si>
  <si>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</si>
  <si>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</si>
  <si>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</si>
  <si>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</si>
  <si>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</si>
  <si>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</si>
  <si>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</si>
  <si>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</si>
  <si>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</si>
  <si>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</si>
  <si>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</si>
  <si>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</si>
  <si>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</si>
  <si>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</si>
  <si>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</si>
  <si>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</si>
  <si>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</si>
  <si>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</si>
  <si>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</si>
  <si>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</si>
  <si>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</si>
  <si>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</si>
  <si>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</si>
  <si>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</si>
  <si>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</si>
  <si>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</si>
  <si>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</si>
  <si>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</si>
  <si>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</si>
  <si>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</si>
  <si>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</si>
  <si>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</si>
  <si>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</si>
  <si>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</si>
  <si>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</si>
  <si>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</si>
  <si>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</si>
  <si>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</si>
  <si>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部门编码及名称：401005009004唐山市丰南区西葛镇东尖坨小学</t>
    <phoneticPr fontId="2" type="noConversion"/>
  </si>
  <si>
    <t>部门编码及名称：401005009004唐山市丰南区西葛镇东尖坨小学</t>
    <phoneticPr fontId="2" type="noConversion"/>
  </si>
  <si>
    <t>部门编码及名称：401005009004唐山市丰南区西葛镇东尖坨小学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</si>
</sst>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C60" sqref="C60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0" t="s">
        <v>67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10" customFormat="1" ht="18.75" customHeight="1" x14ac:dyDescent="0.2">
      <c r="A2" s="33" t="s">
        <v>196</v>
      </c>
      <c r="B2" s="32" t="s">
        <v>1</v>
      </c>
      <c r="C2" s="31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4" t="s">
        <v>3</v>
      </c>
      <c r="B3" s="34" t="s">
        <v>4</v>
      </c>
      <c r="C3" s="34" t="s">
        <v>55</v>
      </c>
      <c r="D3" s="34" t="s">
        <v>5</v>
      </c>
      <c r="E3" s="34" t="str">
        <f>""</f>
        <v/>
      </c>
    </row>
    <row r="4" spans="1:5" s="10" customFormat="1" ht="30" customHeight="1" x14ac:dyDescent="0.2">
      <c r="A4" s="34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9">
        <v>383.37</v>
      </c>
      <c r="D6" s="8" t="s">
        <v>25</v>
      </c>
      <c r="E6" s="9">
        <v>0</v>
      </c>
    </row>
    <row r="7" spans="1:5" ht="16.5" customHeight="1" x14ac:dyDescent="0.2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 x14ac:dyDescent="0.2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 x14ac:dyDescent="0.2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 x14ac:dyDescent="0.2">
      <c r="A10" s="7">
        <v>5</v>
      </c>
      <c r="B10" s="8" t="s">
        <v>61</v>
      </c>
      <c r="C10" s="9">
        <v>0</v>
      </c>
      <c r="D10" s="8" t="s">
        <v>32</v>
      </c>
      <c r="E10" s="9">
        <v>383.37</v>
      </c>
    </row>
    <row r="11" spans="1:5" ht="16.5" customHeight="1" x14ac:dyDescent="0.2">
      <c r="A11" s="7">
        <v>6</v>
      </c>
      <c r="B11" s="8" t="s">
        <v>62</v>
      </c>
      <c r="C11" s="9">
        <v>0</v>
      </c>
      <c r="D11" s="8" t="s">
        <v>33</v>
      </c>
      <c r="E11" s="9">
        <v>0</v>
      </c>
    </row>
    <row r="12" spans="1:5" ht="16.5" customHeight="1" x14ac:dyDescent="0.2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5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5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</row>
    <row r="15" spans="1:5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5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5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5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5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5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5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5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5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5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5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</row>
    <row r="26" spans="1:5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</row>
    <row r="27" spans="1:5" ht="16.5" customHeight="1" x14ac:dyDescent="0.2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</row>
    <row r="28" spans="1:5" ht="16.5" customHeight="1" x14ac:dyDescent="0.2">
      <c r="A28" s="7">
        <v>23</v>
      </c>
      <c r="B28" s="8" t="s">
        <v>50</v>
      </c>
      <c r="C28" s="9">
        <f>C6+C7+C8+C10+C11+C12</f>
        <v>383.37</v>
      </c>
      <c r="D28" s="8" t="s">
        <v>51</v>
      </c>
      <c r="E28" s="9">
        <f>E10</f>
        <v>383.37</v>
      </c>
    </row>
    <row r="29" spans="1:5" ht="16.5" customHeight="1" x14ac:dyDescent="0.2">
      <c r="A29" s="7">
        <v>24</v>
      </c>
      <c r="B29" s="8" t="s">
        <v>64</v>
      </c>
      <c r="C29" s="9">
        <v>0</v>
      </c>
      <c r="D29" s="8" t="s">
        <v>65</v>
      </c>
      <c r="E29" s="9">
        <v>0</v>
      </c>
    </row>
    <row r="30" spans="1:5" ht="16.5" customHeight="1" x14ac:dyDescent="0.2">
      <c r="A30" s="7">
        <v>25</v>
      </c>
      <c r="B30" s="8" t="s">
        <v>66</v>
      </c>
      <c r="C30" s="9">
        <v>0</v>
      </c>
      <c r="D30" s="8" t="s">
        <v>53</v>
      </c>
      <c r="E30" s="9">
        <v>0</v>
      </c>
    </row>
    <row r="31" spans="1:5" ht="16.5" customHeight="1" x14ac:dyDescent="0.2">
      <c r="A31" s="7">
        <v>26</v>
      </c>
      <c r="B31" s="8" t="s">
        <v>54</v>
      </c>
      <c r="C31" s="9">
        <f>C28+C29+C30</f>
        <v>383.37</v>
      </c>
      <c r="D31" s="8" t="s">
        <v>54</v>
      </c>
      <c r="E31" s="9">
        <f>E28</f>
        <v>383.37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D8" sqref="D8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36" t="s">
        <v>68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7" t="str">
        <f>""</f>
        <v/>
      </c>
      <c r="I1" s="37" t="str">
        <f>""</f>
        <v/>
      </c>
      <c r="J1" s="38" t="str">
        <f>""</f>
        <v/>
      </c>
      <c r="K1" s="37" t="str">
        <f>""</f>
        <v/>
      </c>
    </row>
    <row r="2" spans="1:11" s="20" customFormat="1" ht="29.25" customHeight="1" x14ac:dyDescent="0.2">
      <c r="A2" s="39" t="s">
        <v>196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69</v>
      </c>
      <c r="G2" s="37" t="str">
        <f>""</f>
        <v/>
      </c>
      <c r="H2" s="38" t="s">
        <v>1</v>
      </c>
      <c r="I2" s="37" t="str">
        <f>""</f>
        <v/>
      </c>
      <c r="J2" s="38" t="s">
        <v>2</v>
      </c>
      <c r="K2" s="37" t="str">
        <f>""</f>
        <v/>
      </c>
    </row>
    <row r="3" spans="1:11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71</v>
      </c>
      <c r="E3" s="35" t="s">
        <v>72</v>
      </c>
      <c r="F3" s="35" t="s">
        <v>73</v>
      </c>
      <c r="G3" s="35" t="s">
        <v>6</v>
      </c>
      <c r="H3" s="35" t="str">
        <f>""</f>
        <v/>
      </c>
      <c r="I3" s="35" t="s">
        <v>7</v>
      </c>
      <c r="J3" s="35" t="s">
        <v>8</v>
      </c>
      <c r="K3" s="35" t="s">
        <v>9</v>
      </c>
    </row>
    <row r="4" spans="1:11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">
        <v>76</v>
      </c>
      <c r="F4" s="35" t="s">
        <v>77</v>
      </c>
      <c r="G4" s="25" t="s">
        <v>76</v>
      </c>
      <c r="H4" s="25" t="s">
        <v>78</v>
      </c>
      <c r="I4" s="35" t="str">
        <f>""</f>
        <v/>
      </c>
      <c r="J4" s="35" t="str">
        <f>""</f>
        <v/>
      </c>
      <c r="K4" s="35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v>383.37</v>
      </c>
      <c r="E6" s="19">
        <v>383.37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f>E7</f>
        <v>383.37</v>
      </c>
      <c r="E7" s="19">
        <v>383.37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3</v>
      </c>
      <c r="B8" s="8" t="s">
        <v>194</v>
      </c>
      <c r="C8" s="8" t="s">
        <v>195</v>
      </c>
      <c r="D8" s="19">
        <f t="shared" ref="D8" si="0">E8</f>
        <v>383.37</v>
      </c>
      <c r="E8" s="19">
        <v>383.37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36" t="s">
        <v>85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8" t="str">
        <f>""</f>
        <v/>
      </c>
      <c r="I1" s="37" t="str">
        <f>""</f>
        <v/>
      </c>
    </row>
    <row r="2" spans="1:9" s="20" customFormat="1" ht="22.5" customHeight="1" x14ac:dyDescent="0.2">
      <c r="A2" s="39" t="s">
        <v>197</v>
      </c>
      <c r="B2" s="37" t="str">
        <f>""</f>
        <v/>
      </c>
      <c r="C2" s="37" t="str">
        <f>""</f>
        <v/>
      </c>
      <c r="D2" s="37" t="str">
        <f>""</f>
        <v/>
      </c>
      <c r="E2" s="39" t="s">
        <v>69</v>
      </c>
      <c r="F2" s="38" t="s">
        <v>1</v>
      </c>
      <c r="G2" s="37" t="str">
        <f>""</f>
        <v/>
      </c>
      <c r="H2" s="38" t="s">
        <v>2</v>
      </c>
      <c r="I2" s="37" t="str">
        <f>""</f>
        <v/>
      </c>
    </row>
    <row r="3" spans="1:9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86</v>
      </c>
      <c r="E3" s="35" t="s">
        <v>87</v>
      </c>
      <c r="F3" s="35" t="s">
        <v>88</v>
      </c>
      <c r="G3" s="35" t="s">
        <v>89</v>
      </c>
      <c r="H3" s="35" t="s">
        <v>90</v>
      </c>
      <c r="I3" s="35" t="s">
        <v>91</v>
      </c>
    </row>
    <row r="4" spans="1:9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">
        <v>77</v>
      </c>
      <c r="F4" s="35" t="s">
        <v>92</v>
      </c>
      <c r="G4" s="35" t="str">
        <f>""</f>
        <v/>
      </c>
      <c r="H4" s="35" t="str">
        <f>""</f>
        <v/>
      </c>
      <c r="I4" s="35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v>383.37</v>
      </c>
      <c r="E6" s="19">
        <v>383.37</v>
      </c>
      <c r="F6" s="19">
        <f>SUM(F7:F8)</f>
        <v>0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f>E7+F7</f>
        <v>383.37</v>
      </c>
      <c r="E7" s="19">
        <v>383.37</v>
      </c>
      <c r="F7" s="19"/>
      <c r="G7" s="19">
        <v>0</v>
      </c>
      <c r="H7" s="19">
        <v>0</v>
      </c>
      <c r="I7" s="19">
        <v>0</v>
      </c>
    </row>
    <row r="8" spans="1:9" ht="15" customHeight="1" x14ac:dyDescent="0.2">
      <c r="A8" s="7">
        <v>3</v>
      </c>
      <c r="B8" s="8" t="s">
        <v>194</v>
      </c>
      <c r="C8" s="8" t="s">
        <v>195</v>
      </c>
      <c r="D8" s="19">
        <f t="shared" ref="D8" si="0">E8+F8</f>
        <v>383.37</v>
      </c>
      <c r="E8" s="19">
        <v>383.37</v>
      </c>
      <c r="F8" s="19"/>
      <c r="G8" s="19">
        <v>0</v>
      </c>
      <c r="H8" s="19">
        <v>0</v>
      </c>
      <c r="I8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3" workbookViewId="0">
      <selection activeCell="F30" sqref="F30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0" t="s">
        <v>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5" customFormat="1" ht="22.5" customHeight="1" x14ac:dyDescent="0.2">
      <c r="A2" s="43" t="s">
        <v>197</v>
      </c>
      <c r="B2" s="41" t="str">
        <f>""</f>
        <v/>
      </c>
      <c r="C2" s="41" t="str">
        <f>""</f>
        <v/>
      </c>
      <c r="D2" s="41" t="str">
        <f>""</f>
        <v/>
      </c>
      <c r="E2" s="42" t="s">
        <v>1</v>
      </c>
      <c r="F2" s="41" t="str">
        <f>""</f>
        <v/>
      </c>
      <c r="G2" s="42" t="s">
        <v>2</v>
      </c>
      <c r="H2" s="41" t="str">
        <f>""</f>
        <v/>
      </c>
    </row>
    <row r="3" spans="1:8" s="5" customFormat="1" ht="18" customHeight="1" x14ac:dyDescent="0.2">
      <c r="A3" s="44" t="s">
        <v>3</v>
      </c>
      <c r="B3" s="44" t="s">
        <v>4</v>
      </c>
      <c r="C3" s="44" t="str">
        <f>""</f>
        <v/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</row>
    <row r="4" spans="1:8" s="5" customFormat="1" ht="30" customHeight="1" x14ac:dyDescent="0.2">
      <c r="A4" s="44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9">
        <v>383.37</v>
      </c>
      <c r="D6" s="8" t="s">
        <v>25</v>
      </c>
      <c r="E6" s="9">
        <v>0</v>
      </c>
      <c r="F6" s="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9">
        <v>0</v>
      </c>
      <c r="D7" s="8" t="s">
        <v>27</v>
      </c>
      <c r="E7" s="9">
        <v>0</v>
      </c>
      <c r="F7" s="9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9">
        <v>0</v>
      </c>
      <c r="D8" s="8" t="s">
        <v>29</v>
      </c>
      <c r="E8" s="9">
        <v>0</v>
      </c>
      <c r="F8" s="9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9" t="s">
        <v>30</v>
      </c>
      <c r="D9" s="8" t="s">
        <v>31</v>
      </c>
      <c r="E9" s="9">
        <v>0</v>
      </c>
      <c r="F9" s="9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9" t="s">
        <v>30</v>
      </c>
      <c r="D10" s="8" t="s">
        <v>32</v>
      </c>
      <c r="E10" s="9">
        <f>SUM(F10:H10)</f>
        <v>383.37</v>
      </c>
      <c r="F10" s="9">
        <v>383.37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9" t="s">
        <v>30</v>
      </c>
      <c r="D11" s="8" t="s">
        <v>33</v>
      </c>
      <c r="E11" s="9">
        <v>0</v>
      </c>
      <c r="F11" s="9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9" t="s">
        <v>30</v>
      </c>
      <c r="D12" s="8" t="s">
        <v>34</v>
      </c>
      <c r="E12" s="9">
        <v>0</v>
      </c>
      <c r="F12" s="9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  <c r="F13" s="9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  <c r="F14" s="9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  <c r="F15" s="9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  <c r="F16" s="9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  <c r="F17" s="9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  <c r="F18" s="9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  <c r="F19" s="9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  <c r="F20" s="9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  <c r="F21" s="9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  <c r="F22" s="9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  <c r="F23" s="9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  <c r="F24" s="9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  <c r="F25" s="9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  <c r="F26" s="9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  <c r="F27" s="9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9">
        <f>C6</f>
        <v>383.37</v>
      </c>
      <c r="D28" s="8" t="s">
        <v>51</v>
      </c>
      <c r="E28" s="9">
        <f>F28</f>
        <v>383.37</v>
      </c>
      <c r="F28" s="9">
        <f>F10</f>
        <v>383.37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9">
        <v>0</v>
      </c>
      <c r="D29" s="8" t="s">
        <v>53</v>
      </c>
      <c r="E29" s="9">
        <v>0</v>
      </c>
      <c r="F29" s="9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9">
        <f>C28</f>
        <v>383.37</v>
      </c>
      <c r="D30" s="8" t="s">
        <v>54</v>
      </c>
      <c r="E30" s="9">
        <f>F30</f>
        <v>383.37</v>
      </c>
      <c r="F30" s="9">
        <f>F28</f>
        <v>383.37</v>
      </c>
      <c r="G30" s="9">
        <v>0</v>
      </c>
      <c r="H30" s="9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F6" sqref="F6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36" t="s">
        <v>93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1.75" customHeight="1" x14ac:dyDescent="0.2">
      <c r="A2" s="39" t="s">
        <v>197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87</v>
      </c>
      <c r="F3" s="35" t="s">
        <v>88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v>383.37</v>
      </c>
      <c r="E6" s="19">
        <v>383.37</v>
      </c>
      <c r="F6" s="19">
        <f>SUM(F7:F8)</f>
        <v>0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v>383.37</v>
      </c>
      <c r="E7" s="19">
        <v>383.37</v>
      </c>
      <c r="F7" s="19"/>
    </row>
    <row r="8" spans="1:6" ht="15" customHeight="1" x14ac:dyDescent="0.2">
      <c r="A8" s="7">
        <v>3</v>
      </c>
      <c r="B8" s="8" t="s">
        <v>194</v>
      </c>
      <c r="C8" s="8" t="s">
        <v>195</v>
      </c>
      <c r="D8" s="19">
        <f>SUM(E8:F8)</f>
        <v>383.37</v>
      </c>
      <c r="E8" s="19">
        <v>383.37</v>
      </c>
      <c r="F8" s="19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14" sqref="F14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36" t="s">
        <v>94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18" customHeight="1" x14ac:dyDescent="0.2">
      <c r="A2" s="39" t="s">
        <v>197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87</v>
      </c>
      <c r="E3" s="35" t="s">
        <v>87</v>
      </c>
      <c r="F3" s="35" t="s">
        <v>88</v>
      </c>
    </row>
    <row r="4" spans="1:6" s="20" customFormat="1" ht="25.5" customHeight="1" x14ac:dyDescent="0.2">
      <c r="A4" s="35" t="s">
        <v>10</v>
      </c>
      <c r="B4" s="25" t="s">
        <v>95</v>
      </c>
      <c r="C4" s="25" t="s">
        <v>75</v>
      </c>
      <c r="D4" s="25" t="s">
        <v>13</v>
      </c>
      <c r="E4" s="25" t="s">
        <v>96</v>
      </c>
      <c r="F4" s="25" t="s">
        <v>97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SUM(E6:F6)</f>
        <v>383.37000000000006</v>
      </c>
      <c r="E6" s="19">
        <f>E7+E40</f>
        <v>326.48000000000008</v>
      </c>
      <c r="F6" s="19">
        <f>F19+F46</f>
        <v>56.89</v>
      </c>
    </row>
    <row r="7" spans="1:6" ht="18" customHeight="1" x14ac:dyDescent="0.2">
      <c r="A7" s="7">
        <v>2</v>
      </c>
      <c r="B7" s="8" t="s">
        <v>98</v>
      </c>
      <c r="C7" s="8" t="s">
        <v>99</v>
      </c>
      <c r="D7" s="19">
        <f t="shared" ref="D7:D48" si="0">SUM(E7:F7)</f>
        <v>326.42000000000007</v>
      </c>
      <c r="E7" s="19">
        <f>SUM(E8:E18)</f>
        <v>326.42000000000007</v>
      </c>
      <c r="F7" s="19"/>
    </row>
    <row r="8" spans="1:6" ht="18" customHeight="1" x14ac:dyDescent="0.2">
      <c r="A8" s="7">
        <v>3</v>
      </c>
      <c r="B8" s="8" t="s">
        <v>100</v>
      </c>
      <c r="C8" s="8" t="s">
        <v>101</v>
      </c>
      <c r="D8" s="19">
        <f t="shared" si="0"/>
        <v>99</v>
      </c>
      <c r="E8" s="19">
        <v>99</v>
      </c>
      <c r="F8" s="19"/>
    </row>
    <row r="9" spans="1:6" ht="18" customHeight="1" x14ac:dyDescent="0.2">
      <c r="A9" s="7">
        <v>4</v>
      </c>
      <c r="B9" s="8" t="s">
        <v>102</v>
      </c>
      <c r="C9" s="8" t="s">
        <v>103</v>
      </c>
      <c r="D9" s="19">
        <f t="shared" si="0"/>
        <v>28.92</v>
      </c>
      <c r="E9" s="19">
        <v>28.92</v>
      </c>
      <c r="F9" s="19"/>
    </row>
    <row r="10" spans="1:6" ht="18" customHeight="1" x14ac:dyDescent="0.2">
      <c r="A10" s="7">
        <v>5</v>
      </c>
      <c r="B10" s="8" t="s">
        <v>104</v>
      </c>
      <c r="C10" s="8" t="s">
        <v>105</v>
      </c>
      <c r="D10" s="19">
        <f t="shared" si="0"/>
        <v>12</v>
      </c>
      <c r="E10" s="19">
        <v>12</v>
      </c>
      <c r="F10" s="19"/>
    </row>
    <row r="11" spans="1:6" ht="18" customHeight="1" x14ac:dyDescent="0.2">
      <c r="A11" s="7">
        <v>6</v>
      </c>
      <c r="B11" s="8" t="s">
        <v>106</v>
      </c>
      <c r="C11" s="8" t="s">
        <v>107</v>
      </c>
      <c r="D11" s="19">
        <f t="shared" si="0"/>
        <v>88.8</v>
      </c>
      <c r="E11" s="19">
        <v>88.8</v>
      </c>
      <c r="F11" s="19"/>
    </row>
    <row r="12" spans="1:6" ht="18" customHeight="1" x14ac:dyDescent="0.2">
      <c r="A12" s="7">
        <v>7</v>
      </c>
      <c r="B12" s="8" t="s">
        <v>108</v>
      </c>
      <c r="C12" s="8" t="s">
        <v>109</v>
      </c>
      <c r="D12" s="19">
        <f t="shared" si="0"/>
        <v>34.29</v>
      </c>
      <c r="E12" s="19">
        <v>34.29</v>
      </c>
      <c r="F12" s="19"/>
    </row>
    <row r="13" spans="1:6" ht="18" customHeight="1" x14ac:dyDescent="0.2">
      <c r="A13" s="7">
        <v>8</v>
      </c>
      <c r="B13" s="8" t="s">
        <v>110</v>
      </c>
      <c r="C13" s="8" t="s">
        <v>111</v>
      </c>
      <c r="D13" s="19">
        <f t="shared" si="0"/>
        <v>13.72</v>
      </c>
      <c r="E13" s="19">
        <v>13.72</v>
      </c>
      <c r="F13" s="19"/>
    </row>
    <row r="14" spans="1:6" ht="18" customHeight="1" x14ac:dyDescent="0.2">
      <c r="A14" s="7">
        <v>9</v>
      </c>
      <c r="B14" s="8" t="s">
        <v>112</v>
      </c>
      <c r="C14" s="8" t="s">
        <v>113</v>
      </c>
      <c r="D14" s="19">
        <f t="shared" si="0"/>
        <v>12.31</v>
      </c>
      <c r="E14" s="19">
        <v>12.31</v>
      </c>
      <c r="F14" s="19"/>
    </row>
    <row r="15" spans="1:6" ht="18" customHeight="1" x14ac:dyDescent="0.2">
      <c r="A15" s="7">
        <v>10</v>
      </c>
      <c r="B15" s="8" t="s">
        <v>114</v>
      </c>
      <c r="C15" s="8" t="s">
        <v>115</v>
      </c>
      <c r="D15" s="19">
        <f t="shared" si="0"/>
        <v>13.39</v>
      </c>
      <c r="E15" s="19">
        <v>13.39</v>
      </c>
      <c r="F15" s="19"/>
    </row>
    <row r="16" spans="1:6" ht="18" customHeight="1" x14ac:dyDescent="0.2">
      <c r="A16" s="7">
        <v>11</v>
      </c>
      <c r="B16" s="8" t="s">
        <v>116</v>
      </c>
      <c r="C16" s="8" t="s">
        <v>117</v>
      </c>
      <c r="D16" s="19">
        <f t="shared" si="0"/>
        <v>3.43</v>
      </c>
      <c r="E16" s="19">
        <v>3.43</v>
      </c>
      <c r="F16" s="19"/>
    </row>
    <row r="17" spans="1:6" ht="18" customHeight="1" x14ac:dyDescent="0.2">
      <c r="A17" s="7">
        <v>12</v>
      </c>
      <c r="B17" s="8" t="s">
        <v>118</v>
      </c>
      <c r="C17" s="8" t="s">
        <v>119</v>
      </c>
      <c r="D17" s="19">
        <f t="shared" si="0"/>
        <v>20.56</v>
      </c>
      <c r="E17" s="19">
        <v>20.56</v>
      </c>
      <c r="F17" s="19"/>
    </row>
    <row r="18" spans="1:6" ht="18" customHeight="1" x14ac:dyDescent="0.2">
      <c r="A18" s="7">
        <v>13</v>
      </c>
      <c r="B18" s="8" t="s">
        <v>178</v>
      </c>
      <c r="C18" s="8" t="s">
        <v>179</v>
      </c>
      <c r="D18" s="19"/>
      <c r="E18" s="19"/>
      <c r="F18" s="19"/>
    </row>
    <row r="19" spans="1:6" ht="18" customHeight="1" x14ac:dyDescent="0.2">
      <c r="A19" s="7">
        <v>14</v>
      </c>
      <c r="B19" s="8" t="s">
        <v>120</v>
      </c>
      <c r="C19" s="8" t="s">
        <v>121</v>
      </c>
      <c r="D19" s="19">
        <f t="shared" si="0"/>
        <v>55.39</v>
      </c>
      <c r="E19" s="19"/>
      <c r="F19" s="19">
        <f>SUM(F20:F39)</f>
        <v>55.39</v>
      </c>
    </row>
    <row r="20" spans="1:6" ht="18" customHeight="1" x14ac:dyDescent="0.2">
      <c r="A20" s="7">
        <v>15</v>
      </c>
      <c r="B20" s="8" t="s">
        <v>122</v>
      </c>
      <c r="C20" s="8" t="s">
        <v>123</v>
      </c>
      <c r="D20" s="19">
        <f t="shared" si="0"/>
        <v>2</v>
      </c>
      <c r="E20" s="19"/>
      <c r="F20" s="19">
        <v>2</v>
      </c>
    </row>
    <row r="21" spans="1:6" ht="18" customHeight="1" x14ac:dyDescent="0.2">
      <c r="A21" s="7">
        <v>16</v>
      </c>
      <c r="B21" s="8" t="s">
        <v>124</v>
      </c>
      <c r="C21" s="8" t="s">
        <v>125</v>
      </c>
      <c r="D21" s="19">
        <f t="shared" si="0"/>
        <v>3.2</v>
      </c>
      <c r="E21" s="19"/>
      <c r="F21" s="19">
        <v>3.2</v>
      </c>
    </row>
    <row r="22" spans="1:6" ht="18" customHeight="1" x14ac:dyDescent="0.2">
      <c r="A22" s="7">
        <v>17</v>
      </c>
      <c r="B22" s="8" t="s">
        <v>180</v>
      </c>
      <c r="C22" s="8" t="s">
        <v>181</v>
      </c>
      <c r="D22" s="19"/>
      <c r="E22" s="19"/>
      <c r="F22" s="19"/>
    </row>
    <row r="23" spans="1:6" ht="18" customHeight="1" x14ac:dyDescent="0.2">
      <c r="A23" s="7">
        <v>18</v>
      </c>
      <c r="B23" s="8" t="s">
        <v>182</v>
      </c>
      <c r="C23" s="8" t="s">
        <v>183</v>
      </c>
      <c r="D23" s="19">
        <f t="shared" si="0"/>
        <v>0.5</v>
      </c>
      <c r="E23" s="19"/>
      <c r="F23" s="19">
        <v>0.5</v>
      </c>
    </row>
    <row r="24" spans="1:6" ht="18" customHeight="1" x14ac:dyDescent="0.2">
      <c r="A24" s="7">
        <v>19</v>
      </c>
      <c r="B24" s="8" t="s">
        <v>184</v>
      </c>
      <c r="C24" s="8" t="s">
        <v>185</v>
      </c>
      <c r="D24" s="19">
        <f t="shared" si="0"/>
        <v>2.8</v>
      </c>
      <c r="E24" s="19"/>
      <c r="F24" s="19">
        <v>2.8</v>
      </c>
    </row>
    <row r="25" spans="1:6" ht="18" customHeight="1" x14ac:dyDescent="0.2">
      <c r="A25" s="7">
        <v>20</v>
      </c>
      <c r="B25" s="8" t="s">
        <v>126</v>
      </c>
      <c r="C25" s="8" t="s">
        <v>127</v>
      </c>
      <c r="D25" s="19">
        <f t="shared" si="0"/>
        <v>0.1</v>
      </c>
      <c r="E25" s="19"/>
      <c r="F25" s="19">
        <v>0.1</v>
      </c>
    </row>
    <row r="26" spans="1:6" ht="18" customHeight="1" x14ac:dyDescent="0.2">
      <c r="A26" s="7">
        <v>21</v>
      </c>
      <c r="B26" s="8" t="s">
        <v>128</v>
      </c>
      <c r="C26" s="8" t="s">
        <v>129</v>
      </c>
      <c r="D26" s="19">
        <f t="shared" si="0"/>
        <v>12</v>
      </c>
      <c r="E26" s="19"/>
      <c r="F26" s="19">
        <v>12</v>
      </c>
    </row>
    <row r="27" spans="1:6" ht="18" customHeight="1" x14ac:dyDescent="0.2">
      <c r="A27" s="7">
        <v>22</v>
      </c>
      <c r="B27" s="8" t="s">
        <v>130</v>
      </c>
      <c r="C27" s="8" t="s">
        <v>131</v>
      </c>
      <c r="D27" s="19">
        <f t="shared" si="0"/>
        <v>2.5</v>
      </c>
      <c r="E27" s="19"/>
      <c r="F27" s="19">
        <v>2.5</v>
      </c>
    </row>
    <row r="28" spans="1:6" ht="18" customHeight="1" x14ac:dyDescent="0.2">
      <c r="A28" s="7">
        <v>23</v>
      </c>
      <c r="B28" s="8" t="s">
        <v>132</v>
      </c>
      <c r="C28" s="8" t="s">
        <v>133</v>
      </c>
      <c r="D28" s="19">
        <f t="shared" si="0"/>
        <v>0.5</v>
      </c>
      <c r="E28" s="19"/>
      <c r="F28" s="19">
        <v>0.5</v>
      </c>
    </row>
    <row r="29" spans="1:6" ht="18" customHeight="1" x14ac:dyDescent="0.2">
      <c r="A29" s="7">
        <v>24</v>
      </c>
      <c r="B29" s="8" t="s">
        <v>134</v>
      </c>
      <c r="C29" s="8" t="s">
        <v>135</v>
      </c>
      <c r="D29" s="19">
        <f t="shared" si="0"/>
        <v>6.61</v>
      </c>
      <c r="E29" s="19"/>
      <c r="F29" s="19">
        <v>6.61</v>
      </c>
    </row>
    <row r="30" spans="1:6" ht="18" customHeight="1" x14ac:dyDescent="0.2">
      <c r="A30" s="7">
        <v>25</v>
      </c>
      <c r="B30" s="8" t="s">
        <v>186</v>
      </c>
      <c r="C30" s="8" t="s">
        <v>187</v>
      </c>
      <c r="D30" s="19">
        <f t="shared" si="0"/>
        <v>0</v>
      </c>
      <c r="E30" s="19"/>
      <c r="F30" s="19"/>
    </row>
    <row r="31" spans="1:6" ht="18" customHeight="1" x14ac:dyDescent="0.2">
      <c r="A31" s="7">
        <v>26</v>
      </c>
      <c r="B31" s="8" t="s">
        <v>136</v>
      </c>
      <c r="C31" s="8" t="s">
        <v>137</v>
      </c>
      <c r="D31" s="19">
        <f t="shared" si="0"/>
        <v>1.71</v>
      </c>
      <c r="E31" s="19"/>
      <c r="F31" s="19">
        <v>1.71</v>
      </c>
    </row>
    <row r="32" spans="1:6" ht="18" customHeight="1" x14ac:dyDescent="0.2">
      <c r="A32" s="7">
        <v>27</v>
      </c>
      <c r="B32" s="8" t="s">
        <v>138</v>
      </c>
      <c r="C32" s="8" t="s">
        <v>139</v>
      </c>
      <c r="D32" s="19">
        <f t="shared" si="0"/>
        <v>1.5</v>
      </c>
      <c r="E32" s="19"/>
      <c r="F32" s="19">
        <v>1.5</v>
      </c>
    </row>
    <row r="33" spans="1:6" ht="18" customHeight="1" x14ac:dyDescent="0.2">
      <c r="A33" s="7">
        <v>28</v>
      </c>
      <c r="B33" s="8" t="s">
        <v>140</v>
      </c>
      <c r="C33" s="8" t="s">
        <v>141</v>
      </c>
      <c r="D33" s="19">
        <f t="shared" si="0"/>
        <v>14.6</v>
      </c>
      <c r="E33" s="19"/>
      <c r="F33" s="19">
        <v>14.6</v>
      </c>
    </row>
    <row r="34" spans="1:6" ht="18" customHeight="1" x14ac:dyDescent="0.2">
      <c r="A34" s="7">
        <v>29</v>
      </c>
      <c r="B34" s="8" t="s">
        <v>188</v>
      </c>
      <c r="C34" s="8" t="s">
        <v>189</v>
      </c>
      <c r="D34" s="19">
        <f t="shared" si="0"/>
        <v>0</v>
      </c>
      <c r="E34" s="19"/>
      <c r="F34" s="19"/>
    </row>
    <row r="35" spans="1:6" ht="18" customHeight="1" x14ac:dyDescent="0.2">
      <c r="A35" s="7">
        <v>30</v>
      </c>
      <c r="B35" s="8" t="s">
        <v>142</v>
      </c>
      <c r="C35" s="8" t="s">
        <v>143</v>
      </c>
      <c r="D35" s="19">
        <f t="shared" si="0"/>
        <v>4.53</v>
      </c>
      <c r="E35" s="19"/>
      <c r="F35" s="19">
        <v>4.53</v>
      </c>
    </row>
    <row r="36" spans="1:6" ht="18" customHeight="1" x14ac:dyDescent="0.2">
      <c r="A36" s="7">
        <v>31</v>
      </c>
      <c r="B36" s="8" t="s">
        <v>144</v>
      </c>
      <c r="C36" s="8" t="s">
        <v>145</v>
      </c>
      <c r="D36" s="19">
        <f t="shared" si="0"/>
        <v>2.84</v>
      </c>
      <c r="E36" s="19"/>
      <c r="F36" s="19">
        <v>2.84</v>
      </c>
    </row>
    <row r="37" spans="1:6" ht="18" customHeight="1" x14ac:dyDescent="0.2">
      <c r="A37" s="7">
        <v>32</v>
      </c>
      <c r="B37" s="8" t="s">
        <v>146</v>
      </c>
      <c r="C37" s="8" t="s">
        <v>147</v>
      </c>
      <c r="D37" s="19">
        <f t="shared" si="0"/>
        <v>0</v>
      </c>
      <c r="E37" s="19"/>
      <c r="F37" s="19"/>
    </row>
    <row r="38" spans="1:6" ht="18" customHeight="1" x14ac:dyDescent="0.2">
      <c r="A38" s="7">
        <v>33</v>
      </c>
      <c r="B38" s="8" t="s">
        <v>148</v>
      </c>
      <c r="C38" s="8" t="s">
        <v>149</v>
      </c>
      <c r="D38" s="19">
        <f t="shared" si="0"/>
        <v>0</v>
      </c>
      <c r="E38" s="19"/>
      <c r="F38" s="19"/>
    </row>
    <row r="39" spans="1:6" ht="18" customHeight="1" x14ac:dyDescent="0.2">
      <c r="A39" s="7">
        <v>34</v>
      </c>
      <c r="B39" s="8" t="s">
        <v>150</v>
      </c>
      <c r="C39" s="8" t="s">
        <v>151</v>
      </c>
      <c r="D39" s="19">
        <f t="shared" si="0"/>
        <v>0</v>
      </c>
      <c r="E39" s="19"/>
      <c r="F39" s="19"/>
    </row>
    <row r="40" spans="1:6" ht="18" customHeight="1" x14ac:dyDescent="0.2">
      <c r="A40" s="7">
        <v>35</v>
      </c>
      <c r="B40" s="8" t="s">
        <v>152</v>
      </c>
      <c r="C40" s="8" t="s">
        <v>153</v>
      </c>
      <c r="D40" s="19">
        <f t="shared" si="0"/>
        <v>0.06</v>
      </c>
      <c r="E40" s="19">
        <f>SUM(E41:E45)</f>
        <v>0.06</v>
      </c>
      <c r="F40" s="19"/>
    </row>
    <row r="41" spans="1:6" ht="18" customHeight="1" x14ac:dyDescent="0.2">
      <c r="A41" s="7">
        <v>36</v>
      </c>
      <c r="B41" s="8" t="s">
        <v>154</v>
      </c>
      <c r="C41" s="8" t="s">
        <v>155</v>
      </c>
      <c r="D41" s="19">
        <f t="shared" si="0"/>
        <v>0</v>
      </c>
      <c r="E41" s="19"/>
      <c r="F41" s="19"/>
    </row>
    <row r="42" spans="1:6" ht="18" customHeight="1" x14ac:dyDescent="0.2">
      <c r="A42" s="7">
        <v>37</v>
      </c>
      <c r="B42" s="8" t="s">
        <v>156</v>
      </c>
      <c r="C42" s="8" t="s">
        <v>157</v>
      </c>
      <c r="D42" s="19">
        <f t="shared" si="0"/>
        <v>0</v>
      </c>
      <c r="E42" s="19"/>
      <c r="F42" s="19"/>
    </row>
    <row r="43" spans="1:6" ht="18" customHeight="1" x14ac:dyDescent="0.2">
      <c r="A43" s="7">
        <v>38</v>
      </c>
      <c r="B43" s="8" t="s">
        <v>190</v>
      </c>
      <c r="C43" s="8" t="s">
        <v>191</v>
      </c>
      <c r="D43" s="19">
        <f t="shared" si="0"/>
        <v>0</v>
      </c>
      <c r="E43" s="19"/>
      <c r="F43" s="19"/>
    </row>
    <row r="44" spans="1:6" ht="18" customHeight="1" x14ac:dyDescent="0.2">
      <c r="A44" s="7">
        <v>39</v>
      </c>
      <c r="B44" s="8" t="s">
        <v>158</v>
      </c>
      <c r="C44" s="8" t="s">
        <v>159</v>
      </c>
      <c r="D44" s="19">
        <f t="shared" si="0"/>
        <v>0</v>
      </c>
      <c r="E44" s="19"/>
      <c r="F44" s="19"/>
    </row>
    <row r="45" spans="1:6" ht="18" customHeight="1" x14ac:dyDescent="0.2">
      <c r="A45" s="7">
        <v>40</v>
      </c>
      <c r="B45" s="8" t="s">
        <v>160</v>
      </c>
      <c r="C45" s="8" t="s">
        <v>161</v>
      </c>
      <c r="D45" s="19">
        <f t="shared" si="0"/>
        <v>0.06</v>
      </c>
      <c r="E45" s="19">
        <v>0.06</v>
      </c>
      <c r="F45" s="19"/>
    </row>
    <row r="46" spans="1:6" ht="18" customHeight="1" x14ac:dyDescent="0.2">
      <c r="A46" s="7">
        <v>41</v>
      </c>
      <c r="B46" s="8" t="s">
        <v>162</v>
      </c>
      <c r="C46" s="8" t="s">
        <v>163</v>
      </c>
      <c r="D46" s="19">
        <f t="shared" si="0"/>
        <v>1.5</v>
      </c>
      <c r="E46" s="19"/>
      <c r="F46" s="19">
        <f>SUM(F47:F48)</f>
        <v>1.5</v>
      </c>
    </row>
    <row r="47" spans="1:6" ht="18" customHeight="1" x14ac:dyDescent="0.2">
      <c r="A47" s="7">
        <v>42</v>
      </c>
      <c r="B47" s="8" t="s">
        <v>164</v>
      </c>
      <c r="C47" s="8" t="s">
        <v>165</v>
      </c>
      <c r="D47" s="19">
        <f t="shared" si="0"/>
        <v>1.5</v>
      </c>
      <c r="E47" s="19"/>
      <c r="F47" s="19">
        <v>1.5</v>
      </c>
    </row>
    <row r="48" spans="1:6" ht="18" customHeight="1" x14ac:dyDescent="0.2">
      <c r="A48" s="7">
        <v>43</v>
      </c>
      <c r="B48" s="8" t="s">
        <v>192</v>
      </c>
      <c r="C48" s="8" t="s">
        <v>193</v>
      </c>
      <c r="D48" s="19">
        <f t="shared" si="0"/>
        <v>0</v>
      </c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36" t="s">
        <v>166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7" customHeight="1" x14ac:dyDescent="0.2">
      <c r="A2" s="39" t="s">
        <v>198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87</v>
      </c>
      <c r="F3" s="35" t="s">
        <v>88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36" t="s">
        <v>167</v>
      </c>
      <c r="B1" s="45"/>
      <c r="C1" s="45"/>
      <c r="D1" s="45"/>
      <c r="E1" s="38"/>
      <c r="F1" s="45"/>
    </row>
    <row r="2" spans="1:6" s="20" customFormat="1" ht="21" customHeight="1" x14ac:dyDescent="0.2">
      <c r="A2" s="39" t="s">
        <v>196</v>
      </c>
      <c r="B2" s="45"/>
      <c r="C2" s="38" t="s">
        <v>1</v>
      </c>
      <c r="D2" s="45"/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46"/>
      <c r="D3" s="35" t="s">
        <v>13</v>
      </c>
      <c r="E3" s="35" t="s">
        <v>87</v>
      </c>
      <c r="F3" s="35" t="s">
        <v>88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46"/>
      <c r="E4" s="46"/>
      <c r="F4" s="35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36" t="s">
        <v>168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</row>
    <row r="2" spans="1:7" s="20" customFormat="1" ht="29.25" customHeight="1" x14ac:dyDescent="0.2">
      <c r="A2" s="39" t="s">
        <v>196</v>
      </c>
      <c r="B2" s="37" t="str">
        <f>""</f>
        <v/>
      </c>
      <c r="C2" s="37" t="str">
        <f>""</f>
        <v/>
      </c>
      <c r="D2" s="38" t="s">
        <v>1</v>
      </c>
      <c r="E2" s="39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35" t="s">
        <v>3</v>
      </c>
      <c r="B3" s="35" t="s">
        <v>169</v>
      </c>
      <c r="C3" s="35" t="s">
        <v>55</v>
      </c>
      <c r="D3" s="35" t="str">
        <f>""</f>
        <v/>
      </c>
      <c r="E3" s="35" t="str">
        <f>""</f>
        <v/>
      </c>
      <c r="F3" s="35" t="str">
        <f>""</f>
        <v/>
      </c>
      <c r="G3" s="35" t="str">
        <f>""</f>
        <v/>
      </c>
    </row>
    <row r="4" spans="1:7" s="20" customFormat="1" ht="30" customHeight="1" x14ac:dyDescent="0.2">
      <c r="A4" s="35" t="s">
        <v>10</v>
      </c>
      <c r="B4" s="35" t="str">
        <f>""</f>
        <v/>
      </c>
      <c r="C4" s="25" t="s">
        <v>13</v>
      </c>
      <c r="D4" s="25" t="s">
        <v>14</v>
      </c>
      <c r="E4" s="25" t="s">
        <v>170</v>
      </c>
      <c r="F4" s="25" t="s">
        <v>16</v>
      </c>
      <c r="G4" s="25" t="s">
        <v>171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172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173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174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175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176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177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2018-03-12T04:53:20Z</dcterms:modified>
</cp:coreProperties>
</file>