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895" windowHeight="10350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5725" refMode="R1C1" iterateCount="1"/>
</workbook>
</file>

<file path=xl/calcChain.xml><?xml version="1.0" encoding="utf-8"?>
<calcChain xmlns="http://schemas.openxmlformats.org/spreadsheetml/2006/main">
  <c r="F18" i="7"/>
  <c r="F45"/>
  <c r="E39"/>
  <c r="D7" i="6"/>
  <c r="F7"/>
  <c r="E7"/>
  <c r="F7" i="3"/>
  <c r="E7"/>
  <c r="E7" i="5"/>
  <c r="C10" i="10"/>
  <c r="C8" s="1"/>
  <c r="D8"/>
  <c r="D6" s="1"/>
  <c r="C6" s="1"/>
  <c r="F35" i="2"/>
  <c r="F37" s="1"/>
  <c r="E10"/>
  <c r="E35" s="1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8"/>
  <c r="E7"/>
  <c r="E18"/>
  <c r="F7"/>
  <c r="D9" i="6"/>
  <c r="D9" i="3"/>
  <c r="D9" i="5"/>
  <c r="C35" i="4"/>
  <c r="E35"/>
  <c r="E38" s="1"/>
  <c r="C38"/>
  <c r="D45" i="7" l="1"/>
  <c r="F6" i="6"/>
  <c r="F6" i="3"/>
  <c r="E6" i="6"/>
  <c r="F6" i="7"/>
  <c r="D18"/>
  <c r="D39"/>
  <c r="D7"/>
  <c r="E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E4" i="6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6" l="1"/>
  <c r="D7" i="5"/>
  <c r="E6"/>
  <c r="D6" s="1"/>
  <c r="D7" i="3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<sst xmlns="http://schemas.openxmlformats.org/spreadsheetml/2006/main" count="504" uniqueCount="206">
  <si>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</si>
  <si>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</si>
  <si>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</si>
  <si>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</si>
  <si>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</si>
  <si>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</si>
  <si>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</si>
  <si>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</si>
  <si>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</si>
  <si>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</si>
  <si>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</si>
  <si>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</si>
  <si>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</si>
  <si>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</si>
  <si>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</si>
  <si>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</si>
  <si>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</si>
  <si>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</si>
  <si>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</si>
  <si>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</si>
  <si>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</si>
  <si>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</si>
  <si>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</si>
  <si>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</si>
  <si>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</si>
  <si>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</si>
  <si>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</si>
  <si>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</si>
  <si>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</si>
  <si>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</si>
  <si>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</si>
  <si>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</si>
  <si>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</si>
  <si>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</si>
  <si>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</si>
  <si>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</si>
  <si>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</si>
  <si>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</si>
  <si>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</si>
  <si>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</si>
  <si>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</si>
  <si>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</si>
  <si>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</si>
  <si>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</si>
  <si>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</si>
  <si>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</si>
  <si>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</si>
  <si>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</si>
  <si>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</si>
  <si>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</si>
  <si>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</si>
  <si>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</si>
  <si>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</si>
  <si>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</si>
  <si>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</si>
  <si>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</si>
  <si>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</si>
  <si>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</si>
  <si>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</si>
  <si>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</si>
  <si>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</si>
  <si>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</si>
  <si>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</si>
  <si>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</si>
  <si>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</si>
  <si>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</si>
  <si>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</si>
  <si>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</si>
  <si>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</si>
  <si>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</si>
  <si>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</si>
  <si>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</si>
  <si>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</si>
  <si>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</si>
  <si>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</si>
  <si>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</si>
  <si>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</si>
  <si>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</si>
  <si>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</si>
  <si>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</si>
  <si>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</si>
  <si>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</si>
  <si>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</si>
  <si>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</si>
  <si>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</si>
  <si>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</si>
  <si>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</si>
  <si>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</si>
  <si>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</si>
  <si>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</si>
  <si>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</si>
  <si>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</si>
  <si>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</si>
  <si>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</si>
  <si>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</si>
  <si>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</si>
  <si>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</si>
  <si>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</si>
  <si>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</si>
  <si>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</si>
  <si>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</si>
  <si>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</si>
  <si>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</si>
  <si>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</si>
  <si>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</si>
  <si>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</si>
  <si>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</si>
  <si>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</si>
  <si>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</si>
  <si>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</si>
  <si>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</si>
  <si>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</si>
  <si>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</si>
  <si>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</si>
  <si>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</si>
  <si>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</si>
  <si>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</si>
  <si>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</si>
  <si>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</si>
  <si>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</si>
  <si>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</si>
  <si>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</si>
  <si>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</si>
  <si>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</si>
  <si>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</si>
  <si>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</si>
  <si>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</si>
  <si>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</si>
  <si>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</si>
  <si>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</si>
  <si>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</si>
  <si>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</si>
  <si>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</si>
  <si>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</si>
  <si>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</si>
  <si>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</si>
  <si>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</si>
  <si>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</si>
  <si>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</si>
  <si>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</si>
  <si>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</si>
  <si>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</si>
  <si>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</si>
  <si>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</si>
  <si>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</si>
  <si>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</si>
  <si>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</si>
  <si>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</si>
  <si>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</si>
  <si>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</si>
  <si>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</si>
  <si>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</si>
  <si>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</si>
  <si>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</si>
  <si>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</si>
  <si>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</si>
  <si>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</si>
  <si>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</si>
  <si>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</si>
  <si>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</si>
  <si>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</si>
  <si>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</si>
  <si>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</si>
  <si>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</si>
  <si>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</si>
  <si>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</si>
  <si>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</si>
  <si>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</si>
  <si>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</si>
  <si>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</si>
  <si>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</si>
  <si>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</si>
  <si>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</si>
  <si>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</si>
  <si>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</si>
  <si>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</si>
  <si>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</si>
  <si>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</si>
  <si>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</si>
  <si>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</si>
  <si>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</si>
  <si>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</si>
  <si>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</si>
  <si>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</si>
  <si>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</si>
  <si>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</si>
  <si>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</si>
  <si>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</si>
  <si>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</si>
  <si>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</si>
  <si>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</si>
  <si>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</si>
  <si>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</si>
  <si>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</si>
  <si>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</si>
  <si>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</si>
  <si>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</si>
  <si>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</si>
  <si>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</si>
  <si>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31003</t>
  </si>
  <si>
    <t>专用设备购置</t>
  </si>
  <si>
    <t>部门编码及名称：[401005008008]唐山市丰南区黄各庄镇宣庄经联社中心校</t>
    <phoneticPr fontId="5" type="noConversion"/>
  </si>
  <si>
    <t>2050199</t>
    <phoneticPr fontId="5" type="noConversion"/>
  </si>
  <si>
    <t>其他教育管理事务支出</t>
  </si>
  <si>
    <t>20501</t>
  </si>
  <si>
    <t>教育管理事务</t>
  </si>
</sst>
</file>

<file path=xl/styles.xml><?xml version="1.0" encoding="utf-8"?>
<styleSheet xmlns="http://schemas.openxmlformats.org/spreadsheetml/2006/main">
  <fonts count="13">
    <font>
      <sz val="11"/>
      <color theme="1"/>
      <name val="等线"/>
      <charset val="134"/>
    </font>
    <font>
      <sz val="11"/>
      <color theme="1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0.5"/>
      <color theme="1"/>
      <name val="Courier New"/>
      <family val="3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1" fillId="0" borderId="0"/>
    <xf numFmtId="0" fontId="12" fillId="0" borderId="0">
      <alignment vertical="center"/>
    </xf>
  </cellStyleXfs>
  <cellXfs count="72">
    <xf numFmtId="0" fontId="0" fillId="0" borderId="0" xfId="0">
      <alignment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1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vertical="top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</xf>
    <xf numFmtId="1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top"/>
      <protection locked="0"/>
    </xf>
    <xf numFmtId="2" fontId="2" fillId="0" borderId="1" xfId="0" applyNumberFormat="1" applyFont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wrapText="1"/>
      <protection locked="0"/>
    </xf>
    <xf numFmtId="2" fontId="2" fillId="4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49" fontId="2" fillId="4" borderId="1" xfId="0" applyNumberFormat="1" applyFont="1" applyFill="1" applyBorder="1" applyAlignment="1" applyProtection="1">
      <alignment horizontal="left" vertical="center"/>
    </xf>
    <xf numFmtId="49" fontId="2" fillId="5" borderId="1" xfId="0" applyNumberFormat="1" applyFont="1" applyFill="1" applyBorder="1" applyAlignment="1" applyProtection="1">
      <alignment horizontal="left" vertical="center"/>
    </xf>
    <xf numFmtId="2" fontId="2" fillId="5" borderId="1" xfId="0" applyNumberFormat="1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right" vertical="center" wrapText="1"/>
      <protection locked="0"/>
    </xf>
    <xf numFmtId="0" fontId="2" fillId="3" borderId="0" xfId="0" applyFont="1" applyFill="1" applyAlignment="1" applyProtection="1">
      <alignment horizontal="right" wrapText="1"/>
      <protection locked="0"/>
    </xf>
    <xf numFmtId="49" fontId="2" fillId="0" borderId="1" xfId="0" applyNumberFormat="1" applyFont="1" applyBorder="1" applyAlignment="1" applyProtection="1">
      <alignment horizontal="center" vertical="center"/>
    </xf>
    <xf numFmtId="0" fontId="2" fillId="6" borderId="0" xfId="0" applyFont="1" applyFill="1" applyAlignment="1" applyProtection="1">
      <alignment horizontal="right" vertical="center" wrapText="1"/>
      <protection locked="0"/>
    </xf>
    <xf numFmtId="0" fontId="2" fillId="7" borderId="0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 applyProtection="1">
      <alignment horizontal="right" vertical="center" wrapText="1"/>
      <protection locked="0"/>
    </xf>
    <xf numFmtId="2" fontId="2" fillId="8" borderId="1" xfId="0" applyNumberFormat="1" applyFont="1" applyFill="1" applyBorder="1" applyAlignment="1" applyProtection="1">
      <alignment horizontal="right" vertical="center"/>
    </xf>
    <xf numFmtId="2" fontId="6" fillId="8" borderId="1" xfId="0" applyNumberFormat="1" applyFont="1" applyFill="1" applyBorder="1" applyAlignment="1" applyProtection="1">
      <alignment horizontal="right" vertical="center"/>
    </xf>
    <xf numFmtId="0" fontId="9" fillId="0" borderId="0" xfId="0" applyFont="1">
      <alignment vertical="center"/>
    </xf>
    <xf numFmtId="49" fontId="2" fillId="0" borderId="1" xfId="1" applyNumberFormat="1" applyFont="1" applyFill="1" applyBorder="1" applyAlignment="1" applyProtection="1">
      <alignment horizontal="left" vertical="center"/>
    </xf>
    <xf numFmtId="0" fontId="9" fillId="0" borderId="1" xfId="0" applyFont="1" applyBorder="1">
      <alignment vertical="center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8" fillId="3" borderId="0" xfId="0" applyFont="1" applyFill="1" applyAlignment="1" applyProtection="1">
      <alignment horizontal="right" vertical="center" wrapText="1"/>
      <protection locked="0"/>
    </xf>
    <xf numFmtId="0" fontId="6" fillId="3" borderId="0" xfId="0" applyFont="1" applyFill="1" applyAlignment="1" applyProtection="1">
      <alignment horizontal="left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right" vertical="center" wrapText="1"/>
      <protection locked="0"/>
    </xf>
    <xf numFmtId="0" fontId="2" fillId="3" borderId="0" xfId="0" applyFont="1" applyFill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left" wrapText="1"/>
      <protection locked="0"/>
    </xf>
    <xf numFmtId="0" fontId="2" fillId="3" borderId="0" xfId="0" applyFont="1" applyFill="1" applyAlignment="1" applyProtection="1">
      <alignment horizontal="center" wrapText="1"/>
      <protection locked="0"/>
    </xf>
    <xf numFmtId="0" fontId="2" fillId="3" borderId="0" xfId="0" applyFont="1" applyFill="1" applyAlignment="1" applyProtection="1">
      <alignment horizontal="right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6" borderId="0" xfId="0" applyFont="1" applyFill="1" applyBorder="1" applyAlignment="1" applyProtection="1">
      <alignment horizontal="left" vertical="center" wrapText="1"/>
      <protection locked="0"/>
    </xf>
    <xf numFmtId="0" fontId="2" fillId="6" borderId="0" xfId="0" applyFont="1" applyFill="1" applyBorder="1" applyAlignment="1" applyProtection="1">
      <alignment horizontal="center" vertical="center" wrapText="1"/>
      <protection locked="0"/>
    </xf>
    <xf numFmtId="0" fontId="2" fillId="6" borderId="0" xfId="0" applyFont="1" applyFill="1" applyBorder="1" applyAlignment="1" applyProtection="1">
      <alignment horizontal="right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top"/>
      <protection locked="0"/>
    </xf>
    <xf numFmtId="2" fontId="2" fillId="0" borderId="1" xfId="0" applyNumberFormat="1" applyFont="1" applyBorder="1" applyAlignment="1" applyProtection="1">
      <alignment horizontal="right" vertical="center"/>
    </xf>
    <xf numFmtId="49" fontId="2" fillId="5" borderId="1" xfId="0" applyNumberFormat="1" applyFont="1" applyFill="1" applyBorder="1" applyAlignment="1" applyProtection="1">
      <alignment horizontal="left" vertical="center"/>
    </xf>
    <xf numFmtId="2" fontId="2" fillId="3" borderId="1" xfId="0" applyNumberFormat="1" applyFont="1" applyFill="1" applyBorder="1" applyAlignment="1" applyProtection="1">
      <alignment horizontal="right" vertical="center"/>
    </xf>
    <xf numFmtId="0" fontId="9" fillId="3" borderId="1" xfId="0" applyFont="1" applyFill="1" applyBorder="1">
      <alignment vertical="center"/>
    </xf>
  </cellXfs>
  <cellStyles count="5">
    <cellStyle name="常规" xfId="0" builtinId="0"/>
    <cellStyle name="常规 2" xfId="1"/>
    <cellStyle name="常规 2 2" xfId="3"/>
    <cellStyle name="常规 3" xfId="4"/>
    <cellStyle name="常规 4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41" t="s">
        <v>0</v>
      </c>
      <c r="B1" s="42" t="str">
        <f>""</f>
        <v/>
      </c>
      <c r="C1" s="42" t="str">
        <f>""</f>
        <v/>
      </c>
      <c r="D1" s="43" t="str">
        <f>""</f>
        <v/>
      </c>
      <c r="E1" s="42" t="str">
        <f>""</f>
        <v/>
      </c>
    </row>
    <row r="2" spans="1:5" s="20" customFormat="1" ht="36" customHeight="1">
      <c r="A2" s="44" t="s">
        <v>201</v>
      </c>
      <c r="B2" s="44" t="s">
        <v>176</v>
      </c>
      <c r="C2" s="44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5" t="s">
        <v>2</v>
      </c>
      <c r="B3" s="45" t="s">
        <v>3</v>
      </c>
      <c r="C3" s="45" t="s">
        <v>4</v>
      </c>
      <c r="D3" s="45" t="s">
        <v>5</v>
      </c>
      <c r="E3" s="45" t="str">
        <f>""</f>
        <v/>
      </c>
    </row>
    <row r="4" spans="1:5" s="20" customFormat="1" ht="23.25" customHeight="1">
      <c r="A4" s="45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8">
        <v>178.6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8">
        <v>178.6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178.6</v>
      </c>
      <c r="D35" s="14" t="s">
        <v>29</v>
      </c>
      <c r="E35" s="23">
        <f>E10</f>
        <v>178.6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178.6</v>
      </c>
      <c r="D38" s="14" t="s">
        <v>34</v>
      </c>
      <c r="E38" s="23">
        <f>E35</f>
        <v>178.6</v>
      </c>
    </row>
  </sheetData>
  <mergeCells count="5">
    <mergeCell ref="A1:E1"/>
    <mergeCell ref="A2:C2"/>
    <mergeCell ref="B3:C3"/>
    <mergeCell ref="D3:E3"/>
    <mergeCell ref="A3:A4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tabSelected="1" workbookViewId="0">
      <selection activeCell="G9" sqref="G9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6" t="s">
        <v>35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7" t="str">
        <f>""</f>
        <v/>
      </c>
      <c r="I1" s="47" t="str">
        <f>""</f>
        <v/>
      </c>
      <c r="J1" s="48" t="str">
        <f>""</f>
        <v/>
      </c>
      <c r="K1" s="47" t="str">
        <f>""</f>
        <v/>
      </c>
    </row>
    <row r="2" spans="1:11" s="25" customFormat="1" ht="15" customHeight="1">
      <c r="A2" s="49" t="s">
        <v>201</v>
      </c>
      <c r="B2" s="47" t="str">
        <f>""</f>
        <v/>
      </c>
      <c r="C2" s="47" t="str">
        <f>""</f>
        <v/>
      </c>
      <c r="D2" s="47" t="str">
        <f>""</f>
        <v/>
      </c>
      <c r="E2" s="47" t="str">
        <f>""</f>
        <v/>
      </c>
      <c r="F2" s="49" t="s">
        <v>36</v>
      </c>
      <c r="G2" s="47" t="str">
        <f>""</f>
        <v/>
      </c>
      <c r="H2" s="48" t="s">
        <v>176</v>
      </c>
      <c r="I2" s="47" t="str">
        <f>""</f>
        <v/>
      </c>
      <c r="J2" s="48" t="s">
        <v>1</v>
      </c>
      <c r="K2" s="47" t="str">
        <f>""</f>
        <v/>
      </c>
    </row>
    <row r="3" spans="1:11" s="25" customFormat="1" ht="19.5" customHeight="1">
      <c r="A3" s="50" t="s">
        <v>2</v>
      </c>
      <c r="B3" s="50" t="s">
        <v>37</v>
      </c>
      <c r="C3" s="50" t="str">
        <f>""</f>
        <v/>
      </c>
      <c r="D3" s="50" t="s">
        <v>38</v>
      </c>
      <c r="E3" s="50" t="s">
        <v>39</v>
      </c>
      <c r="F3" s="50" t="s">
        <v>40</v>
      </c>
      <c r="G3" s="50" t="s">
        <v>41</v>
      </c>
      <c r="H3" s="50" t="str">
        <f>""</f>
        <v/>
      </c>
      <c r="I3" s="50" t="s">
        <v>42</v>
      </c>
      <c r="J3" s="50" t="s">
        <v>43</v>
      </c>
      <c r="K3" s="50" t="s">
        <v>44</v>
      </c>
    </row>
    <row r="4" spans="1:11" s="25" customFormat="1" ht="27.7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">
        <v>47</v>
      </c>
      <c r="F4" s="50" t="s">
        <v>48</v>
      </c>
      <c r="G4" s="26" t="s">
        <v>47</v>
      </c>
      <c r="H4" s="26" t="s">
        <v>49</v>
      </c>
      <c r="I4" s="50" t="str">
        <f>""</f>
        <v/>
      </c>
      <c r="J4" s="50" t="str">
        <f>""</f>
        <v/>
      </c>
      <c r="K4" s="50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v>1</v>
      </c>
      <c r="B6" s="27" t="s">
        <v>26</v>
      </c>
      <c r="C6" s="27" t="s">
        <v>57</v>
      </c>
      <c r="D6" s="23">
        <f>E6</f>
        <v>178.6</v>
      </c>
      <c r="E6" s="23">
        <f>E7</f>
        <v>178.6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v>2</v>
      </c>
      <c r="B7" s="27" t="s">
        <v>58</v>
      </c>
      <c r="C7" s="27" t="s">
        <v>59</v>
      </c>
      <c r="D7" s="23">
        <f t="shared" ref="D7:D9" si="0">E7</f>
        <v>178.6</v>
      </c>
      <c r="E7" s="23">
        <f>E9</f>
        <v>178.6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v>3</v>
      </c>
      <c r="B8" s="69" t="s">
        <v>204</v>
      </c>
      <c r="C8" s="69" t="s">
        <v>205</v>
      </c>
      <c r="D8" s="70">
        <v>178.6</v>
      </c>
      <c r="E8" s="70">
        <v>178.6</v>
      </c>
      <c r="F8" s="19"/>
      <c r="G8" s="19"/>
      <c r="H8" s="19"/>
      <c r="I8" s="19"/>
      <c r="J8" s="19"/>
      <c r="K8" s="19"/>
    </row>
    <row r="9" spans="1:11" ht="16.5" customHeight="1">
      <c r="A9" s="8">
        <v>4</v>
      </c>
      <c r="B9" s="14" t="s">
        <v>202</v>
      </c>
      <c r="C9" s="39" t="s">
        <v>203</v>
      </c>
      <c r="D9" s="70">
        <f t="shared" si="0"/>
        <v>178.6</v>
      </c>
      <c r="E9" s="71">
        <v>178.6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D11" sqref="D11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6" t="s">
        <v>60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7" t="str">
        <f>""</f>
        <v/>
      </c>
      <c r="H1" s="48" t="str">
        <f>""</f>
        <v/>
      </c>
      <c r="I1" s="47" t="str">
        <f>""</f>
        <v/>
      </c>
    </row>
    <row r="2" spans="1:9" s="25" customFormat="1" ht="22.5" customHeight="1">
      <c r="A2" s="49" t="s">
        <v>201</v>
      </c>
      <c r="B2" s="47" t="str">
        <f>""</f>
        <v/>
      </c>
      <c r="C2" s="47" t="str">
        <f>""</f>
        <v/>
      </c>
      <c r="D2" s="47" t="str">
        <f>""</f>
        <v/>
      </c>
      <c r="E2" s="49" t="s">
        <v>36</v>
      </c>
      <c r="F2" s="48" t="s">
        <v>176</v>
      </c>
      <c r="G2" s="47" t="str">
        <f>""</f>
        <v/>
      </c>
      <c r="H2" s="48" t="s">
        <v>1</v>
      </c>
      <c r="I2" s="47" t="str">
        <f>""</f>
        <v/>
      </c>
    </row>
    <row r="3" spans="1:9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61</v>
      </c>
      <c r="E3" s="50" t="s">
        <v>62</v>
      </c>
      <c r="F3" s="50" t="s">
        <v>63</v>
      </c>
      <c r="G3" s="50" t="s">
        <v>64</v>
      </c>
      <c r="H3" s="50" t="s">
        <v>65</v>
      </c>
      <c r="I3" s="50" t="s">
        <v>66</v>
      </c>
    </row>
    <row r="4" spans="1:9" s="25" customFormat="1" ht="23.2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">
        <v>48</v>
      </c>
      <c r="F4" s="50" t="s">
        <v>67</v>
      </c>
      <c r="G4" s="50" t="str">
        <f>""</f>
        <v/>
      </c>
      <c r="H4" s="50" t="str">
        <f>""</f>
        <v/>
      </c>
      <c r="I4" s="50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v>1</v>
      </c>
      <c r="B6" s="27" t="s">
        <v>26</v>
      </c>
      <c r="C6" s="27" t="s">
        <v>57</v>
      </c>
      <c r="D6" s="23">
        <f>E6+F6</f>
        <v>178.6</v>
      </c>
      <c r="E6" s="23">
        <f>E7</f>
        <v>178.6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>
      <c r="A7" s="8">
        <v>2</v>
      </c>
      <c r="B7" s="27" t="s">
        <v>58</v>
      </c>
      <c r="C7" s="27" t="s">
        <v>59</v>
      </c>
      <c r="D7" s="23">
        <f t="shared" ref="D7:D9" si="0">E7+F7</f>
        <v>178.6</v>
      </c>
      <c r="E7" s="23">
        <f>E9</f>
        <v>178.6</v>
      </c>
      <c r="F7" s="23">
        <f>F9</f>
        <v>0</v>
      </c>
      <c r="G7" s="19">
        <v>0</v>
      </c>
      <c r="H7" s="19">
        <v>0</v>
      </c>
      <c r="I7" s="19">
        <v>0</v>
      </c>
    </row>
    <row r="8" spans="1:9" s="67" customFormat="1" ht="16.5" customHeight="1">
      <c r="A8" s="66">
        <v>3</v>
      </c>
      <c r="B8" s="69" t="s">
        <v>204</v>
      </c>
      <c r="C8" s="69" t="s">
        <v>205</v>
      </c>
      <c r="D8" s="70">
        <v>178.6</v>
      </c>
      <c r="E8" s="70">
        <v>178.6</v>
      </c>
      <c r="F8" s="70"/>
      <c r="G8" s="68"/>
      <c r="H8" s="68"/>
      <c r="I8" s="68"/>
    </row>
    <row r="9" spans="1:9" ht="16.5" customHeight="1">
      <c r="A9" s="8">
        <v>4</v>
      </c>
      <c r="B9" s="14" t="s">
        <v>202</v>
      </c>
      <c r="C9" s="39" t="s">
        <v>203</v>
      </c>
      <c r="D9" s="70">
        <f t="shared" si="0"/>
        <v>178.6</v>
      </c>
      <c r="E9" s="71">
        <v>178.6</v>
      </c>
      <c r="F9" s="70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25" workbookViewId="0">
      <selection activeCell="D7" sqref="D7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6" t="s">
        <v>68</v>
      </c>
      <c r="B1" s="47" t="str">
        <f>""</f>
        <v/>
      </c>
      <c r="C1" s="47" t="str">
        <f>""</f>
        <v/>
      </c>
      <c r="D1" s="47" t="str">
        <f>""</f>
        <v/>
      </c>
      <c r="E1" s="47" t="str">
        <f>""</f>
        <v/>
      </c>
      <c r="F1" s="47" t="str">
        <f>""</f>
        <v/>
      </c>
      <c r="G1" s="48" t="str">
        <f>""</f>
        <v/>
      </c>
      <c r="H1" s="47" t="str">
        <f>""</f>
        <v/>
      </c>
    </row>
    <row r="2" spans="1:8" s="25" customFormat="1" ht="45.75" customHeight="1">
      <c r="A2" s="51" t="s">
        <v>201</v>
      </c>
      <c r="B2" s="52" t="str">
        <f>""</f>
        <v/>
      </c>
      <c r="C2" s="52" t="str">
        <f>""</f>
        <v/>
      </c>
      <c r="D2" s="52" t="str">
        <f>""</f>
        <v/>
      </c>
      <c r="E2" s="53" t="s">
        <v>176</v>
      </c>
      <c r="F2" s="52" t="str">
        <f>""</f>
        <v/>
      </c>
      <c r="G2" s="53" t="s">
        <v>1</v>
      </c>
      <c r="H2" s="52" t="str">
        <f>""</f>
        <v/>
      </c>
    </row>
    <row r="3" spans="1:8" s="25" customFormat="1" ht="18" customHeight="1">
      <c r="A3" s="50" t="s">
        <v>2</v>
      </c>
      <c r="B3" s="50" t="s">
        <v>3</v>
      </c>
      <c r="C3" s="50" t="str">
        <f>""</f>
        <v/>
      </c>
      <c r="D3" s="50" t="s">
        <v>5</v>
      </c>
      <c r="E3" s="50" t="s">
        <v>41</v>
      </c>
      <c r="F3" s="50" t="s">
        <v>42</v>
      </c>
      <c r="G3" s="50" t="s">
        <v>43</v>
      </c>
      <c r="H3" s="50" t="s">
        <v>44</v>
      </c>
    </row>
    <row r="4" spans="1:8" s="25" customFormat="1" ht="62.25" customHeight="1">
      <c r="A4" s="50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40">
        <v>178.6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178.6</v>
      </c>
      <c r="F10" s="40">
        <v>178.6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178.6</v>
      </c>
      <c r="D35" s="14" t="s">
        <v>29</v>
      </c>
      <c r="E35" s="23">
        <f>E10</f>
        <v>178.6</v>
      </c>
      <c r="F35" s="23">
        <f>F10</f>
        <v>178.6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178.6</v>
      </c>
      <c r="D37" s="14" t="s">
        <v>34</v>
      </c>
      <c r="E37" s="23">
        <f>E35</f>
        <v>178.6</v>
      </c>
      <c r="F37" s="23">
        <f>F35</f>
        <v>178.6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12" sqref="D1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6" t="s">
        <v>77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26.25" customHeight="1">
      <c r="A2" s="49" t="s">
        <v>201</v>
      </c>
      <c r="B2" s="47" t="str">
        <f>""</f>
        <v/>
      </c>
      <c r="C2" s="48" t="s">
        <v>176</v>
      </c>
      <c r="D2" s="47" t="str">
        <f>""</f>
        <v/>
      </c>
      <c r="E2" s="30" t="s">
        <v>176</v>
      </c>
      <c r="F2" s="30" t="s">
        <v>1</v>
      </c>
    </row>
    <row r="3" spans="1:6" s="25" customFormat="1" ht="15" customHeight="1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62</v>
      </c>
      <c r="F3" s="50" t="s">
        <v>63</v>
      </c>
    </row>
    <row r="4" spans="1:6" s="25" customFormat="1" ht="15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v>1</v>
      </c>
      <c r="B6" s="27" t="s">
        <v>26</v>
      </c>
      <c r="C6" s="27" t="s">
        <v>57</v>
      </c>
      <c r="D6" s="23">
        <f>E6+F6</f>
        <v>178.6</v>
      </c>
      <c r="E6" s="23">
        <f>E7</f>
        <v>178.6</v>
      </c>
      <c r="F6" s="23">
        <f>F7</f>
        <v>0</v>
      </c>
    </row>
    <row r="7" spans="1:6" ht="16.5" customHeight="1">
      <c r="A7" s="8">
        <v>2</v>
      </c>
      <c r="B7" s="27" t="s">
        <v>58</v>
      </c>
      <c r="C7" s="27" t="s">
        <v>59</v>
      </c>
      <c r="D7" s="23">
        <f>E7</f>
        <v>178.6</v>
      </c>
      <c r="E7" s="23">
        <f>E9</f>
        <v>178.6</v>
      </c>
      <c r="F7" s="23">
        <f>F9</f>
        <v>0</v>
      </c>
    </row>
    <row r="8" spans="1:6" s="67" customFormat="1" ht="16.5" customHeight="1">
      <c r="A8" s="66">
        <v>3</v>
      </c>
      <c r="B8" s="69" t="s">
        <v>204</v>
      </c>
      <c r="C8" s="69" t="s">
        <v>205</v>
      </c>
      <c r="D8" s="70">
        <v>178.6</v>
      </c>
      <c r="E8" s="70">
        <v>178.6</v>
      </c>
      <c r="F8" s="70"/>
    </row>
    <row r="9" spans="1:6" ht="16.5" customHeight="1">
      <c r="A9" s="8">
        <v>4</v>
      </c>
      <c r="B9" s="14" t="s">
        <v>202</v>
      </c>
      <c r="C9" s="39" t="s">
        <v>203</v>
      </c>
      <c r="D9" s="70">
        <f t="shared" ref="D9" si="0">E9+F9</f>
        <v>178.6</v>
      </c>
      <c r="E9" s="71">
        <v>178.6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4" workbookViewId="0">
      <selection activeCell="F11" sqref="F1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6" t="s">
        <v>78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19.5" customHeight="1">
      <c r="A2" s="51" t="s">
        <v>201</v>
      </c>
      <c r="B2" s="52" t="str">
        <f>""</f>
        <v/>
      </c>
      <c r="C2" s="53" t="s">
        <v>176</v>
      </c>
      <c r="D2" s="52" t="str">
        <f>""</f>
        <v/>
      </c>
      <c r="E2" s="31" t="s">
        <v>176</v>
      </c>
      <c r="F2" s="31" t="s">
        <v>1</v>
      </c>
    </row>
    <row r="3" spans="1:6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62</v>
      </c>
      <c r="E3" s="50" t="s">
        <v>62</v>
      </c>
      <c r="F3" s="50" t="s">
        <v>63</v>
      </c>
    </row>
    <row r="4" spans="1:6" s="25" customFormat="1" ht="18" customHeight="1">
      <c r="A4" s="50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178.60000000000002</v>
      </c>
      <c r="E6" s="23">
        <f>E7+E18+E39+E45</f>
        <v>161.30000000000001</v>
      </c>
      <c r="F6" s="23">
        <f>F7+F18+F39+F45</f>
        <v>17.3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45.8</v>
      </c>
      <c r="E7" s="29">
        <f>SUM(E8:E17)</f>
        <v>45.8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0.8</v>
      </c>
      <c r="E12" s="19">
        <v>0.8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45</v>
      </c>
      <c r="E14" s="19">
        <v>45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16.7</v>
      </c>
      <c r="E18" s="29">
        <f>SUM(E19:E38)</f>
        <v>0</v>
      </c>
      <c r="F18" s="29">
        <f>SUM(F19:F38)</f>
        <v>16.7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5.3</v>
      </c>
      <c r="E19" s="19">
        <v>0</v>
      </c>
      <c r="F19" s="19">
        <v>5.3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1</v>
      </c>
      <c r="E20" s="19">
        <v>0</v>
      </c>
      <c r="F20" s="19">
        <v>1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0.2</v>
      </c>
      <c r="E24" s="19">
        <v>0</v>
      </c>
      <c r="F24" s="19">
        <v>0.2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37"/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0.1</v>
      </c>
      <c r="E26" s="19">
        <v>0</v>
      </c>
      <c r="F26" s="19">
        <v>0.1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1.5</v>
      </c>
      <c r="E27" s="19">
        <v>0</v>
      </c>
      <c r="F27" s="19">
        <v>1.5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0.5</v>
      </c>
      <c r="E28" s="19">
        <v>0</v>
      </c>
      <c r="F28" s="19">
        <v>0.5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0.2</v>
      </c>
      <c r="E29" s="19">
        <v>0</v>
      </c>
      <c r="F29" s="19">
        <v>0.2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36"/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0.4</v>
      </c>
      <c r="E31" s="19">
        <v>0</v>
      </c>
      <c r="F31" s="19">
        <v>0.4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36"/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6.6</v>
      </c>
      <c r="E35" s="19">
        <v>0</v>
      </c>
      <c r="F35" s="19">
        <v>6.6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0.9</v>
      </c>
      <c r="E38" s="19">
        <v>0</v>
      </c>
      <c r="F38" s="36">
        <v>0.9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115.5</v>
      </c>
      <c r="E39" s="29">
        <f>E40+E41+E42+E43+E44</f>
        <v>115.5</v>
      </c>
      <c r="F39" s="29"/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/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100.5</v>
      </c>
      <c r="E41" s="19">
        <v>100.5</v>
      </c>
      <c r="F41" s="19"/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/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15</v>
      </c>
      <c r="E43" s="19">
        <v>15</v>
      </c>
      <c r="F43" s="19"/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/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0.6</v>
      </c>
      <c r="E45" s="29"/>
      <c r="F45" s="29">
        <f>F46</f>
        <v>0.6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0.6</v>
      </c>
      <c r="E46" s="19"/>
      <c r="F46" s="19">
        <v>0.6</v>
      </c>
    </row>
    <row r="47" spans="1:6" ht="17.25" customHeight="1">
      <c r="A47" s="8">
        <f>ROW()</f>
        <v>47</v>
      </c>
      <c r="B47" s="14" t="s">
        <v>199</v>
      </c>
      <c r="C47" s="14" t="s">
        <v>200</v>
      </c>
      <c r="D47" s="23">
        <f t="shared" si="0"/>
        <v>0</v>
      </c>
      <c r="E47" s="19"/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5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6" t="s">
        <v>164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25" customFormat="1" ht="39.75" customHeight="1">
      <c r="A2" s="51" t="s">
        <v>201</v>
      </c>
      <c r="B2" s="52" t="str">
        <f>""</f>
        <v/>
      </c>
      <c r="C2" s="53" t="s">
        <v>176</v>
      </c>
      <c r="D2" s="52" t="str">
        <f>""</f>
        <v/>
      </c>
      <c r="E2" s="31" t="s">
        <v>176</v>
      </c>
      <c r="F2" s="31" t="s">
        <v>1</v>
      </c>
    </row>
    <row r="3" spans="1:6" s="25" customFormat="1" ht="18" customHeight="1">
      <c r="A3" s="50" t="s">
        <v>2</v>
      </c>
      <c r="B3" s="50" t="s">
        <v>37</v>
      </c>
      <c r="C3" s="50" t="str">
        <f>""</f>
        <v/>
      </c>
      <c r="D3" s="50" t="s">
        <v>57</v>
      </c>
      <c r="E3" s="50" t="s">
        <v>62</v>
      </c>
      <c r="F3" s="50" t="s">
        <v>63</v>
      </c>
    </row>
    <row r="4" spans="1:6" s="25" customFormat="1" ht="30" customHeight="1">
      <c r="A4" s="50" t="s">
        <v>6</v>
      </c>
      <c r="B4" s="26" t="s">
        <v>45</v>
      </c>
      <c r="C4" s="26" t="s">
        <v>46</v>
      </c>
      <c r="D4" s="50" t="str">
        <f>""</f>
        <v/>
      </c>
      <c r="E4" s="50" t="str">
        <f>""</f>
        <v/>
      </c>
      <c r="F4" s="50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4" t="s">
        <v>166</v>
      </c>
      <c r="B1" s="55"/>
      <c r="C1" s="55"/>
      <c r="D1" s="55"/>
      <c r="E1" s="56"/>
      <c r="F1" s="55"/>
    </row>
    <row r="2" spans="1:6" s="34" customFormat="1" ht="21" customHeight="1">
      <c r="A2" s="57" t="s">
        <v>201</v>
      </c>
      <c r="B2" s="58"/>
      <c r="C2" s="59" t="s">
        <v>176</v>
      </c>
      <c r="D2" s="58"/>
      <c r="E2" s="33" t="s">
        <v>176</v>
      </c>
      <c r="F2" s="33" t="s">
        <v>1</v>
      </c>
    </row>
    <row r="3" spans="1:6" s="1" customFormat="1" ht="18" customHeight="1">
      <c r="A3" s="60" t="s">
        <v>2</v>
      </c>
      <c r="B3" s="60" t="s">
        <v>37</v>
      </c>
      <c r="C3" s="61"/>
      <c r="D3" s="60" t="s">
        <v>57</v>
      </c>
      <c r="E3" s="60" t="s">
        <v>62</v>
      </c>
      <c r="F3" s="60" t="s">
        <v>63</v>
      </c>
    </row>
    <row r="4" spans="1:6" s="1" customFormat="1" ht="30" customHeight="1">
      <c r="A4" s="60" t="s">
        <v>6</v>
      </c>
      <c r="B4" s="6" t="s">
        <v>45</v>
      </c>
      <c r="C4" s="6" t="s">
        <v>46</v>
      </c>
      <c r="D4" s="61"/>
      <c r="E4" s="61"/>
      <c r="F4" s="60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8" sqref="C8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4" t="s">
        <v>167</v>
      </c>
      <c r="B1" s="62" t="str">
        <f t="shared" ref="B1:G1" si="0">""</f>
        <v/>
      </c>
      <c r="C1" s="62" t="str">
        <f t="shared" si="0"/>
        <v/>
      </c>
      <c r="D1" s="62" t="str">
        <f t="shared" si="0"/>
        <v/>
      </c>
      <c r="E1" s="56" t="str">
        <f t="shared" si="0"/>
        <v/>
      </c>
      <c r="F1" s="62" t="str">
        <f t="shared" si="0"/>
        <v/>
      </c>
      <c r="G1" s="62" t="str">
        <f t="shared" si="0"/>
        <v/>
      </c>
    </row>
    <row r="2" spans="1:7" s="34" customFormat="1" ht="29.25" customHeight="1">
      <c r="A2" s="63" t="s">
        <v>201</v>
      </c>
      <c r="B2" s="64" t="str">
        <f>""</f>
        <v/>
      </c>
      <c r="C2" s="64" t="str">
        <f>""</f>
        <v/>
      </c>
      <c r="D2" s="65" t="s">
        <v>176</v>
      </c>
      <c r="E2" s="63" t="str">
        <f>""</f>
        <v/>
      </c>
      <c r="F2" s="35" t="s">
        <v>176</v>
      </c>
      <c r="G2" s="35" t="s">
        <v>1</v>
      </c>
    </row>
    <row r="3" spans="1:7" s="1" customFormat="1" ht="18" customHeight="1">
      <c r="A3" s="60" t="s">
        <v>2</v>
      </c>
      <c r="B3" s="60" t="s">
        <v>168</v>
      </c>
      <c r="C3" s="60" t="s">
        <v>4</v>
      </c>
      <c r="D3" s="60" t="str">
        <f>""</f>
        <v/>
      </c>
      <c r="E3" s="60" t="str">
        <f>""</f>
        <v/>
      </c>
      <c r="F3" s="60" t="str">
        <f>""</f>
        <v/>
      </c>
      <c r="G3" s="60" t="str">
        <f>""</f>
        <v/>
      </c>
    </row>
    <row r="4" spans="1:7" s="1" customFormat="1" ht="30" customHeight="1">
      <c r="A4" s="60" t="s">
        <v>6</v>
      </c>
      <c r="B4" s="60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2019-03-07T07:23:21Z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