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 tabRatio="819" firstSheet="2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<sst xmlns="http://schemas.openxmlformats.org/spreadsheetml/2006/main" count="208">
  <si>
    <t>部门预算收支总表</t>
  </si>
  <si>
    <t>部门编码及名称：[401005016004]唐山市丰南区大新庄镇安子小学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</si>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</sst>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21" borderId="4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28" borderId="6" applyNumberFormat="0" applyAlignment="0" applyProtection="0">
      <alignment vertical="center"/>
    </xf>
    <xf numFmtId="0" fontId="22" fillId="28" borderId="3" applyNumberFormat="0" applyAlignment="0" applyProtection="0">
      <alignment vertical="center"/>
    </xf>
    <xf numFmtId="0" fontId="23" fillId="30" borderId="7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opLeftCell="A10" workbookViewId="0">
      <selection activeCell="C15" sqref="C15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8.8333333333333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2</v>
      </c>
      <c r="E2" s="48" t="s">
        <v>3</v>
      </c>
    </row>
    <row r="3" s="42" customFormat="1" ht="23.25" customHeight="1" spans="1:5">
      <c r="A3" s="49" t="s">
        <v>4</v>
      </c>
      <c r="B3" s="49" t="s">
        <v>5</v>
      </c>
      <c r="C3" s="49" t="s">
        <v>6</v>
      </c>
      <c r="D3" s="49" t="s">
        <v>7</v>
      </c>
      <c r="E3" s="49" t="str">
        <f>""</f>
        <v/>
      </c>
    </row>
    <row r="4" s="42" customFormat="1" ht="23.25" customHeight="1" spans="1:5">
      <c r="A4" s="49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="42" customFormat="1" ht="16.5" customHeight="1" spans="1:5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0">
        <v>207.73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1">
        <v>207.73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/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207.73</v>
      </c>
      <c r="D35" s="35" t="s">
        <v>53</v>
      </c>
      <c r="E35" s="39">
        <f>E10</f>
        <v>207.73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207.73</v>
      </c>
      <c r="D38" s="35" t="s">
        <v>58</v>
      </c>
      <c r="E38" s="39">
        <f>E35</f>
        <v>207.73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showZeros="0" workbookViewId="0">
      <selection activeCell="G10" sqref="G10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207.73</v>
      </c>
      <c r="E6" s="39">
        <f>E7</f>
        <v>207.73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>E7</f>
        <v>207.73</v>
      </c>
      <c r="E7" s="39">
        <f>E8</f>
        <v>207.73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>E8</f>
        <v>207.73</v>
      </c>
      <c r="E8" s="41">
        <f>SUM(E9:E10)</f>
        <v>207.73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>E9</f>
        <v>22.52</v>
      </c>
      <c r="E9" s="37">
        <v>22.52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  <row r="10" ht="16.5" customHeight="1" spans="1:11">
      <c r="A10" s="15">
        <f>ROW()</f>
        <v>10</v>
      </c>
      <c r="B10" s="35" t="s">
        <v>88</v>
      </c>
      <c r="C10" s="35" t="s">
        <v>89</v>
      </c>
      <c r="D10" s="39">
        <f>E10</f>
        <v>185.21</v>
      </c>
      <c r="E10" s="37">
        <v>185.21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showZeros="0" workbookViewId="0">
      <selection activeCell="E9" sqref="E9:F10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90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91</v>
      </c>
      <c r="E3" s="34" t="s">
        <v>92</v>
      </c>
      <c r="F3" s="34" t="s">
        <v>93</v>
      </c>
      <c r="G3" s="34" t="s">
        <v>94</v>
      </c>
      <c r="H3" s="34" t="s">
        <v>95</v>
      </c>
      <c r="I3" s="34" t="s">
        <v>96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97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207.73</v>
      </c>
      <c r="E6" s="39">
        <f>E7</f>
        <v>192.61</v>
      </c>
      <c r="F6" s="39">
        <f>F7</f>
        <v>15.12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>E7+F7</f>
        <v>207.73</v>
      </c>
      <c r="E7" s="39">
        <f>E8</f>
        <v>192.61</v>
      </c>
      <c r="F7" s="39">
        <f>F8</f>
        <v>15.12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>E8+F8</f>
        <v>207.73</v>
      </c>
      <c r="E8" s="41">
        <f>SUM(E9:E10)</f>
        <v>192.61</v>
      </c>
      <c r="F8" s="41">
        <f>SUM(F9:F10)</f>
        <v>15.12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>E9+F9</f>
        <v>22.52</v>
      </c>
      <c r="E9" s="37">
        <v>7.4</v>
      </c>
      <c r="F9" s="37">
        <v>15.12</v>
      </c>
      <c r="G9" s="37">
        <v>0</v>
      </c>
      <c r="H9" s="37">
        <v>0</v>
      </c>
      <c r="I9" s="37">
        <v>0</v>
      </c>
    </row>
    <row r="10" ht="16.5" customHeight="1" spans="1:9">
      <c r="A10" s="15">
        <f>ROW()</f>
        <v>10</v>
      </c>
      <c r="B10" s="35" t="s">
        <v>88</v>
      </c>
      <c r="C10" s="35" t="s">
        <v>89</v>
      </c>
      <c r="D10" s="39">
        <f>E10+F10</f>
        <v>185.21</v>
      </c>
      <c r="E10" s="37">
        <v>185.21</v>
      </c>
      <c r="F10" s="37"/>
      <c r="G10" s="37">
        <v>0</v>
      </c>
      <c r="H10" s="37">
        <v>0</v>
      </c>
      <c r="I10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F10" sqref="F10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98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99</v>
      </c>
      <c r="D4" s="34" t="s">
        <v>9</v>
      </c>
      <c r="E4" s="34" t="s">
        <v>81</v>
      </c>
      <c r="F4" s="34" t="s">
        <v>100</v>
      </c>
      <c r="G4" s="34" t="s">
        <v>101</v>
      </c>
      <c r="H4" s="34" t="s">
        <v>102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103</v>
      </c>
      <c r="C6" s="37">
        <v>207.73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104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105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207.73</v>
      </c>
      <c r="F10" s="37">
        <v>207.73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207.73</v>
      </c>
      <c r="D35" s="35" t="s">
        <v>53</v>
      </c>
      <c r="E35" s="39">
        <f>E10</f>
        <v>207.73</v>
      </c>
      <c r="F35" s="39">
        <f>F10</f>
        <v>207.73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106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207.73</v>
      </c>
      <c r="D37" s="35" t="s">
        <v>58</v>
      </c>
      <c r="E37" s="39">
        <f>E35</f>
        <v>207.73</v>
      </c>
      <c r="F37" s="39">
        <f>F35</f>
        <v>207.73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showZeros="0" workbookViewId="0">
      <selection activeCell="E18" sqref="E18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107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92</v>
      </c>
      <c r="F3" s="34" t="s">
        <v>93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207.73</v>
      </c>
      <c r="E6" s="39">
        <f>E7</f>
        <v>192.61</v>
      </c>
      <c r="F6" s="39">
        <f>F7</f>
        <v>15.12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>E7+F7</f>
        <v>207.73</v>
      </c>
      <c r="E7" s="39">
        <f>E8</f>
        <v>192.61</v>
      </c>
      <c r="F7" s="39">
        <f>F8</f>
        <v>15.12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SUM(D9:D10)</f>
        <v>207.73</v>
      </c>
      <c r="E8" s="41">
        <f>SUM(E9:E10)</f>
        <v>192.61</v>
      </c>
      <c r="F8" s="41">
        <f>SUM(F9:F10)</f>
        <v>15.12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>E9+F9</f>
        <v>22.52</v>
      </c>
      <c r="E9" s="37">
        <v>7.4</v>
      </c>
      <c r="F9" s="37">
        <v>15.12</v>
      </c>
    </row>
    <row r="10" ht="16.5" customHeight="1" spans="1:6">
      <c r="A10" s="15">
        <f>ROW()</f>
        <v>10</v>
      </c>
      <c r="B10" s="35" t="s">
        <v>88</v>
      </c>
      <c r="C10" s="35" t="s">
        <v>89</v>
      </c>
      <c r="D10" s="39">
        <f>E10+F10</f>
        <v>185.21</v>
      </c>
      <c r="E10" s="37">
        <v>185.21</v>
      </c>
      <c r="F10" s="37"/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"/>
  <sheetViews>
    <sheetView showZeros="0" tabSelected="1" topLeftCell="A22" workbookViewId="0">
      <selection activeCell="D35" sqref="D35"/>
    </sheetView>
  </sheetViews>
  <sheetFormatPr defaultColWidth="7.5" defaultRowHeight="12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108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92</v>
      </c>
      <c r="E3" s="34" t="s">
        <v>92</v>
      </c>
      <c r="F3" s="34" t="s">
        <v>93</v>
      </c>
    </row>
    <row r="4" s="19" customFormat="1" ht="18" customHeight="1" spans="1:6">
      <c r="A4" s="34" t="s">
        <v>8</v>
      </c>
      <c r="B4" s="34" t="s">
        <v>109</v>
      </c>
      <c r="C4" s="34" t="s">
        <v>70</v>
      </c>
      <c r="D4" s="34" t="s">
        <v>81</v>
      </c>
      <c r="E4" s="34" t="s">
        <v>110</v>
      </c>
      <c r="F4" s="34" t="s">
        <v>111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192.61</v>
      </c>
      <c r="E6" s="39">
        <f>E7+E18+E39+E45</f>
        <v>154.76</v>
      </c>
      <c r="F6" s="39">
        <f>F7+F18+F39+F45</f>
        <v>37.85</v>
      </c>
    </row>
    <row r="7" ht="17.25" customHeight="1" spans="1:6">
      <c r="A7" s="15">
        <f t="shared" si="0"/>
        <v>7</v>
      </c>
      <c r="B7" s="40" t="s">
        <v>112</v>
      </c>
      <c r="C7" s="40" t="s">
        <v>113</v>
      </c>
      <c r="D7" s="41">
        <f>SUM(D8:D17)</f>
        <v>154.72</v>
      </c>
      <c r="E7" s="41">
        <f>SUM(E8:E17)</f>
        <v>154.72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114</v>
      </c>
      <c r="C8" s="35" t="s">
        <v>115</v>
      </c>
      <c r="D8" s="39">
        <f t="shared" ref="D7:D48" si="1">E8+F8</f>
        <v>49.5</v>
      </c>
      <c r="E8" s="37">
        <v>49.5</v>
      </c>
      <c r="F8" s="37"/>
    </row>
    <row r="9" ht="17.25" customHeight="1" spans="1:6">
      <c r="A9" s="15">
        <f t="shared" si="0"/>
        <v>9</v>
      </c>
      <c r="B9" s="35" t="s">
        <v>116</v>
      </c>
      <c r="C9" s="35" t="s">
        <v>117</v>
      </c>
      <c r="D9" s="39">
        <f t="shared" si="1"/>
        <v>14.9</v>
      </c>
      <c r="E9" s="37">
        <v>14.9</v>
      </c>
      <c r="F9" s="37"/>
    </row>
    <row r="10" ht="17.25" customHeight="1" spans="1:6">
      <c r="A10" s="15">
        <f t="shared" si="0"/>
        <v>10</v>
      </c>
      <c r="B10" s="35" t="s">
        <v>118</v>
      </c>
      <c r="C10" s="35" t="s">
        <v>119</v>
      </c>
      <c r="D10" s="39">
        <f t="shared" si="1"/>
        <v>0</v>
      </c>
      <c r="E10" s="37"/>
      <c r="F10" s="37"/>
    </row>
    <row r="11" ht="17.25" customHeight="1" spans="1:6">
      <c r="A11" s="15">
        <f t="shared" si="0"/>
        <v>11</v>
      </c>
      <c r="B11" s="35" t="s">
        <v>120</v>
      </c>
      <c r="C11" s="35" t="s">
        <v>121</v>
      </c>
      <c r="D11" s="39">
        <f t="shared" si="1"/>
        <v>47.03</v>
      </c>
      <c r="E11" s="37">
        <v>47.03</v>
      </c>
      <c r="F11" s="37"/>
    </row>
    <row r="12" ht="17.25" customHeight="1" spans="1:6">
      <c r="A12" s="15">
        <f t="shared" si="0"/>
        <v>12</v>
      </c>
      <c r="B12" s="35" t="s">
        <v>122</v>
      </c>
      <c r="C12" s="35" t="s">
        <v>123</v>
      </c>
      <c r="D12" s="39">
        <f t="shared" si="1"/>
        <v>17.44</v>
      </c>
      <c r="E12" s="37">
        <v>17.44</v>
      </c>
      <c r="F12" s="37"/>
    </row>
    <row r="13" ht="17.25" customHeight="1" spans="1:6">
      <c r="A13" s="15">
        <f t="shared" si="0"/>
        <v>13</v>
      </c>
      <c r="B13" s="35" t="s">
        <v>124</v>
      </c>
      <c r="C13" s="35" t="s">
        <v>125</v>
      </c>
      <c r="D13" s="39">
        <f t="shared" si="1"/>
        <v>6.36</v>
      </c>
      <c r="E13" s="37">
        <v>6.36</v>
      </c>
      <c r="F13" s="37"/>
    </row>
    <row r="14" ht="17.25" customHeight="1" spans="1:6">
      <c r="A14" s="15">
        <f t="shared" si="0"/>
        <v>14</v>
      </c>
      <c r="B14" s="35" t="s">
        <v>126</v>
      </c>
      <c r="C14" s="35" t="s">
        <v>127</v>
      </c>
      <c r="D14" s="39">
        <f t="shared" si="1"/>
        <v>7.27</v>
      </c>
      <c r="E14" s="37">
        <v>7.27</v>
      </c>
      <c r="F14" s="37"/>
    </row>
    <row r="15" ht="17.25" customHeight="1" spans="1:6">
      <c r="A15" s="15">
        <f t="shared" si="0"/>
        <v>15</v>
      </c>
      <c r="B15" s="35" t="s">
        <v>128</v>
      </c>
      <c r="C15" s="35" t="s">
        <v>129</v>
      </c>
      <c r="D15" s="39">
        <f t="shared" si="1"/>
        <v>1.76</v>
      </c>
      <c r="E15" s="37">
        <v>1.76</v>
      </c>
      <c r="F15" s="37"/>
    </row>
    <row r="16" ht="17.25" customHeight="1" spans="1:6">
      <c r="A16" s="15">
        <f t="shared" si="0"/>
        <v>16</v>
      </c>
      <c r="B16" s="35" t="s">
        <v>130</v>
      </c>
      <c r="C16" s="35" t="s">
        <v>131</v>
      </c>
      <c r="D16" s="39">
        <f t="shared" si="1"/>
        <v>10.46</v>
      </c>
      <c r="E16" s="37">
        <v>10.46</v>
      </c>
      <c r="F16" s="37"/>
    </row>
    <row r="17" ht="17.25" customHeight="1" spans="1:6">
      <c r="A17" s="15">
        <f t="shared" si="0"/>
        <v>17</v>
      </c>
      <c r="B17" s="35" t="s">
        <v>132</v>
      </c>
      <c r="C17" s="35" t="s">
        <v>133</v>
      </c>
      <c r="D17" s="39">
        <f t="shared" si="1"/>
        <v>0</v>
      </c>
      <c r="E17" s="37"/>
      <c r="F17" s="37"/>
    </row>
    <row r="18" ht="17.25" customHeight="1" spans="1:6">
      <c r="A18" s="15">
        <f t="shared" si="0"/>
        <v>18</v>
      </c>
      <c r="B18" s="40" t="s">
        <v>134</v>
      </c>
      <c r="C18" s="40" t="s">
        <v>135</v>
      </c>
      <c r="D18" s="41">
        <f>SUM(D19:D38)</f>
        <v>37.85</v>
      </c>
      <c r="E18" s="41">
        <f>SUM(E19:E38)</f>
        <v>0</v>
      </c>
      <c r="F18" s="41">
        <f>SUM(F19:F38)</f>
        <v>37.85</v>
      </c>
    </row>
    <row r="19" ht="17.25" customHeight="1" spans="1:6">
      <c r="A19" s="15">
        <f t="shared" si="0"/>
        <v>19</v>
      </c>
      <c r="B19" s="35" t="s">
        <v>136</v>
      </c>
      <c r="C19" s="35" t="s">
        <v>137</v>
      </c>
      <c r="D19" s="39">
        <f t="shared" si="1"/>
        <v>2.27</v>
      </c>
      <c r="E19" s="37">
        <v>0</v>
      </c>
      <c r="F19" s="37">
        <v>2.27</v>
      </c>
    </row>
    <row r="20" ht="17.25" customHeight="1" spans="1:6">
      <c r="A20" s="15">
        <f t="shared" si="0"/>
        <v>20</v>
      </c>
      <c r="B20" s="35" t="s">
        <v>138</v>
      </c>
      <c r="C20" s="35" t="s">
        <v>139</v>
      </c>
      <c r="D20" s="39">
        <f t="shared" si="1"/>
        <v>0.8</v>
      </c>
      <c r="E20" s="37">
        <v>0</v>
      </c>
      <c r="F20" s="37">
        <v>0.8</v>
      </c>
    </row>
    <row r="21" ht="17.25" customHeight="1" spans="1:6">
      <c r="A21" s="15">
        <f t="shared" si="0"/>
        <v>21</v>
      </c>
      <c r="B21" s="35" t="s">
        <v>140</v>
      </c>
      <c r="C21" s="35" t="s">
        <v>141</v>
      </c>
      <c r="D21" s="39">
        <f t="shared" si="1"/>
        <v>0</v>
      </c>
      <c r="E21" s="37">
        <v>0</v>
      </c>
      <c r="F21" s="37">
        <v>0</v>
      </c>
    </row>
    <row r="22" ht="17.25" customHeight="1" spans="1:6">
      <c r="A22" s="15">
        <f t="shared" si="0"/>
        <v>22</v>
      </c>
      <c r="B22" s="35" t="s">
        <v>142</v>
      </c>
      <c r="C22" s="35" t="s">
        <v>143</v>
      </c>
      <c r="D22" s="39">
        <f t="shared" si="1"/>
        <v>0</v>
      </c>
      <c r="E22" s="37">
        <v>0</v>
      </c>
      <c r="F22" s="37">
        <v>0</v>
      </c>
    </row>
    <row r="23" ht="17.25" customHeight="1" spans="1:6">
      <c r="A23" s="15">
        <f t="shared" si="0"/>
        <v>23</v>
      </c>
      <c r="B23" s="35" t="s">
        <v>144</v>
      </c>
      <c r="C23" s="35" t="s">
        <v>145</v>
      </c>
      <c r="D23" s="39">
        <f t="shared" si="1"/>
        <v>0.65</v>
      </c>
      <c r="E23" s="37">
        <v>0</v>
      </c>
      <c r="F23" s="37">
        <v>0.65</v>
      </c>
    </row>
    <row r="24" ht="17.25" customHeight="1" spans="1:6">
      <c r="A24" s="15">
        <f t="shared" si="0"/>
        <v>24</v>
      </c>
      <c r="B24" s="35" t="s">
        <v>146</v>
      </c>
      <c r="C24" s="35" t="s">
        <v>147</v>
      </c>
      <c r="D24" s="39">
        <f t="shared" si="1"/>
        <v>0.08</v>
      </c>
      <c r="E24" s="37">
        <v>0</v>
      </c>
      <c r="F24" s="37">
        <v>0.08</v>
      </c>
    </row>
    <row r="25" ht="17.25" customHeight="1" spans="1:6">
      <c r="A25" s="15">
        <f t="shared" si="0"/>
        <v>25</v>
      </c>
      <c r="B25" s="35" t="s">
        <v>148</v>
      </c>
      <c r="C25" s="35" t="s">
        <v>149</v>
      </c>
      <c r="D25" s="39">
        <f t="shared" si="1"/>
        <v>10.8</v>
      </c>
      <c r="E25" s="37">
        <v>0</v>
      </c>
      <c r="F25" s="37">
        <v>10.8</v>
      </c>
    </row>
    <row r="26" ht="17.25" customHeight="1" spans="1:6">
      <c r="A26" s="15">
        <f t="shared" si="0"/>
        <v>26</v>
      </c>
      <c r="B26" s="35" t="s">
        <v>150</v>
      </c>
      <c r="C26" s="35" t="s">
        <v>151</v>
      </c>
      <c r="D26" s="39">
        <f t="shared" si="1"/>
        <v>1.6</v>
      </c>
      <c r="E26" s="37">
        <v>0</v>
      </c>
      <c r="F26" s="37">
        <v>1.6</v>
      </c>
    </row>
    <row r="27" ht="17.25" customHeight="1" spans="1:6">
      <c r="A27" s="15">
        <f t="shared" si="0"/>
        <v>27</v>
      </c>
      <c r="B27" s="35" t="s">
        <v>152</v>
      </c>
      <c r="C27" s="35" t="s">
        <v>153</v>
      </c>
      <c r="D27" s="39">
        <f t="shared" si="1"/>
        <v>0.3</v>
      </c>
      <c r="E27" s="37">
        <v>0</v>
      </c>
      <c r="F27" s="37">
        <v>0.3</v>
      </c>
    </row>
    <row r="28" ht="17.25" customHeight="1" spans="1:6">
      <c r="A28" s="15">
        <f t="shared" si="0"/>
        <v>28</v>
      </c>
      <c r="B28" s="35" t="s">
        <v>154</v>
      </c>
      <c r="C28" s="35" t="s">
        <v>155</v>
      </c>
      <c r="D28" s="39">
        <f t="shared" si="1"/>
        <v>3.22</v>
      </c>
      <c r="E28" s="37">
        <v>0</v>
      </c>
      <c r="F28" s="37">
        <v>3.22</v>
      </c>
    </row>
    <row r="29" ht="17.25" customHeight="1" spans="1:6">
      <c r="A29" s="15">
        <f t="shared" si="0"/>
        <v>29</v>
      </c>
      <c r="B29" s="35" t="s">
        <v>156</v>
      </c>
      <c r="C29" s="35" t="s">
        <v>157</v>
      </c>
      <c r="D29" s="39">
        <f t="shared" si="1"/>
        <v>0</v>
      </c>
      <c r="E29" s="37">
        <v>0</v>
      </c>
      <c r="F29" s="37">
        <v>0</v>
      </c>
    </row>
    <row r="30" ht="17.25" customHeight="1" spans="1:6">
      <c r="A30" s="15">
        <f t="shared" si="0"/>
        <v>30</v>
      </c>
      <c r="B30" s="35" t="s">
        <v>158</v>
      </c>
      <c r="C30" s="35" t="s">
        <v>159</v>
      </c>
      <c r="D30" s="39">
        <f t="shared" si="1"/>
        <v>0.67</v>
      </c>
      <c r="E30" s="37">
        <v>0</v>
      </c>
      <c r="F30" s="37">
        <v>0.67</v>
      </c>
    </row>
    <row r="31" ht="17.25" customHeight="1" spans="1:6">
      <c r="A31" s="15">
        <f t="shared" si="0"/>
        <v>31</v>
      </c>
      <c r="B31" s="35" t="s">
        <v>160</v>
      </c>
      <c r="C31" s="35" t="s">
        <v>161</v>
      </c>
      <c r="D31" s="39">
        <f t="shared" si="1"/>
        <v>2.05</v>
      </c>
      <c r="E31" s="37">
        <v>0</v>
      </c>
      <c r="F31" s="37">
        <v>2.05</v>
      </c>
    </row>
    <row r="32" ht="17.25" customHeight="1" spans="1:6">
      <c r="A32" s="15">
        <f t="shared" si="0"/>
        <v>32</v>
      </c>
      <c r="B32" s="35" t="s">
        <v>162</v>
      </c>
      <c r="C32" s="35" t="s">
        <v>163</v>
      </c>
      <c r="D32" s="39">
        <f t="shared" si="1"/>
        <v>11.4</v>
      </c>
      <c r="E32" s="37">
        <v>0</v>
      </c>
      <c r="F32" s="37">
        <v>11.4</v>
      </c>
    </row>
    <row r="33" ht="17.25" customHeight="1" spans="1:6">
      <c r="A33" s="15">
        <f t="shared" si="0"/>
        <v>33</v>
      </c>
      <c r="B33" s="35" t="s">
        <v>164</v>
      </c>
      <c r="C33" s="35" t="s">
        <v>165</v>
      </c>
      <c r="D33" s="39">
        <f t="shared" si="1"/>
        <v>0.47</v>
      </c>
      <c r="E33" s="37">
        <v>0</v>
      </c>
      <c r="F33" s="37">
        <v>0.47</v>
      </c>
    </row>
    <row r="34" ht="17.25" customHeight="1" spans="1:6">
      <c r="A34" s="15">
        <f t="shared" si="0"/>
        <v>34</v>
      </c>
      <c r="B34" s="35" t="s">
        <v>166</v>
      </c>
      <c r="C34" s="35" t="s">
        <v>167</v>
      </c>
      <c r="D34" s="39">
        <f t="shared" si="1"/>
        <v>1.8</v>
      </c>
      <c r="E34" s="37">
        <v>0</v>
      </c>
      <c r="F34" s="37">
        <v>1.8</v>
      </c>
    </row>
    <row r="35" ht="17.25" customHeight="1" spans="1:6">
      <c r="A35" s="15">
        <f t="shared" si="0"/>
        <v>35</v>
      </c>
      <c r="B35" s="35" t="s">
        <v>168</v>
      </c>
      <c r="C35" s="35" t="s">
        <v>169</v>
      </c>
      <c r="D35" s="39">
        <f t="shared" si="1"/>
        <v>1.2</v>
      </c>
      <c r="E35" s="37">
        <v>0</v>
      </c>
      <c r="F35" s="37">
        <v>1.2</v>
      </c>
    </row>
    <row r="36" ht="17.25" customHeight="1" spans="1:6">
      <c r="A36" s="15">
        <f t="shared" si="0"/>
        <v>36</v>
      </c>
      <c r="B36" s="35" t="s">
        <v>170</v>
      </c>
      <c r="C36" s="35" t="s">
        <v>171</v>
      </c>
      <c r="D36" s="39">
        <f t="shared" si="1"/>
        <v>0</v>
      </c>
      <c r="E36" s="37">
        <v>0</v>
      </c>
      <c r="F36" s="37">
        <v>0</v>
      </c>
    </row>
    <row r="37" ht="17.25" customHeight="1" spans="1:6">
      <c r="A37" s="15">
        <f t="shared" si="0"/>
        <v>37</v>
      </c>
      <c r="B37" s="35" t="s">
        <v>172</v>
      </c>
      <c r="C37" s="35" t="s">
        <v>173</v>
      </c>
      <c r="D37" s="39">
        <f t="shared" si="1"/>
        <v>0</v>
      </c>
      <c r="E37" s="37">
        <v>0</v>
      </c>
      <c r="F37" s="37">
        <v>0</v>
      </c>
    </row>
    <row r="38" ht="17.25" customHeight="1" spans="1:6">
      <c r="A38" s="15">
        <f t="shared" si="0"/>
        <v>38</v>
      </c>
      <c r="B38" s="35" t="s">
        <v>174</v>
      </c>
      <c r="C38" s="35" t="s">
        <v>175</v>
      </c>
      <c r="D38" s="39">
        <f t="shared" si="1"/>
        <v>0.54</v>
      </c>
      <c r="E38" s="37">
        <v>0</v>
      </c>
      <c r="F38" s="37">
        <v>0.54</v>
      </c>
    </row>
    <row r="39" ht="17.25" customHeight="1" spans="1:6">
      <c r="A39" s="15">
        <f t="shared" si="0"/>
        <v>39</v>
      </c>
      <c r="B39" s="40" t="s">
        <v>176</v>
      </c>
      <c r="C39" s="40" t="s">
        <v>177</v>
      </c>
      <c r="D39" s="41">
        <f>SUM(D40:D44)</f>
        <v>0.04</v>
      </c>
      <c r="E39" s="41">
        <f>SUM(E40:E44)</f>
        <v>0.04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178</v>
      </c>
      <c r="C40" s="35" t="s">
        <v>179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180</v>
      </c>
      <c r="C41" s="35" t="s">
        <v>181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182</v>
      </c>
      <c r="C42" s="35" t="s">
        <v>183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184</v>
      </c>
      <c r="C43" s="35" t="s">
        <v>185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186</v>
      </c>
      <c r="C44" s="35" t="s">
        <v>187</v>
      </c>
      <c r="D44" s="39">
        <f t="shared" si="1"/>
        <v>0.04</v>
      </c>
      <c r="E44" s="37">
        <v>0.04</v>
      </c>
      <c r="F44" s="37">
        <v>0</v>
      </c>
    </row>
    <row r="45" ht="17.25" customHeight="1" spans="1:6">
      <c r="A45" s="15">
        <f t="shared" si="0"/>
        <v>45</v>
      </c>
      <c r="B45" s="40" t="s">
        <v>188</v>
      </c>
      <c r="C45" s="40" t="s">
        <v>189</v>
      </c>
      <c r="D45" s="41">
        <f>SUM(D46:D48)</f>
        <v>0</v>
      </c>
      <c r="E45" s="41">
        <f>SUM(E46:E48)</f>
        <v>0</v>
      </c>
      <c r="F45" s="41">
        <f>SUM(F46:F48)</f>
        <v>0</v>
      </c>
    </row>
    <row r="46" ht="17.25" customHeight="1" spans="1:6">
      <c r="A46" s="15">
        <f t="shared" si="0"/>
        <v>46</v>
      </c>
      <c r="B46" s="35" t="s">
        <v>190</v>
      </c>
      <c r="C46" s="35" t="s">
        <v>191</v>
      </c>
      <c r="D46" s="39">
        <f t="shared" si="1"/>
        <v>0</v>
      </c>
      <c r="E46" s="37">
        <v>0</v>
      </c>
      <c r="F46" s="37"/>
    </row>
    <row r="47" ht="17.25" customHeight="1" spans="1:6">
      <c r="A47" s="15">
        <f t="shared" si="0"/>
        <v>47</v>
      </c>
      <c r="B47" s="35" t="s">
        <v>192</v>
      </c>
      <c r="C47" s="35" t="s">
        <v>193</v>
      </c>
      <c r="D47" s="39">
        <f t="shared" si="1"/>
        <v>0</v>
      </c>
      <c r="E47" s="37">
        <v>0</v>
      </c>
      <c r="F47" s="37"/>
    </row>
    <row r="48" ht="17.25" customHeight="1" spans="1:10">
      <c r="A48" s="15">
        <f t="shared" si="0"/>
        <v>48</v>
      </c>
      <c r="B48" s="35" t="s">
        <v>194</v>
      </c>
      <c r="C48" s="35" t="s">
        <v>195</v>
      </c>
      <c r="D48" s="39">
        <f t="shared" si="1"/>
        <v>0</v>
      </c>
      <c r="E48" s="37">
        <v>0</v>
      </c>
      <c r="F48" s="37"/>
      <c r="J48" s="28">
        <f>H48+I48</f>
        <v>0</v>
      </c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D8" sqref="D8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92</v>
      </c>
      <c r="F3" s="34" t="s">
        <v>93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D9" sqref="D9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198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92</v>
      </c>
      <c r="F3" s="13" t="s">
        <v>93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D6" sqref="D6:D10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199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200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100</v>
      </c>
      <c r="E4" s="13" t="s">
        <v>201</v>
      </c>
      <c r="F4" s="13" t="s">
        <v>102</v>
      </c>
      <c r="G4" s="13" t="s">
        <v>202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203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204</v>
      </c>
      <c r="C8" s="17">
        <f>C10</f>
        <v>0</v>
      </c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205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206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197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2018-03-01T08:53:00Z</dcterms:created>
  <cp:lastPrinted>2019-02-19T08:07:00Z</cp:lastPrinted>
  <dcterms:modified xsi:type="dcterms:W3CDTF">2019-02-25T03:27:03Z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