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730" windowHeight="10350" tabRatio="819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D32" i="7" l="1"/>
  <c r="E18" i="7"/>
  <c r="F18" i="7"/>
  <c r="D2" i="9" l="1"/>
  <c r="C2" i="9"/>
  <c r="B2" i="9"/>
  <c r="D2" i="8"/>
  <c r="C2" i="8"/>
  <c r="B2" i="8"/>
  <c r="C10" i="10" l="1"/>
  <c r="C8" i="10" s="1"/>
  <c r="D8" i="10"/>
  <c r="D6" i="10" s="1"/>
  <c r="C6" i="10" s="1"/>
  <c r="F35" i="2"/>
  <c r="F37" i="2" s="1"/>
  <c r="E10" i="2"/>
  <c r="E35" i="2" s="1"/>
  <c r="E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39" i="7"/>
  <c r="E45" i="7"/>
  <c r="F45" i="7"/>
  <c r="F39" i="7"/>
  <c r="F7" i="7"/>
  <c r="D9" i="6"/>
  <c r="D8" i="6" s="1"/>
  <c r="D7" i="6" s="1"/>
  <c r="E8" i="6"/>
  <c r="E7" i="6" s="1"/>
  <c r="F8" i="6"/>
  <c r="E8" i="3"/>
  <c r="E7" i="3" s="1"/>
  <c r="F8" i="3"/>
  <c r="F7" i="3" s="1"/>
  <c r="E8" i="5"/>
  <c r="D8" i="5" s="1"/>
  <c r="C35" i="4"/>
  <c r="C38" i="4" s="1"/>
  <c r="E35" i="4"/>
  <c r="E38" i="4" s="1"/>
  <c r="D18" i="7" l="1"/>
  <c r="F6" i="3"/>
  <c r="D45" i="7"/>
  <c r="F7" i="6"/>
  <c r="F6" i="6" s="1"/>
  <c r="E7" i="5"/>
  <c r="D7" i="5" s="1"/>
  <c r="E6" i="6"/>
  <c r="F6" i="7"/>
  <c r="D39" i="7"/>
  <c r="D7" i="7"/>
  <c r="E6" i="7"/>
  <c r="E2" i="10"/>
  <c r="C2" i="10"/>
  <c r="B2" i="10"/>
  <c r="A6" i="8"/>
  <c r="E4" i="8"/>
  <c r="D4" i="8"/>
  <c r="C3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6" i="6"/>
  <c r="E6" i="5"/>
  <c r="D6" i="5" s="1"/>
  <c r="E6" i="3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<sst xmlns="http://schemas.openxmlformats.org/spreadsheetml/2006/main" count="502" uniqueCount="208">
  <si>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</si>
  <si>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</si>
  <si>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</si>
  <si>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</si>
  <si>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</si>
  <si>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</si>
  <si>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</si>
  <si>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</si>
  <si>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</si>
  <si>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</si>
  <si>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</si>
  <si>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</si>
  <si>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</si>
  <si>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</si>
  <si>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</si>
  <si>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</si>
  <si>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</si>
  <si>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</si>
  <si>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</si>
  <si>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</si>
  <si>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</si>
  <si>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</si>
  <si>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</si>
  <si>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</si>
  <si>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</si>
  <si>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</si>
  <si>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</si>
  <si>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</si>
  <si>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</si>
  <si>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</si>
  <si>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</si>
  <si>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</si>
  <si>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</si>
  <si>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</si>
  <si>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</si>
  <si>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</si>
  <si>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</si>
  <si>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</si>
  <si>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</si>
  <si>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</si>
  <si>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</si>
  <si>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</si>
  <si>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</si>
  <si>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</si>
  <si>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</si>
  <si>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</si>
  <si>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</si>
  <si>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</si>
  <si>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</si>
  <si>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</si>
  <si>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</si>
  <si>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</si>
  <si>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</si>
  <si>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</si>
  <si>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</si>
  <si>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</si>
  <si>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</si>
  <si>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</si>
  <si>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</si>
  <si>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</si>
  <si>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</si>
  <si>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</si>
  <si>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</si>
  <si>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</si>
  <si>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</si>
  <si>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</si>
  <si>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</si>
  <si>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</si>
  <si>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</si>
  <si>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</si>
  <si>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</si>
  <si>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</si>
  <si>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</si>
  <si>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</si>
  <si>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</si>
  <si>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</si>
  <si>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</si>
  <si>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</si>
  <si>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</si>
  <si>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</si>
  <si>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</si>
  <si>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</si>
  <si>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</si>
  <si>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</si>
  <si>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</si>
  <si>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</si>
  <si>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</si>
  <si>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</si>
  <si>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</si>
  <si>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</si>
  <si>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</si>
  <si>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</si>
  <si>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</si>
  <si>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</si>
  <si>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</si>
  <si>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</si>
  <si>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</si>
  <si>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</si>
  <si>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</si>
  <si>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</si>
  <si>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</si>
  <si>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</si>
  <si>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</si>
  <si>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</si>
  <si>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</si>
  <si>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</si>
  <si>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</si>
  <si>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</si>
  <si>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</si>
  <si>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</si>
  <si>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</si>
  <si>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</si>
  <si>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</si>
  <si>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</si>
  <si>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</si>
  <si>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</si>
  <si>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</si>
  <si>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</si>
  <si>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</si>
  <si>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</si>
  <si>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</si>
  <si>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</si>
  <si>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</si>
  <si>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</si>
  <si>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</si>
  <si>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</si>
  <si>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</si>
  <si>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</si>
  <si>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</si>
  <si>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</si>
  <si>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</si>
  <si>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</si>
  <si>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</si>
  <si>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</si>
  <si>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</si>
  <si>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</si>
  <si>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</si>
  <si>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</si>
  <si>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</si>
  <si>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</si>
  <si>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</si>
  <si>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</si>
  <si>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</si>
  <si>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</si>
  <si>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</si>
  <si>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</si>
  <si>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</si>
  <si>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</si>
  <si>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</si>
  <si>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</si>
  <si>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</si>
  <si>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</si>
  <si>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</si>
  <si>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</si>
  <si>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</si>
  <si>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</si>
  <si>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</si>
  <si>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</si>
  <si>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</si>
  <si>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</si>
  <si>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</si>
  <si>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</si>
  <si>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</si>
  <si>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</si>
  <si>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</si>
  <si>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</si>
  <si>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</si>
  <si>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</si>
  <si>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</si>
  <si>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</si>
  <si>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</si>
  <si>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</si>
  <si>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</si>
  <si>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</si>
  <si>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</si>
  <si>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</si>
  <si>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</si>
  <si>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</si>
  <si>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</si>
  <si>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</si>
  <si>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</si>
  <si>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</si>
  <si>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</si>
  <si>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</si>
  <si>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</si>
  <si>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</si>
  <si>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</si>
  <si>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</si>
  <si>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</si>
  <si>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</si>
  <si>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</si>
  <si>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</si>
  <si>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</si>
  <si>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</si>
  <si>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</si>
  <si>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</si>
  <si>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</si>
  <si>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</si>
  <si>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</si>
  <si>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</si>
  <si>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</si>
  <si>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</si>
  <si>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</si>
  <si>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</si>
  <si>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</si>
  <si>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部门编码及名称：[401005019023]唐山市丰南区钱营镇高各庄幼儿园幼儿园</t>
    <phoneticPr fontId="4" type="noConversion"/>
  </si>
  <si>
    <t>部门编码及名称：[401005019023]唐山市丰南区钱营镇高各庄幼儿园幼儿园</t>
    <phoneticPr fontId="4" type="noConversion"/>
  </si>
  <si>
    <t xml:space="preserve">    年末结转和结余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</si>
</sst>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35" sqref="E35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 x14ac:dyDescent="0.15">
      <c r="A2" s="42" t="s">
        <v>205</v>
      </c>
      <c r="B2" s="42" t="s">
        <v>176</v>
      </c>
      <c r="C2" s="42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 x14ac:dyDescent="0.2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77.459999999999994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77.459999999999994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77.459999999999994</v>
      </c>
      <c r="D35" s="14" t="s">
        <v>29</v>
      </c>
      <c r="E35" s="23">
        <f>E10</f>
        <v>77.459999999999994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77.459999999999994</v>
      </c>
      <c r="D38" s="14" t="s">
        <v>34</v>
      </c>
      <c r="E38" s="23">
        <f>E35</f>
        <v>77.459999999999994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topLeftCell="A4" workbookViewId="0">
      <selection activeCell="E9" sqref="E9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176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 x14ac:dyDescent="0.2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77.459999999999994</v>
      </c>
      <c r="E6" s="23">
        <f>E7</f>
        <v>77.459999999999994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8" si="0">E7</f>
        <v>77.459999999999994</v>
      </c>
      <c r="E7" s="23">
        <f>E8</f>
        <v>77.459999999999994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77.459999999999994</v>
      </c>
      <c r="E8" s="29">
        <f>SUM(E9:E9)</f>
        <v>77.459999999999994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v>77.459999999999994</v>
      </c>
      <c r="E9" s="19">
        <v>77.459999999999994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3" sqref="F13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4" t="s">
        <v>60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176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61</v>
      </c>
      <c r="E3" s="48" t="s">
        <v>62</v>
      </c>
      <c r="F3" s="48" t="s">
        <v>63</v>
      </c>
      <c r="G3" s="48" t="s">
        <v>64</v>
      </c>
      <c r="H3" s="48" t="s">
        <v>65</v>
      </c>
      <c r="I3" s="48" t="s">
        <v>66</v>
      </c>
    </row>
    <row r="4" spans="1:9" s="25" customFormat="1" ht="23.2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67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v>77.459999999999994</v>
      </c>
      <c r="E6" s="23">
        <f>E7</f>
        <v>33.18</v>
      </c>
      <c r="F6" s="23">
        <f>F7</f>
        <v>44.28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v>77.459999999999994</v>
      </c>
      <c r="E7" s="23">
        <f>E8</f>
        <v>33.18</v>
      </c>
      <c r="F7" s="23">
        <f>F8</f>
        <v>44.28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v>77.459999999999994</v>
      </c>
      <c r="E8" s="29">
        <f>SUM(E9:E9)</f>
        <v>33.18</v>
      </c>
      <c r="F8" s="29">
        <f>SUM(F9:F9)</f>
        <v>44.28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v>77.459999999999994</v>
      </c>
      <c r="E9" s="19">
        <v>33.18</v>
      </c>
      <c r="F9" s="19">
        <v>44.28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A2" sqref="A2:H12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 x14ac:dyDescent="0.15">
      <c r="A2" s="49" t="s">
        <v>205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176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 x14ac:dyDescent="0.2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 x14ac:dyDescent="0.2">
      <c r="A4" s="48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1324.26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77.459999999999994</v>
      </c>
      <c r="F10" s="19">
        <v>77.459999999999994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v>77.459999999999994</v>
      </c>
      <c r="D35" s="14" t="s">
        <v>29</v>
      </c>
      <c r="E35" s="23">
        <f>E10</f>
        <v>77.459999999999994</v>
      </c>
      <c r="F35" s="23">
        <f>F10</f>
        <v>77.459999999999994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207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v>77.459999999999994</v>
      </c>
      <c r="D37" s="14" t="s">
        <v>34</v>
      </c>
      <c r="E37" s="23">
        <f>E35</f>
        <v>77.459999999999994</v>
      </c>
      <c r="F37" s="23">
        <f>F35</f>
        <v>77.459999999999994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2" sqref="F12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4" t="s">
        <v>77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 x14ac:dyDescent="0.2">
      <c r="A2" s="47" t="s">
        <v>206</v>
      </c>
      <c r="B2" s="45" t="str">
        <f>""</f>
        <v/>
      </c>
      <c r="C2" s="46" t="s">
        <v>176</v>
      </c>
      <c r="D2" s="45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1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77.460000000000008</v>
      </c>
      <c r="E6" s="23">
        <f>E7</f>
        <v>33.18</v>
      </c>
      <c r="F6" s="23">
        <f>F7</f>
        <v>44.28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E7" si="0">D8</f>
        <v>77.460000000000008</v>
      </c>
      <c r="E7" s="23">
        <f t="shared" si="0"/>
        <v>33.18</v>
      </c>
      <c r="F7" s="23">
        <f>F8</f>
        <v>44.28</v>
      </c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SUM(D9:D9)</f>
        <v>77.460000000000008</v>
      </c>
      <c r="E8" s="29">
        <f>SUM(E9:E9)</f>
        <v>33.18</v>
      </c>
      <c r="F8" s="29">
        <f>SUM(F9:F9)</f>
        <v>44.28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ref="D9" si="1">E9+F9</f>
        <v>77.460000000000008</v>
      </c>
      <c r="E9" s="19">
        <v>33.18</v>
      </c>
      <c r="F9" s="19">
        <v>44.28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workbookViewId="0">
      <selection activeCell="F19" sqref="F19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4" t="s">
        <v>78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62</v>
      </c>
      <c r="E3" s="48" t="s">
        <v>62</v>
      </c>
      <c r="F3" s="48" t="s">
        <v>63</v>
      </c>
    </row>
    <row r="4" spans="1:6" s="25" customFormat="1" ht="18" customHeight="1" x14ac:dyDescent="0.2">
      <c r="A4" s="48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33.18</v>
      </c>
      <c r="E6" s="23">
        <f>E7+E18+E39+E45</f>
        <v>0</v>
      </c>
      <c r="F6" s="23">
        <f>F7+F18+F39+F45</f>
        <v>33.18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>
        <v>0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>
        <v>0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>
        <v>0</v>
      </c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>
        <v>0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>
        <v>0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>
        <v>0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>
        <v>0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32.58</v>
      </c>
      <c r="E18" s="29">
        <f t="shared" ref="E18:F18" si="1">SUM(E19:E38)</f>
        <v>0</v>
      </c>
      <c r="F18" s="29">
        <f t="shared" si="1"/>
        <v>32.58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2</v>
      </c>
      <c r="E19" s="19">
        <v>0</v>
      </c>
      <c r="F19" s="19">
        <v>2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0.35</v>
      </c>
      <c r="E20" s="19">
        <v>0</v>
      </c>
      <c r="F20" s="19">
        <v>0.35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0.05</v>
      </c>
      <c r="E21" s="19">
        <v>0</v>
      </c>
      <c r="F21" s="19">
        <v>0.05</v>
      </c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>
        <v>0</v>
      </c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0.64</v>
      </c>
      <c r="E23" s="19">
        <v>0</v>
      </c>
      <c r="F23" s="19">
        <v>0.64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</v>
      </c>
      <c r="E24" s="19">
        <v>0</v>
      </c>
      <c r="F24" s="19">
        <v>0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5.68</v>
      </c>
      <c r="E25" s="19"/>
      <c r="F25" s="38">
        <v>5.68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0.4</v>
      </c>
      <c r="E26" s="19">
        <v>0</v>
      </c>
      <c r="F26" s="19">
        <v>0.4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0.87</v>
      </c>
      <c r="E27" s="19">
        <v>0</v>
      </c>
      <c r="F27" s="19">
        <v>0.87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4.2</v>
      </c>
      <c r="E28" s="19">
        <v>0</v>
      </c>
      <c r="F28" s="19">
        <v>4.2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>
        <v>0</v>
      </c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0.03</v>
      </c>
      <c r="E30" s="19"/>
      <c r="F30" s="37">
        <v>0.03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2.36</v>
      </c>
      <c r="E31" s="19">
        <v>0</v>
      </c>
      <c r="F31" s="19">
        <v>2.36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15.5</v>
      </c>
      <c r="E32" s="19"/>
      <c r="F32" s="37">
        <v>15.5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>
        <v>0</v>
      </c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>
        <v>0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>
        <v>0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>
        <v>0</v>
      </c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0.5</v>
      </c>
      <c r="E38" s="19">
        <v>0</v>
      </c>
      <c r="F38" s="37">
        <v>0.5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>
        <v>0</v>
      </c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>
        <v>0</v>
      </c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>
        <v>0</v>
      </c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0.6</v>
      </c>
      <c r="E45" s="29">
        <f>SUM(E46:E48)</f>
        <v>0</v>
      </c>
      <c r="F45" s="29">
        <f>SUM(F46:F48)</f>
        <v>0.6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>
        <v>0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0.6</v>
      </c>
      <c r="E47" s="19">
        <v>0</v>
      </c>
      <c r="F47" s="19">
        <v>0.6</v>
      </c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4" t="s">
        <v>164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 x14ac:dyDescent="0.15">
      <c r="A2" s="49" t="s">
        <v>205</v>
      </c>
      <c r="B2" s="50" t="str">
        <f>""</f>
        <v/>
      </c>
      <c r="C2" s="50" t="str">
        <f>""</f>
        <v/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30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2" t="s">
        <v>166</v>
      </c>
      <c r="B1" s="53"/>
      <c r="C1" s="53"/>
      <c r="D1" s="53"/>
      <c r="E1" s="54"/>
      <c r="F1" s="53"/>
    </row>
    <row r="2" spans="1:6" s="34" customFormat="1" ht="21" customHeight="1" x14ac:dyDescent="0.15">
      <c r="A2" s="49" t="s">
        <v>205</v>
      </c>
      <c r="B2" s="50" t="str">
        <f>""</f>
        <v/>
      </c>
      <c r="C2" s="50" t="str">
        <f>""</f>
        <v/>
      </c>
      <c r="D2" s="50" t="str">
        <f>""</f>
        <v/>
      </c>
      <c r="E2" s="33" t="s">
        <v>176</v>
      </c>
      <c r="F2" s="33" t="s">
        <v>1</v>
      </c>
    </row>
    <row r="3" spans="1:6" s="1" customFormat="1" ht="18" customHeight="1" x14ac:dyDescent="0.2">
      <c r="A3" s="55" t="s">
        <v>2</v>
      </c>
      <c r="B3" s="55" t="s">
        <v>37</v>
      </c>
      <c r="C3" s="56"/>
      <c r="D3" s="55" t="s">
        <v>57</v>
      </c>
      <c r="E3" s="55" t="s">
        <v>62</v>
      </c>
      <c r="F3" s="55" t="s">
        <v>63</v>
      </c>
    </row>
    <row r="4" spans="1:6" s="1" customFormat="1" ht="30" customHeight="1" x14ac:dyDescent="0.2">
      <c r="A4" s="55" t="s">
        <v>6</v>
      </c>
      <c r="B4" s="6" t="s">
        <v>45</v>
      </c>
      <c r="C4" s="6" t="s">
        <v>46</v>
      </c>
      <c r="D4" s="56"/>
      <c r="E4" s="56"/>
      <c r="F4" s="55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23" sqref="D23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2" t="s">
        <v>167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4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34" customFormat="1" ht="29.25" customHeight="1" x14ac:dyDescent="0.2">
      <c r="A2" s="58" t="s">
        <v>206</v>
      </c>
      <c r="B2" s="59" t="str">
        <f>""</f>
        <v/>
      </c>
      <c r="C2" s="59" t="str">
        <f>""</f>
        <v/>
      </c>
      <c r="D2" s="60" t="s">
        <v>176</v>
      </c>
      <c r="E2" s="58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5" t="s">
        <v>2</v>
      </c>
      <c r="B3" s="55" t="s">
        <v>168</v>
      </c>
      <c r="C3" s="55" t="s">
        <v>4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6</v>
      </c>
      <c r="B4" s="55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2019-03-01T13:01:30Z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