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040" windowHeight="934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A11" i="10"/>
  <c r="C10"/>
  <c r="C8" s="1"/>
  <c r="A10"/>
  <c r="A9"/>
  <c r="D8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9" i="6"/>
  <c r="A9"/>
  <c r="F8"/>
  <c r="E8"/>
  <c r="D8"/>
  <c r="A8"/>
  <c r="F7"/>
  <c r="E7"/>
  <c r="D7"/>
  <c r="A7"/>
  <c r="F6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/>
  <c r="A8"/>
  <c r="F7"/>
  <c r="E7"/>
  <c r="D7"/>
  <c r="A7"/>
  <c r="F6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D9" i="5"/>
  <c r="A9"/>
  <c r="E8"/>
  <c r="D8"/>
  <c r="A8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<sst xmlns="http://schemas.openxmlformats.org/spreadsheetml/2006/main" count="504" uniqueCount="206">
  <si>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</si>
  <si>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部门编码及名称：[401005016009]唐山市丰南区大新庄中心校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</si>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</sst>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2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Fill="1" applyAlignment="1" applyProtection="1">
      <alignment vertical="top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center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H11" sqref="H11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21.6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41" customFormat="1" ht="27.75" customHeight="1">
      <c r="A1" s="46" t="s">
        <v>0</v>
      </c>
      <c r="B1" s="47" t="str">
        <f>""</f>
        <v/>
      </c>
      <c r="C1" s="47" t="str">
        <f>""</f>
        <v/>
      </c>
      <c r="D1" s="48" t="str">
        <f>""</f>
        <v/>
      </c>
      <c r="E1" s="47" t="str">
        <f>""</f>
        <v/>
      </c>
    </row>
    <row r="2" spans="1:5" s="41" customFormat="1" ht="36" customHeight="1">
      <c r="A2" s="49" t="s">
        <v>1</v>
      </c>
      <c r="B2" s="49" t="s">
        <v>2</v>
      </c>
      <c r="C2" s="49" t="str">
        <f>""</f>
        <v/>
      </c>
      <c r="D2" s="42" t="s">
        <v>2</v>
      </c>
      <c r="E2" s="43" t="s">
        <v>3</v>
      </c>
    </row>
    <row r="3" spans="1:5" s="41" customFormat="1" ht="23.25" customHeight="1">
      <c r="A3" s="50" t="s">
        <v>4</v>
      </c>
      <c r="B3" s="50" t="s">
        <v>5</v>
      </c>
      <c r="C3" s="50" t="s">
        <v>6</v>
      </c>
      <c r="D3" s="50" t="s">
        <v>7</v>
      </c>
      <c r="E3" s="50" t="str">
        <f>""</f>
        <v/>
      </c>
    </row>
    <row r="4" spans="1:5" s="41" customFormat="1" ht="23.25" customHeight="1">
      <c r="A4" s="50" t="s">
        <v>8</v>
      </c>
      <c r="B4" s="44" t="s">
        <v>9</v>
      </c>
      <c r="C4" s="44" t="s">
        <v>10</v>
      </c>
      <c r="D4" s="44" t="s">
        <v>9</v>
      </c>
      <c r="E4" s="44" t="s">
        <v>10</v>
      </c>
    </row>
    <row r="5" spans="1:5" s="41" customFormat="1" ht="16.5" customHeight="1">
      <c r="A5" s="44" t="s">
        <v>8</v>
      </c>
      <c r="B5" s="44" t="s">
        <v>11</v>
      </c>
      <c r="C5" s="44" t="s">
        <v>12</v>
      </c>
      <c r="D5" s="44" t="s">
        <v>13</v>
      </c>
      <c r="E5" s="44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45">
        <v>458.38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45">
        <v>458.38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458.38</v>
      </c>
      <c r="D35" s="24" t="s">
        <v>53</v>
      </c>
      <c r="E35" s="28">
        <f>E10</f>
        <v>458.38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458.38</v>
      </c>
      <c r="D38" s="24" t="s">
        <v>58</v>
      </c>
      <c r="E38" s="28">
        <f>E35</f>
        <v>458.38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showZeros="0" workbookViewId="0">
      <selection activeCell="B11" sqref="B11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51" t="s">
        <v>59</v>
      </c>
      <c r="B1" s="52" t="str">
        <f t="shared" ref="B1:K1" si="0">""</f>
        <v/>
      </c>
      <c r="C1" s="52" t="str">
        <f t="shared" si="0"/>
        <v/>
      </c>
      <c r="D1" s="52" t="str">
        <f t="shared" si="0"/>
        <v/>
      </c>
      <c r="E1" s="52" t="str">
        <f t="shared" si="0"/>
        <v/>
      </c>
      <c r="F1" s="52" t="str">
        <f t="shared" si="0"/>
        <v/>
      </c>
      <c r="G1" s="52" t="str">
        <f t="shared" si="0"/>
        <v/>
      </c>
      <c r="H1" s="52" t="str">
        <f t="shared" si="0"/>
        <v/>
      </c>
      <c r="I1" s="52" t="str">
        <f t="shared" si="0"/>
        <v/>
      </c>
      <c r="J1" s="53" t="str">
        <f t="shared" si="0"/>
        <v/>
      </c>
      <c r="K1" s="52" t="str">
        <f t="shared" si="0"/>
        <v/>
      </c>
    </row>
    <row r="2" spans="1:11" s="13" customFormat="1" ht="15" customHeight="1">
      <c r="A2" s="54" t="s">
        <v>1</v>
      </c>
      <c r="B2" s="52" t="str">
        <f>""</f>
        <v/>
      </c>
      <c r="C2" s="52" t="str">
        <f>""</f>
        <v/>
      </c>
      <c r="D2" s="52" t="str">
        <f>""</f>
        <v/>
      </c>
      <c r="E2" s="52" t="str">
        <f>""</f>
        <v/>
      </c>
      <c r="F2" s="54" t="s">
        <v>60</v>
      </c>
      <c r="G2" s="52" t="str">
        <f>""</f>
        <v/>
      </c>
      <c r="H2" s="53" t="s">
        <v>2</v>
      </c>
      <c r="I2" s="52" t="str">
        <f>""</f>
        <v/>
      </c>
      <c r="J2" s="53" t="s">
        <v>3</v>
      </c>
      <c r="K2" s="52" t="str">
        <f>""</f>
        <v/>
      </c>
    </row>
    <row r="3" spans="1:11" s="13" customFormat="1" ht="19.5" customHeight="1">
      <c r="A3" s="55" t="s">
        <v>4</v>
      </c>
      <c r="B3" s="55" t="s">
        <v>61</v>
      </c>
      <c r="C3" s="55" t="str">
        <f>""</f>
        <v/>
      </c>
      <c r="D3" s="55" t="s">
        <v>62</v>
      </c>
      <c r="E3" s="55" t="s">
        <v>63</v>
      </c>
      <c r="F3" s="55" t="s">
        <v>64</v>
      </c>
      <c r="G3" s="55" t="s">
        <v>65</v>
      </c>
      <c r="H3" s="55" t="str">
        <f>""</f>
        <v/>
      </c>
      <c r="I3" s="55" t="s">
        <v>66</v>
      </c>
      <c r="J3" s="55" t="s">
        <v>67</v>
      </c>
      <c r="K3" s="55" t="s">
        <v>68</v>
      </c>
    </row>
    <row r="4" spans="1:11" s="13" customFormat="1" ht="27.75" customHeight="1">
      <c r="A4" s="55" t="s">
        <v>8</v>
      </c>
      <c r="B4" s="23" t="s">
        <v>69</v>
      </c>
      <c r="C4" s="23" t="s">
        <v>70</v>
      </c>
      <c r="D4" s="55" t="str">
        <f>""</f>
        <v/>
      </c>
      <c r="E4" s="55" t="s">
        <v>71</v>
      </c>
      <c r="F4" s="55" t="s">
        <v>72</v>
      </c>
      <c r="G4" s="23" t="s">
        <v>71</v>
      </c>
      <c r="H4" s="23" t="s">
        <v>73</v>
      </c>
      <c r="I4" s="55" t="str">
        <f>""</f>
        <v/>
      </c>
      <c r="J4" s="55" t="str">
        <f>""</f>
        <v/>
      </c>
      <c r="K4" s="5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>ROW()</f>
        <v>6</v>
      </c>
      <c r="B6" s="27" t="s">
        <v>29</v>
      </c>
      <c r="C6" s="27" t="s">
        <v>81</v>
      </c>
      <c r="D6" s="28">
        <f>E6</f>
        <v>458.38</v>
      </c>
      <c r="E6" s="28">
        <f>E7</f>
        <v>458.38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82</v>
      </c>
      <c r="C7" s="27" t="s">
        <v>83</v>
      </c>
      <c r="D7" s="28">
        <f>E7</f>
        <v>458.38</v>
      </c>
      <c r="E7" s="28">
        <f>E8+E10+E11+E12+E14+E16+E18+E20</f>
        <v>458.38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>ROW()</f>
        <v>8</v>
      </c>
      <c r="B8" s="29" t="s">
        <v>84</v>
      </c>
      <c r="C8" s="29" t="s">
        <v>85</v>
      </c>
      <c r="D8" s="28">
        <f>E8</f>
        <v>458.38</v>
      </c>
      <c r="E8" s="30">
        <f>SUM(E9:E9)</f>
        <v>458.38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>ROW()</f>
        <v>9</v>
      </c>
      <c r="B9" s="24" t="s">
        <v>86</v>
      </c>
      <c r="C9" s="24" t="s">
        <v>87</v>
      </c>
      <c r="D9" s="28">
        <f>E9</f>
        <v>458.38</v>
      </c>
      <c r="E9" s="26">
        <v>458.38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  <row r="10" spans="1:11" s="40" customFormat="1" ht="16.5" customHeight="1">
      <c r="A10" s="31"/>
      <c r="B10" s="32"/>
      <c r="C10" s="32"/>
      <c r="D10" s="33"/>
      <c r="E10" s="33"/>
      <c r="F10" s="35">
        <v>0</v>
      </c>
      <c r="G10" s="35">
        <v>0</v>
      </c>
      <c r="H10" s="35">
        <v>0</v>
      </c>
      <c r="I10" s="35">
        <v>0</v>
      </c>
      <c r="J10" s="35">
        <v>0</v>
      </c>
      <c r="K10" s="35">
        <v>0</v>
      </c>
    </row>
    <row r="11" spans="1:11" s="40" customFormat="1" ht="16.5" customHeight="1">
      <c r="A11" s="31"/>
      <c r="B11" s="32"/>
      <c r="C11" s="32"/>
      <c r="D11" s="33"/>
      <c r="E11" s="33"/>
      <c r="F11" s="35">
        <v>0</v>
      </c>
      <c r="G11" s="35">
        <v>0</v>
      </c>
      <c r="H11" s="35">
        <v>0</v>
      </c>
      <c r="I11" s="35">
        <v>0</v>
      </c>
      <c r="J11" s="35">
        <v>0</v>
      </c>
      <c r="K11" s="35">
        <v>0</v>
      </c>
    </row>
    <row r="12" spans="1:11" s="40" customFormat="1" ht="16.5" customHeight="1">
      <c r="A12" s="31"/>
      <c r="B12" s="32"/>
      <c r="C12" s="32"/>
      <c r="D12" s="33"/>
      <c r="E12" s="33"/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</row>
    <row r="13" spans="1:11" s="40" customFormat="1" ht="16.5" customHeight="1">
      <c r="A13" s="31"/>
      <c r="B13" s="34"/>
      <c r="C13" s="34"/>
      <c r="D13" s="33"/>
      <c r="E13" s="35"/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</row>
    <row r="14" spans="1:11" s="40" customFormat="1" ht="16.5" customHeight="1">
      <c r="A14" s="31"/>
      <c r="B14" s="32"/>
      <c r="C14" s="32"/>
      <c r="D14" s="33"/>
      <c r="E14" s="33"/>
      <c r="F14" s="35"/>
      <c r="G14" s="35"/>
      <c r="H14" s="35"/>
      <c r="I14" s="35"/>
      <c r="J14" s="35"/>
      <c r="K14" s="35"/>
    </row>
    <row r="15" spans="1:11" s="40" customFormat="1" ht="16.5" customHeight="1">
      <c r="A15" s="31"/>
      <c r="B15" s="34"/>
      <c r="C15" s="34"/>
      <c r="D15" s="33"/>
      <c r="E15" s="35"/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</row>
    <row r="16" spans="1:11" s="40" customFormat="1" ht="16.5" customHeight="1">
      <c r="A16" s="31"/>
      <c r="B16" s="32"/>
      <c r="C16" s="32"/>
      <c r="D16" s="33"/>
      <c r="E16" s="33"/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</row>
    <row r="17" spans="1:11" s="40" customFormat="1" ht="16.5" customHeight="1">
      <c r="A17" s="31"/>
      <c r="B17" s="34"/>
      <c r="C17" s="34"/>
      <c r="D17" s="33"/>
      <c r="E17" s="35"/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</row>
    <row r="18" spans="1:11" s="40" customFormat="1" ht="16.5" customHeight="1">
      <c r="A18" s="31"/>
      <c r="B18" s="32"/>
      <c r="C18" s="32"/>
      <c r="D18" s="33"/>
      <c r="E18" s="33"/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</row>
    <row r="19" spans="1:11" s="40" customFormat="1" ht="16.5" customHeight="1">
      <c r="A19" s="31"/>
      <c r="B19" s="34"/>
      <c r="C19" s="34"/>
      <c r="D19" s="33"/>
      <c r="E19" s="35"/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</row>
    <row r="20" spans="1:11" s="40" customFormat="1" ht="16.5" customHeight="1">
      <c r="A20" s="31"/>
      <c r="B20" s="32"/>
      <c r="C20" s="32"/>
      <c r="D20" s="33"/>
      <c r="E20" s="33"/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</row>
    <row r="21" spans="1:11" s="40" customFormat="1" ht="16.5" customHeight="1">
      <c r="A21" s="31"/>
      <c r="B21" s="34"/>
      <c r="C21" s="34"/>
      <c r="D21" s="33"/>
      <c r="E21" s="35"/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</row>
    <row r="22" spans="1:11" s="40" customFormat="1" ht="16.5" customHeight="1">
      <c r="A22" s="31"/>
      <c r="B22" s="34"/>
      <c r="C22" s="34"/>
      <c r="D22" s="33"/>
      <c r="E22" s="35"/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</row>
    <row r="23" spans="1:11" s="40" customFormat="1" ht="16.5" customHeight="1">
      <c r="A23" s="31"/>
      <c r="B23" s="34"/>
      <c r="C23" s="34"/>
      <c r="D23" s="33"/>
      <c r="E23" s="35"/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6"/>
  <sheetViews>
    <sheetView showZeros="0" workbookViewId="0">
      <selection activeCell="C21" sqref="C21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51" t="s">
        <v>88</v>
      </c>
      <c r="B1" s="52" t="str">
        <f t="shared" ref="B1:I1" si="0">""</f>
        <v/>
      </c>
      <c r="C1" s="52" t="str">
        <f t="shared" si="0"/>
        <v/>
      </c>
      <c r="D1" s="52" t="str">
        <f t="shared" si="0"/>
        <v/>
      </c>
      <c r="E1" s="52" t="str">
        <f t="shared" si="0"/>
        <v/>
      </c>
      <c r="F1" s="52" t="str">
        <f t="shared" si="0"/>
        <v/>
      </c>
      <c r="G1" s="52" t="str">
        <f t="shared" si="0"/>
        <v/>
      </c>
      <c r="H1" s="53" t="str">
        <f t="shared" si="0"/>
        <v/>
      </c>
      <c r="I1" s="52" t="str">
        <f t="shared" si="0"/>
        <v/>
      </c>
    </row>
    <row r="2" spans="1:9" s="13" customFormat="1" ht="22.5" customHeight="1">
      <c r="A2" s="54" t="s">
        <v>1</v>
      </c>
      <c r="B2" s="52" t="str">
        <f>""</f>
        <v/>
      </c>
      <c r="C2" s="52" t="str">
        <f>""</f>
        <v/>
      </c>
      <c r="D2" s="52" t="str">
        <f>""</f>
        <v/>
      </c>
      <c r="E2" s="54" t="s">
        <v>60</v>
      </c>
      <c r="F2" s="53" t="s">
        <v>2</v>
      </c>
      <c r="G2" s="52" t="str">
        <f>""</f>
        <v/>
      </c>
      <c r="H2" s="53" t="s">
        <v>3</v>
      </c>
      <c r="I2" s="52" t="str">
        <f>""</f>
        <v/>
      </c>
    </row>
    <row r="3" spans="1:9" s="13" customFormat="1" ht="18" customHeight="1">
      <c r="A3" s="55" t="s">
        <v>4</v>
      </c>
      <c r="B3" s="55" t="s">
        <v>61</v>
      </c>
      <c r="C3" s="55" t="str">
        <f>""</f>
        <v/>
      </c>
      <c r="D3" s="55" t="s">
        <v>89</v>
      </c>
      <c r="E3" s="55" t="s">
        <v>90</v>
      </c>
      <c r="F3" s="55" t="s">
        <v>91</v>
      </c>
      <c r="G3" s="55" t="s">
        <v>92</v>
      </c>
      <c r="H3" s="55" t="s">
        <v>93</v>
      </c>
      <c r="I3" s="55" t="s">
        <v>94</v>
      </c>
    </row>
    <row r="4" spans="1:9" s="13" customFormat="1" ht="23.25" customHeight="1">
      <c r="A4" s="55" t="s">
        <v>8</v>
      </c>
      <c r="B4" s="23" t="s">
        <v>69</v>
      </c>
      <c r="C4" s="23" t="s">
        <v>70</v>
      </c>
      <c r="D4" s="55" t="str">
        <f>""</f>
        <v/>
      </c>
      <c r="E4" s="55" t="s">
        <v>72</v>
      </c>
      <c r="F4" s="55" t="s">
        <v>95</v>
      </c>
      <c r="G4" s="55" t="str">
        <f>""</f>
        <v/>
      </c>
      <c r="H4" s="55" t="str">
        <f>""</f>
        <v/>
      </c>
      <c r="I4" s="5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>ROW()</f>
        <v>6</v>
      </c>
      <c r="B6" s="27" t="s">
        <v>29</v>
      </c>
      <c r="C6" s="27" t="s">
        <v>81</v>
      </c>
      <c r="D6" s="28">
        <f>E6+F6</f>
        <v>458.38</v>
      </c>
      <c r="E6" s="28">
        <f>E7</f>
        <v>458.38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82</v>
      </c>
      <c r="C7" s="27" t="s">
        <v>83</v>
      </c>
      <c r="D7" s="28">
        <f>E7+F7</f>
        <v>458.38</v>
      </c>
      <c r="E7" s="28">
        <f>E8+E10+E11+E12+E13+E14+E15+E16</f>
        <v>458.38</v>
      </c>
      <c r="F7" s="28">
        <f>F8+F10+F11+F12+F13+F14+F15+F16</f>
        <v>0</v>
      </c>
      <c r="G7" s="26">
        <v>0</v>
      </c>
      <c r="H7" s="26">
        <v>0</v>
      </c>
      <c r="I7" s="26">
        <v>0</v>
      </c>
    </row>
    <row r="8" spans="1:9" ht="16.5" customHeight="1">
      <c r="A8" s="10">
        <f>ROW()</f>
        <v>8</v>
      </c>
      <c r="B8" s="29" t="s">
        <v>84</v>
      </c>
      <c r="C8" s="29" t="s">
        <v>85</v>
      </c>
      <c r="D8" s="28">
        <f>E8+F8</f>
        <v>458.38</v>
      </c>
      <c r="E8" s="30">
        <f>SUM(E9:E9)</f>
        <v>458.38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>
      <c r="A9" s="10">
        <f>ROW()</f>
        <v>9</v>
      </c>
      <c r="B9" s="24" t="s">
        <v>86</v>
      </c>
      <c r="C9" s="24" t="s">
        <v>87</v>
      </c>
      <c r="D9" s="28">
        <f>E9+F9</f>
        <v>458.38</v>
      </c>
      <c r="E9" s="26">
        <v>458.38</v>
      </c>
      <c r="F9" s="26"/>
      <c r="G9" s="26">
        <v>0</v>
      </c>
      <c r="H9" s="26">
        <v>0</v>
      </c>
      <c r="I9" s="26">
        <v>0</v>
      </c>
    </row>
    <row r="10" spans="1:9" s="40" customFormat="1" ht="16.5" customHeight="1">
      <c r="A10" s="31"/>
      <c r="B10" s="32"/>
      <c r="C10" s="32"/>
      <c r="D10" s="33"/>
      <c r="E10" s="33"/>
      <c r="F10" s="33"/>
      <c r="G10" s="35"/>
      <c r="H10" s="35">
        <v>0</v>
      </c>
      <c r="I10" s="35">
        <v>0</v>
      </c>
    </row>
    <row r="11" spans="1:9" s="40" customFormat="1" ht="16.5" customHeight="1">
      <c r="A11" s="31"/>
      <c r="B11" s="32"/>
      <c r="C11" s="32"/>
      <c r="D11" s="33"/>
      <c r="E11" s="33"/>
      <c r="F11" s="33"/>
      <c r="G11" s="35"/>
      <c r="H11" s="35">
        <v>0</v>
      </c>
      <c r="I11" s="35">
        <v>0</v>
      </c>
    </row>
    <row r="12" spans="1:9" s="40" customFormat="1" ht="16.5" customHeight="1">
      <c r="A12" s="31"/>
      <c r="B12" s="32"/>
      <c r="C12" s="32"/>
      <c r="D12" s="33"/>
      <c r="E12" s="33"/>
      <c r="F12" s="33"/>
      <c r="G12" s="35"/>
      <c r="H12" s="35">
        <v>0</v>
      </c>
      <c r="I12" s="35">
        <v>0</v>
      </c>
    </row>
    <row r="13" spans="1:9" s="40" customFormat="1" ht="16.5" customHeight="1">
      <c r="A13" s="31"/>
      <c r="B13" s="32"/>
      <c r="C13" s="32"/>
      <c r="D13" s="33"/>
      <c r="E13" s="33"/>
      <c r="F13" s="33"/>
      <c r="G13" s="35"/>
      <c r="H13" s="35">
        <v>0</v>
      </c>
      <c r="I13" s="35">
        <v>0</v>
      </c>
    </row>
    <row r="14" spans="1:9" s="40" customFormat="1" ht="16.5" customHeight="1">
      <c r="A14" s="31"/>
      <c r="B14" s="32"/>
      <c r="C14" s="32"/>
      <c r="D14" s="33"/>
      <c r="E14" s="33"/>
      <c r="F14" s="33"/>
      <c r="G14" s="35"/>
      <c r="H14" s="35">
        <v>0</v>
      </c>
      <c r="I14" s="35">
        <v>0</v>
      </c>
    </row>
    <row r="15" spans="1:9" s="40" customFormat="1" ht="16.5" customHeight="1">
      <c r="A15" s="31"/>
      <c r="B15" s="32"/>
      <c r="C15" s="32"/>
      <c r="D15" s="33"/>
      <c r="E15" s="33"/>
      <c r="F15" s="33"/>
      <c r="G15" s="35"/>
      <c r="H15" s="35">
        <v>0</v>
      </c>
      <c r="I15" s="35">
        <v>0</v>
      </c>
    </row>
    <row r="16" spans="1:9" s="40" customFormat="1" ht="16.5" customHeight="1">
      <c r="A16" s="31"/>
      <c r="B16" s="32"/>
      <c r="C16" s="32"/>
      <c r="D16" s="33"/>
      <c r="E16" s="33"/>
      <c r="F16" s="33"/>
      <c r="G16" s="35"/>
      <c r="H16" s="35">
        <v>0</v>
      </c>
      <c r="I16" s="35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K14" sqref="K14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51" t="s">
        <v>96</v>
      </c>
      <c r="B1" s="52" t="str">
        <f t="shared" ref="B1:H1" si="0">""</f>
        <v/>
      </c>
      <c r="C1" s="52" t="str">
        <f t="shared" si="0"/>
        <v/>
      </c>
      <c r="D1" s="52" t="str">
        <f t="shared" si="0"/>
        <v/>
      </c>
      <c r="E1" s="52" t="str">
        <f t="shared" si="0"/>
        <v/>
      </c>
      <c r="F1" s="52" t="str">
        <f t="shared" si="0"/>
        <v/>
      </c>
      <c r="G1" s="53" t="str">
        <f t="shared" si="0"/>
        <v/>
      </c>
      <c r="H1" s="52" t="str">
        <f t="shared" si="0"/>
        <v/>
      </c>
    </row>
    <row r="2" spans="1:8" s="13" customFormat="1" ht="45.75" customHeight="1">
      <c r="A2" s="56" t="s">
        <v>1</v>
      </c>
      <c r="B2" s="57" t="str">
        <f>""</f>
        <v/>
      </c>
      <c r="C2" s="57" t="str">
        <f>""</f>
        <v/>
      </c>
      <c r="D2" s="57" t="str">
        <f>""</f>
        <v/>
      </c>
      <c r="E2" s="58" t="s">
        <v>2</v>
      </c>
      <c r="F2" s="57" t="str">
        <f>""</f>
        <v/>
      </c>
      <c r="G2" s="58" t="s">
        <v>3</v>
      </c>
      <c r="H2" s="57" t="str">
        <f>""</f>
        <v/>
      </c>
    </row>
    <row r="3" spans="1:8" s="13" customFormat="1" ht="18" customHeight="1">
      <c r="A3" s="55" t="s">
        <v>4</v>
      </c>
      <c r="B3" s="55" t="s">
        <v>5</v>
      </c>
      <c r="C3" s="55" t="str">
        <f>""</f>
        <v/>
      </c>
      <c r="D3" s="55" t="s">
        <v>7</v>
      </c>
      <c r="E3" s="55" t="s">
        <v>65</v>
      </c>
      <c r="F3" s="55" t="s">
        <v>66</v>
      </c>
      <c r="G3" s="55" t="s">
        <v>67</v>
      </c>
      <c r="H3" s="55" t="s">
        <v>68</v>
      </c>
    </row>
    <row r="4" spans="1:8" s="13" customFormat="1" ht="62.25" customHeight="1">
      <c r="A4" s="5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101</v>
      </c>
      <c r="C6" s="39">
        <v>458.38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458.38</v>
      </c>
      <c r="F10" s="26">
        <v>458.38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458.38</v>
      </c>
      <c r="D35" s="24" t="s">
        <v>53</v>
      </c>
      <c r="E35" s="28">
        <f>E10</f>
        <v>458.38</v>
      </c>
      <c r="F35" s="28">
        <f>F10</f>
        <v>458.38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458.38</v>
      </c>
      <c r="D37" s="24" t="s">
        <v>58</v>
      </c>
      <c r="E37" s="28">
        <f>E35</f>
        <v>458.38</v>
      </c>
      <c r="F37" s="28">
        <f>F35</f>
        <v>458.38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3"/>
  <sheetViews>
    <sheetView showZeros="0" workbookViewId="0">
      <selection activeCell="E12" sqref="E12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51" t="s">
        <v>105</v>
      </c>
      <c r="B1" s="52" t="str">
        <f>""</f>
        <v/>
      </c>
      <c r="C1" s="52" t="str">
        <f>""</f>
        <v/>
      </c>
      <c r="D1" s="52" t="str">
        <f>""</f>
        <v/>
      </c>
      <c r="E1" s="53" t="str">
        <f>""</f>
        <v/>
      </c>
      <c r="F1" s="52" t="str">
        <f>""</f>
        <v/>
      </c>
    </row>
    <row r="2" spans="1:6" s="13" customFormat="1" ht="26.25" customHeight="1">
      <c r="A2" s="54" t="s">
        <v>1</v>
      </c>
      <c r="B2" s="52" t="str">
        <f>""</f>
        <v/>
      </c>
      <c r="C2" s="53" t="s">
        <v>2</v>
      </c>
      <c r="D2" s="52" t="str">
        <f>""</f>
        <v/>
      </c>
      <c r="E2" s="14" t="s">
        <v>2</v>
      </c>
      <c r="F2" s="14" t="s">
        <v>3</v>
      </c>
    </row>
    <row r="3" spans="1:6" s="13" customFormat="1" ht="15" customHeight="1">
      <c r="A3" s="55" t="s">
        <v>4</v>
      </c>
      <c r="B3" s="55" t="s">
        <v>61</v>
      </c>
      <c r="C3" s="55" t="str">
        <f>""</f>
        <v/>
      </c>
      <c r="D3" s="55" t="s">
        <v>81</v>
      </c>
      <c r="E3" s="55" t="s">
        <v>90</v>
      </c>
      <c r="F3" s="55" t="s">
        <v>91</v>
      </c>
    </row>
    <row r="4" spans="1:6" s="13" customFormat="1" ht="15" customHeight="1">
      <c r="A4" s="55" t="s">
        <v>8</v>
      </c>
      <c r="B4" s="23" t="s">
        <v>69</v>
      </c>
      <c r="C4" s="23" t="s">
        <v>70</v>
      </c>
      <c r="D4" s="55" t="str">
        <f>""</f>
        <v/>
      </c>
      <c r="E4" s="55" t="str">
        <f>""</f>
        <v/>
      </c>
      <c r="F4" s="5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>ROW()</f>
        <v>6</v>
      </c>
      <c r="B6" s="27" t="s">
        <v>29</v>
      </c>
      <c r="C6" s="27" t="s">
        <v>81</v>
      </c>
      <c r="D6" s="28">
        <f>E6+F6</f>
        <v>458.38</v>
      </c>
      <c r="E6" s="28">
        <f>E7</f>
        <v>458.38</v>
      </c>
      <c r="F6" s="28">
        <f>F7</f>
        <v>0</v>
      </c>
    </row>
    <row r="7" spans="1:6" ht="16.5" customHeight="1">
      <c r="A7" s="10">
        <f>ROW()</f>
        <v>7</v>
      </c>
      <c r="B7" s="27" t="s">
        <v>82</v>
      </c>
      <c r="C7" s="27" t="s">
        <v>83</v>
      </c>
      <c r="D7" s="28">
        <f>E7+F7</f>
        <v>458.38</v>
      </c>
      <c r="E7" s="28">
        <f>E8+E10+E16+E19+E21+E23+E25+E27</f>
        <v>458.38</v>
      </c>
      <c r="F7" s="28">
        <f>F8+F10+F16+F19+F21+F23+F25+F27</f>
        <v>0</v>
      </c>
    </row>
    <row r="8" spans="1:6" ht="16.5" customHeight="1">
      <c r="A8" s="10">
        <f>ROW()</f>
        <v>8</v>
      </c>
      <c r="B8" s="29" t="s">
        <v>84</v>
      </c>
      <c r="C8" s="29" t="s">
        <v>85</v>
      </c>
      <c r="D8" s="30">
        <f>SUM(D9:D9)</f>
        <v>458.38</v>
      </c>
      <c r="E8" s="30">
        <f>SUM(E9:E9)</f>
        <v>458.38</v>
      </c>
      <c r="F8" s="30">
        <f>SUM(F9:F9)</f>
        <v>0</v>
      </c>
    </row>
    <row r="9" spans="1:6" ht="16.5" customHeight="1">
      <c r="A9" s="10">
        <f>ROW()</f>
        <v>9</v>
      </c>
      <c r="B9" s="24" t="s">
        <v>86</v>
      </c>
      <c r="C9" s="24" t="s">
        <v>87</v>
      </c>
      <c r="D9" s="28">
        <f>E9+F9</f>
        <v>458.38</v>
      </c>
      <c r="E9" s="26">
        <v>458.38</v>
      </c>
      <c r="F9" s="26"/>
    </row>
    <row r="10" spans="1:6" ht="16.5" customHeight="1">
      <c r="A10" s="31"/>
      <c r="B10" s="32"/>
      <c r="C10" s="32"/>
      <c r="D10" s="33"/>
      <c r="E10" s="33"/>
      <c r="F10" s="33"/>
    </row>
    <row r="11" spans="1:6" ht="16.5" customHeight="1">
      <c r="A11" s="31"/>
      <c r="B11" s="34"/>
      <c r="C11" s="34"/>
      <c r="D11" s="33"/>
      <c r="E11" s="35"/>
      <c r="F11" s="35"/>
    </row>
    <row r="12" spans="1:6" ht="16.5" customHeight="1">
      <c r="A12" s="31"/>
      <c r="B12" s="34"/>
      <c r="C12" s="34"/>
      <c r="D12" s="33"/>
      <c r="E12" s="35"/>
      <c r="F12" s="35"/>
    </row>
    <row r="13" spans="1:6" ht="16.5" customHeight="1">
      <c r="A13" s="31"/>
      <c r="B13" s="34"/>
      <c r="C13" s="34"/>
      <c r="D13" s="33"/>
      <c r="E13" s="35"/>
      <c r="F13" s="35"/>
    </row>
    <row r="14" spans="1:6" ht="16.5" customHeight="1">
      <c r="A14" s="31"/>
      <c r="B14" s="34"/>
      <c r="C14" s="34"/>
      <c r="D14" s="33"/>
      <c r="E14" s="35"/>
      <c r="F14" s="35"/>
    </row>
    <row r="15" spans="1:6" ht="16.5" customHeight="1">
      <c r="A15" s="31"/>
      <c r="B15" s="34"/>
      <c r="C15" s="34"/>
      <c r="D15" s="33"/>
      <c r="E15" s="35"/>
      <c r="F15" s="35"/>
    </row>
    <row r="16" spans="1:6" ht="16.5" customHeight="1">
      <c r="A16" s="31"/>
      <c r="B16" s="32"/>
      <c r="C16" s="32"/>
      <c r="D16" s="33"/>
      <c r="E16" s="33"/>
      <c r="F16" s="33"/>
    </row>
    <row r="17" spans="1:6" ht="16.5" customHeight="1">
      <c r="A17" s="31"/>
      <c r="B17" s="34"/>
      <c r="C17" s="34"/>
      <c r="D17" s="33"/>
      <c r="E17" s="35"/>
      <c r="F17" s="35"/>
    </row>
    <row r="18" spans="1:6" ht="16.5" customHeight="1">
      <c r="A18" s="31"/>
      <c r="B18" s="34"/>
      <c r="C18" s="34"/>
      <c r="D18" s="33"/>
      <c r="E18" s="35"/>
      <c r="F18" s="35"/>
    </row>
    <row r="19" spans="1:6" ht="16.5" customHeight="1">
      <c r="A19" s="31"/>
      <c r="B19" s="32"/>
      <c r="C19" s="32"/>
      <c r="D19" s="33"/>
      <c r="E19" s="33"/>
      <c r="F19" s="33"/>
    </row>
    <row r="20" spans="1:6" ht="16.5" customHeight="1">
      <c r="A20" s="31"/>
      <c r="B20" s="32"/>
      <c r="C20" s="32"/>
      <c r="D20" s="33"/>
      <c r="E20" s="33"/>
      <c r="F20" s="33"/>
    </row>
    <row r="21" spans="1:6" ht="16.5" customHeight="1">
      <c r="A21" s="31"/>
      <c r="B21" s="32"/>
      <c r="C21" s="32"/>
      <c r="D21" s="33"/>
      <c r="E21" s="33"/>
      <c r="F21" s="33"/>
    </row>
    <row r="22" spans="1:6" ht="16.5" customHeight="1">
      <c r="A22" s="31"/>
      <c r="B22" s="34"/>
      <c r="C22" s="34"/>
      <c r="D22" s="33"/>
      <c r="E22" s="35"/>
      <c r="F22" s="35"/>
    </row>
    <row r="23" spans="1:6" ht="16.5" customHeight="1">
      <c r="A23" s="31"/>
      <c r="B23" s="32"/>
      <c r="C23" s="32"/>
      <c r="D23" s="33"/>
      <c r="E23" s="33"/>
      <c r="F23" s="33"/>
    </row>
    <row r="24" spans="1:6" ht="16.5" customHeight="1">
      <c r="A24" s="31"/>
      <c r="B24" s="34"/>
      <c r="C24" s="34"/>
      <c r="D24" s="33"/>
      <c r="E24" s="35"/>
      <c r="F24" s="35"/>
    </row>
    <row r="25" spans="1:6" ht="16.5" customHeight="1">
      <c r="A25" s="31"/>
      <c r="B25" s="32"/>
      <c r="C25" s="32"/>
      <c r="D25" s="33"/>
      <c r="E25" s="33"/>
      <c r="F25" s="33"/>
    </row>
    <row r="26" spans="1:6" ht="16.5" customHeight="1">
      <c r="A26" s="31"/>
      <c r="B26" s="34"/>
      <c r="C26" s="34"/>
      <c r="D26" s="33"/>
      <c r="E26" s="35"/>
      <c r="F26" s="35"/>
    </row>
    <row r="27" spans="1:6" ht="16.5" customHeight="1">
      <c r="A27" s="31"/>
      <c r="B27" s="32"/>
      <c r="C27" s="32"/>
      <c r="D27" s="33"/>
      <c r="E27" s="33"/>
      <c r="F27" s="33"/>
    </row>
    <row r="28" spans="1:6" ht="16.5" customHeight="1">
      <c r="A28" s="31"/>
      <c r="B28" s="34"/>
      <c r="C28" s="34"/>
      <c r="D28" s="33"/>
      <c r="E28" s="35"/>
      <c r="F28" s="35"/>
    </row>
    <row r="29" spans="1:6" ht="16.5" customHeight="1">
      <c r="A29" s="31"/>
      <c r="B29" s="34"/>
      <c r="C29" s="34"/>
      <c r="D29" s="33"/>
      <c r="E29" s="35"/>
      <c r="F29" s="35"/>
    </row>
    <row r="30" spans="1:6" ht="16.5" customHeight="1">
      <c r="A30" s="31"/>
      <c r="B30" s="34"/>
      <c r="C30" s="34"/>
      <c r="D30" s="33"/>
      <c r="E30" s="35"/>
      <c r="F30" s="35"/>
    </row>
    <row r="31" spans="1:6" ht="15" customHeight="1">
      <c r="A31" s="36"/>
      <c r="B31" s="37"/>
      <c r="C31" s="37"/>
      <c r="D31" s="38"/>
      <c r="E31" s="38"/>
      <c r="F31" s="38"/>
    </row>
    <row r="32" spans="1:6" ht="15" customHeight="1">
      <c r="A32" s="36"/>
      <c r="B32" s="37"/>
      <c r="C32" s="37"/>
      <c r="D32" s="38"/>
      <c r="E32" s="38"/>
      <c r="F32" s="38"/>
    </row>
    <row r="33" spans="1:6" ht="15" customHeight="1">
      <c r="A33" s="36"/>
      <c r="B33" s="37"/>
      <c r="C33" s="37"/>
      <c r="D33" s="38"/>
      <c r="E33" s="38"/>
      <c r="F33" s="38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25" workbookViewId="0">
      <selection activeCell="J12" sqref="J12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51" t="s">
        <v>106</v>
      </c>
      <c r="B1" s="52" t="str">
        <f>""</f>
        <v/>
      </c>
      <c r="C1" s="52" t="str">
        <f>""</f>
        <v/>
      </c>
      <c r="D1" s="52" t="str">
        <f>""</f>
        <v/>
      </c>
      <c r="E1" s="53" t="str">
        <f>""</f>
        <v/>
      </c>
      <c r="F1" s="52" t="str">
        <f>""</f>
        <v/>
      </c>
    </row>
    <row r="2" spans="1:6" s="13" customFormat="1" ht="19.5" customHeight="1">
      <c r="A2" s="56" t="s">
        <v>1</v>
      </c>
      <c r="B2" s="57" t="str">
        <f>""</f>
        <v/>
      </c>
      <c r="C2" s="58" t="s">
        <v>2</v>
      </c>
      <c r="D2" s="57" t="str">
        <f>""</f>
        <v/>
      </c>
      <c r="E2" s="22" t="s">
        <v>2</v>
      </c>
      <c r="F2" s="22" t="s">
        <v>3</v>
      </c>
    </row>
    <row r="3" spans="1:6" s="13" customFormat="1" ht="18" customHeight="1">
      <c r="A3" s="55" t="s">
        <v>4</v>
      </c>
      <c r="B3" s="55" t="s">
        <v>61</v>
      </c>
      <c r="C3" s="55" t="str">
        <f>""</f>
        <v/>
      </c>
      <c r="D3" s="55" t="s">
        <v>90</v>
      </c>
      <c r="E3" s="55" t="s">
        <v>90</v>
      </c>
      <c r="F3" s="55" t="s">
        <v>91</v>
      </c>
    </row>
    <row r="4" spans="1:6" s="13" customFormat="1" ht="18" customHeight="1">
      <c r="A4" s="5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458.38</v>
      </c>
      <c r="E6" s="28">
        <f>E7+E18+E39+E45</f>
        <v>409.34</v>
      </c>
      <c r="F6" s="28">
        <f>F7+F18+F39+F45</f>
        <v>49.04</v>
      </c>
    </row>
    <row r="7" spans="1:6" ht="17.25" customHeight="1">
      <c r="A7" s="10">
        <f t="shared" si="0"/>
        <v>7</v>
      </c>
      <c r="B7" s="29" t="s">
        <v>110</v>
      </c>
      <c r="C7" s="29" t="s">
        <v>111</v>
      </c>
      <c r="D7" s="30">
        <f>SUM(D8:D17)</f>
        <v>116.42</v>
      </c>
      <c r="E7" s="30">
        <f>SUM(E8:E17)</f>
        <v>116.42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>
      <c r="A13" s="10">
        <f t="shared" si="0"/>
        <v>13</v>
      </c>
      <c r="B13" s="24" t="s">
        <v>122</v>
      </c>
      <c r="C13" s="24" t="s">
        <v>123</v>
      </c>
      <c r="D13" s="28">
        <f t="shared" si="1"/>
        <v>1.45</v>
      </c>
      <c r="E13" s="26">
        <v>1.45</v>
      </c>
      <c r="F13" s="26">
        <v>0</v>
      </c>
    </row>
    <row r="14" spans="1:6" ht="17.25" customHeight="1">
      <c r="A14" s="10">
        <f t="shared" si="0"/>
        <v>14</v>
      </c>
      <c r="B14" s="24" t="s">
        <v>124</v>
      </c>
      <c r="C14" s="24" t="s">
        <v>125</v>
      </c>
      <c r="D14" s="28">
        <f t="shared" si="1"/>
        <v>114.97</v>
      </c>
      <c r="E14" s="26">
        <v>114.97</v>
      </c>
      <c r="F14" s="26">
        <v>0</v>
      </c>
    </row>
    <row r="15" spans="1:6" ht="17.25" customHeight="1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132</v>
      </c>
      <c r="C18" s="29" t="s">
        <v>133</v>
      </c>
      <c r="D18" s="30">
        <f>SUM(D19:D38)</f>
        <v>43.73</v>
      </c>
      <c r="E18" s="30">
        <f>SUM(E19:E38)</f>
        <v>0</v>
      </c>
      <c r="F18" s="30">
        <f>SUM(F19:F38)</f>
        <v>43.73</v>
      </c>
    </row>
    <row r="19" spans="1:6" ht="17.25" customHeight="1">
      <c r="A19" s="10">
        <f t="shared" si="0"/>
        <v>19</v>
      </c>
      <c r="B19" s="24" t="s">
        <v>134</v>
      </c>
      <c r="C19" s="24" t="s">
        <v>135</v>
      </c>
      <c r="D19" s="28">
        <f t="shared" si="1"/>
        <v>3</v>
      </c>
      <c r="E19" s="26">
        <v>0</v>
      </c>
      <c r="F19" s="26">
        <v>3</v>
      </c>
    </row>
    <row r="20" spans="1:6" ht="17.25" customHeight="1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>
        <v>0</v>
      </c>
      <c r="F20" s="26"/>
    </row>
    <row r="21" spans="1:6" ht="17.25" customHeight="1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142</v>
      </c>
      <c r="C23" s="24" t="s">
        <v>143</v>
      </c>
      <c r="D23" s="28">
        <f t="shared" si="1"/>
        <v>0.04</v>
      </c>
      <c r="E23" s="26">
        <v>0</v>
      </c>
      <c r="F23" s="26">
        <v>0.04</v>
      </c>
    </row>
    <row r="24" spans="1:6" ht="17.25" customHeight="1">
      <c r="A24" s="10">
        <f t="shared" si="0"/>
        <v>24</v>
      </c>
      <c r="B24" s="24" t="s">
        <v>144</v>
      </c>
      <c r="C24" s="24" t="s">
        <v>145</v>
      </c>
      <c r="D24" s="28">
        <f t="shared" si="1"/>
        <v>0.2</v>
      </c>
      <c r="E24" s="26">
        <v>0</v>
      </c>
      <c r="F24" s="26">
        <v>0.2</v>
      </c>
    </row>
    <row r="25" spans="1:6" ht="17.25" customHeight="1">
      <c r="A25" s="10">
        <f t="shared" si="0"/>
        <v>25</v>
      </c>
      <c r="B25" s="24" t="s">
        <v>146</v>
      </c>
      <c r="C25" s="24" t="s">
        <v>147</v>
      </c>
      <c r="D25" s="28">
        <f t="shared" si="1"/>
        <v>0</v>
      </c>
      <c r="E25" s="26">
        <v>0</v>
      </c>
      <c r="F25" s="26"/>
    </row>
    <row r="26" spans="1:6" ht="17.25" customHeight="1">
      <c r="A26" s="10">
        <f t="shared" si="0"/>
        <v>26</v>
      </c>
      <c r="B26" s="24" t="s">
        <v>148</v>
      </c>
      <c r="C26" s="24" t="s">
        <v>149</v>
      </c>
      <c r="D26" s="28">
        <f t="shared" si="1"/>
        <v>0.05</v>
      </c>
      <c r="E26" s="26">
        <v>0</v>
      </c>
      <c r="F26" s="26">
        <v>0.05</v>
      </c>
    </row>
    <row r="27" spans="1:6" ht="17.25" customHeight="1">
      <c r="A27" s="10">
        <f t="shared" si="0"/>
        <v>27</v>
      </c>
      <c r="B27" s="24" t="s">
        <v>150</v>
      </c>
      <c r="C27" s="24" t="s">
        <v>151</v>
      </c>
      <c r="D27" s="28">
        <f t="shared" si="1"/>
        <v>4</v>
      </c>
      <c r="E27" s="26">
        <v>0</v>
      </c>
      <c r="F27" s="26">
        <v>4</v>
      </c>
    </row>
    <row r="28" spans="1:6" ht="17.25" customHeight="1">
      <c r="A28" s="10">
        <f t="shared" si="0"/>
        <v>28</v>
      </c>
      <c r="B28" s="24" t="s">
        <v>152</v>
      </c>
      <c r="C28" s="24" t="s">
        <v>153</v>
      </c>
      <c r="D28" s="28">
        <f t="shared" si="1"/>
        <v>9.74</v>
      </c>
      <c r="E28" s="26">
        <v>0</v>
      </c>
      <c r="F28" s="26">
        <v>9.74</v>
      </c>
    </row>
    <row r="29" spans="1:6" ht="17.25" customHeight="1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156</v>
      </c>
      <c r="C30" s="24" t="s">
        <v>157</v>
      </c>
      <c r="D30" s="28">
        <f t="shared" si="1"/>
        <v>0</v>
      </c>
      <c r="E30" s="26">
        <v>0</v>
      </c>
      <c r="F30" s="26"/>
    </row>
    <row r="31" spans="1:6" ht="17.25" customHeight="1">
      <c r="A31" s="10">
        <f t="shared" si="0"/>
        <v>31</v>
      </c>
      <c r="B31" s="24" t="s">
        <v>158</v>
      </c>
      <c r="C31" s="24" t="s">
        <v>159</v>
      </c>
      <c r="D31" s="28">
        <f t="shared" si="1"/>
        <v>2.66</v>
      </c>
      <c r="E31" s="26">
        <v>0</v>
      </c>
      <c r="F31" s="26">
        <v>2.66</v>
      </c>
    </row>
    <row r="32" spans="1:6" ht="17.25" customHeight="1">
      <c r="A32" s="10">
        <f t="shared" si="0"/>
        <v>32</v>
      </c>
      <c r="B32" s="24" t="s">
        <v>160</v>
      </c>
      <c r="C32" s="24" t="s">
        <v>161</v>
      </c>
      <c r="D32" s="28">
        <f t="shared" si="1"/>
        <v>4.5</v>
      </c>
      <c r="E32" s="26">
        <v>0</v>
      </c>
      <c r="F32" s="26">
        <v>4.5</v>
      </c>
    </row>
    <row r="33" spans="1:6" ht="17.25" customHeight="1">
      <c r="A33" s="10">
        <f t="shared" si="0"/>
        <v>33</v>
      </c>
      <c r="B33" s="24" t="s">
        <v>162</v>
      </c>
      <c r="C33" s="24" t="s">
        <v>163</v>
      </c>
      <c r="D33" s="28">
        <f t="shared" si="1"/>
        <v>0.2</v>
      </c>
      <c r="E33" s="26">
        <v>0</v>
      </c>
      <c r="F33" s="26">
        <v>0.2</v>
      </c>
    </row>
    <row r="34" spans="1:6" ht="17.25" customHeight="1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172</v>
      </c>
      <c r="C38" s="24" t="s">
        <v>173</v>
      </c>
      <c r="D38" s="28">
        <f t="shared" si="1"/>
        <v>19.34</v>
      </c>
      <c r="E38" s="26">
        <v>0</v>
      </c>
      <c r="F38" s="26">
        <v>19.34</v>
      </c>
    </row>
    <row r="39" spans="1:6" ht="17.25" customHeight="1">
      <c r="A39" s="10">
        <f t="shared" si="0"/>
        <v>39</v>
      </c>
      <c r="B39" s="29" t="s">
        <v>174</v>
      </c>
      <c r="C39" s="29" t="s">
        <v>175</v>
      </c>
      <c r="D39" s="30">
        <f>SUM(D40:D44)</f>
        <v>292.92</v>
      </c>
      <c r="E39" s="30">
        <f>SUM(E40:E44)</f>
        <v>292.92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176</v>
      </c>
      <c r="C40" s="24" t="s">
        <v>177</v>
      </c>
      <c r="D40" s="28">
        <f t="shared" si="1"/>
        <v>1.62</v>
      </c>
      <c r="E40" s="26">
        <v>1.62</v>
      </c>
      <c r="F40" s="26">
        <v>0</v>
      </c>
    </row>
    <row r="41" spans="1:6" ht="17.25" customHeight="1">
      <c r="A41" s="10">
        <f t="shared" si="0"/>
        <v>41</v>
      </c>
      <c r="B41" s="24" t="s">
        <v>178</v>
      </c>
      <c r="C41" s="24" t="s">
        <v>179</v>
      </c>
      <c r="D41" s="28">
        <f t="shared" si="1"/>
        <v>256</v>
      </c>
      <c r="E41" s="26">
        <v>256</v>
      </c>
      <c r="F41" s="26">
        <v>0</v>
      </c>
    </row>
    <row r="42" spans="1:6" ht="17.25" customHeight="1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182</v>
      </c>
      <c r="C43" s="24" t="s">
        <v>183</v>
      </c>
      <c r="D43" s="28">
        <f t="shared" si="1"/>
        <v>35</v>
      </c>
      <c r="E43" s="26">
        <v>35</v>
      </c>
      <c r="F43" s="26">
        <v>0</v>
      </c>
    </row>
    <row r="44" spans="1:6" ht="17.25" customHeight="1">
      <c r="A44" s="10">
        <f t="shared" si="0"/>
        <v>44</v>
      </c>
      <c r="B44" s="24" t="s">
        <v>184</v>
      </c>
      <c r="C44" s="24" t="s">
        <v>185</v>
      </c>
      <c r="D44" s="28">
        <f t="shared" si="1"/>
        <v>0.3</v>
      </c>
      <c r="E44" s="26">
        <v>0.3</v>
      </c>
      <c r="F44" s="26">
        <v>0</v>
      </c>
    </row>
    <row r="45" spans="1:6" ht="17.25" customHeight="1">
      <c r="A45" s="10">
        <f t="shared" si="0"/>
        <v>45</v>
      </c>
      <c r="B45" s="29" t="s">
        <v>186</v>
      </c>
      <c r="C45" s="29" t="s">
        <v>187</v>
      </c>
      <c r="D45" s="30">
        <f>SUM(D46:D48)</f>
        <v>5.31</v>
      </c>
      <c r="E45" s="30">
        <f>SUM(E46:E48)</f>
        <v>0</v>
      </c>
      <c r="F45" s="30">
        <f>SUM(F46:F48)</f>
        <v>5.31</v>
      </c>
    </row>
    <row r="46" spans="1:6" ht="17.25" customHeight="1">
      <c r="A46" s="10">
        <f t="shared" si="0"/>
        <v>46</v>
      </c>
      <c r="B46" s="24" t="s">
        <v>188</v>
      </c>
      <c r="C46" s="24" t="s">
        <v>189</v>
      </c>
      <c r="D46" s="28">
        <f t="shared" si="1"/>
        <v>4.4000000000000004</v>
      </c>
      <c r="E46" s="26">
        <v>0</v>
      </c>
      <c r="F46" s="26">
        <v>4.4000000000000004</v>
      </c>
    </row>
    <row r="47" spans="1:6" ht="17.25" customHeight="1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192</v>
      </c>
      <c r="C48" s="24" t="s">
        <v>193</v>
      </c>
      <c r="D48" s="28">
        <f t="shared" si="1"/>
        <v>0.91</v>
      </c>
      <c r="E48" s="26">
        <v>0</v>
      </c>
      <c r="F48" s="26">
        <v>0.91</v>
      </c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22047244094499" right="0.23622047244094499" top="0.74803149606299202" bottom="0.55118110236220497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51" t="s">
        <v>194</v>
      </c>
      <c r="B1" s="52" t="str">
        <f>""</f>
        <v/>
      </c>
      <c r="C1" s="52" t="str">
        <f>""</f>
        <v/>
      </c>
      <c r="D1" s="52" t="str">
        <f>""</f>
        <v/>
      </c>
      <c r="E1" s="53" t="str">
        <f>""</f>
        <v/>
      </c>
      <c r="F1" s="52" t="str">
        <f>""</f>
        <v/>
      </c>
    </row>
    <row r="2" spans="1:6" s="13" customFormat="1" ht="39.75" customHeight="1">
      <c r="A2" s="56" t="s">
        <v>1</v>
      </c>
      <c r="B2" s="57" t="str">
        <f>""</f>
        <v/>
      </c>
      <c r="C2" s="58" t="s">
        <v>2</v>
      </c>
      <c r="D2" s="57" t="str">
        <f>""</f>
        <v/>
      </c>
      <c r="E2" s="22" t="s">
        <v>2</v>
      </c>
      <c r="F2" s="22" t="s">
        <v>3</v>
      </c>
    </row>
    <row r="3" spans="1:6" s="13" customFormat="1" ht="18" customHeight="1">
      <c r="A3" s="55" t="s">
        <v>4</v>
      </c>
      <c r="B3" s="55" t="s">
        <v>61</v>
      </c>
      <c r="C3" s="55" t="str">
        <f>""</f>
        <v/>
      </c>
      <c r="D3" s="55" t="s">
        <v>81</v>
      </c>
      <c r="E3" s="55" t="s">
        <v>90</v>
      </c>
      <c r="F3" s="55" t="s">
        <v>91</v>
      </c>
    </row>
    <row r="4" spans="1:6" s="13" customFormat="1" ht="30" customHeight="1">
      <c r="A4" s="55" t="s">
        <v>8</v>
      </c>
      <c r="B4" s="23" t="s">
        <v>69</v>
      </c>
      <c r="C4" s="23" t="s">
        <v>70</v>
      </c>
      <c r="D4" s="55" t="str">
        <f>""</f>
        <v/>
      </c>
      <c r="E4" s="55" t="str">
        <f>""</f>
        <v/>
      </c>
      <c r="F4" s="5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59" t="s">
        <v>196</v>
      </c>
      <c r="B1" s="60"/>
      <c r="C1" s="60"/>
      <c r="D1" s="60"/>
      <c r="E1" s="61"/>
      <c r="F1" s="60"/>
    </row>
    <row r="2" spans="1:6" s="2" customFormat="1" ht="21" customHeight="1">
      <c r="A2" s="54" t="s">
        <v>1</v>
      </c>
      <c r="B2" s="62"/>
      <c r="C2" s="53" t="s">
        <v>2</v>
      </c>
      <c r="D2" s="62"/>
      <c r="E2" s="14" t="s">
        <v>2</v>
      </c>
      <c r="F2" s="14" t="s">
        <v>3</v>
      </c>
    </row>
    <row r="3" spans="1:6" s="1" customFormat="1" ht="18" customHeight="1">
      <c r="A3" s="63" t="s">
        <v>4</v>
      </c>
      <c r="B3" s="63" t="s">
        <v>61</v>
      </c>
      <c r="C3" s="64"/>
      <c r="D3" s="63" t="s">
        <v>81</v>
      </c>
      <c r="E3" s="63" t="s">
        <v>90</v>
      </c>
      <c r="F3" s="63" t="s">
        <v>91</v>
      </c>
    </row>
    <row r="4" spans="1:6" s="1" customFormat="1" ht="30" customHeight="1">
      <c r="A4" s="63" t="s">
        <v>8</v>
      </c>
      <c r="B4" s="8" t="s">
        <v>69</v>
      </c>
      <c r="C4" s="8" t="s">
        <v>70</v>
      </c>
      <c r="D4" s="64"/>
      <c r="E4" s="64"/>
      <c r="F4" s="6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D19" sqref="D19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59" t="s">
        <v>197</v>
      </c>
      <c r="B1" s="65" t="str">
        <f t="shared" ref="B1:G1" si="0">""</f>
        <v/>
      </c>
      <c r="C1" s="65" t="str">
        <f t="shared" si="0"/>
        <v/>
      </c>
      <c r="D1" s="65" t="str">
        <f t="shared" si="0"/>
        <v/>
      </c>
      <c r="E1" s="61" t="str">
        <f t="shared" si="0"/>
        <v/>
      </c>
      <c r="F1" s="65" t="str">
        <f t="shared" si="0"/>
        <v/>
      </c>
      <c r="G1" s="65" t="str">
        <f t="shared" si="0"/>
        <v/>
      </c>
    </row>
    <row r="2" spans="1:7" s="2" customFormat="1" ht="29.25" customHeight="1">
      <c r="A2" s="66" t="s">
        <v>1</v>
      </c>
      <c r="B2" s="67" t="str">
        <f>""</f>
        <v/>
      </c>
      <c r="C2" s="67" t="str">
        <f>""</f>
        <v/>
      </c>
      <c r="D2" s="68" t="s">
        <v>2</v>
      </c>
      <c r="E2" s="66" t="str">
        <f>""</f>
        <v/>
      </c>
      <c r="F2" s="7" t="s">
        <v>2</v>
      </c>
      <c r="G2" s="7" t="s">
        <v>3</v>
      </c>
    </row>
    <row r="3" spans="1:7" s="1" customFormat="1" ht="18" customHeight="1">
      <c r="A3" s="63" t="s">
        <v>4</v>
      </c>
      <c r="B3" s="63" t="s">
        <v>198</v>
      </c>
      <c r="C3" s="63" t="s">
        <v>6</v>
      </c>
      <c r="D3" s="63" t="str">
        <f>""</f>
        <v/>
      </c>
      <c r="E3" s="63" t="str">
        <f>""</f>
        <v/>
      </c>
      <c r="F3" s="63" t="str">
        <f>""</f>
        <v/>
      </c>
      <c r="G3" s="63" t="str">
        <f>""</f>
        <v/>
      </c>
    </row>
    <row r="4" spans="1:7" s="1" customFormat="1" ht="30" customHeight="1">
      <c r="A4" s="63" t="s">
        <v>8</v>
      </c>
      <c r="B4" s="6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2019-03-01T14:17:51Z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