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0490" windowHeight="7785" tabRatio="819" firstSheet="4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/>
</workbook>
</file>

<file path=xl/calcChain.xml><?xml version="1.0" encoding="utf-8"?>
<calcChain xmlns="http://schemas.openxmlformats.org/spreadsheetml/2006/main">
  <c r="A11" i="10"/>
  <c r="A10"/>
  <c r="A9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D45"/>
  <c r="A45"/>
  <c r="D44"/>
  <c r="A44"/>
  <c r="D43"/>
  <c r="A43"/>
  <c r="D42"/>
  <c r="A42"/>
  <c r="D41"/>
  <c r="A41"/>
  <c r="D40"/>
  <c r="A40"/>
  <c r="D39"/>
  <c r="A39"/>
  <c r="D38"/>
  <c r="A38"/>
  <c r="D37"/>
  <c r="A37"/>
  <c r="D36"/>
  <c r="A36"/>
  <c r="D35"/>
  <c r="A35"/>
  <c r="D34"/>
  <c r="A34"/>
  <c r="D33"/>
  <c r="A33"/>
  <c r="F32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E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<sst xmlns="http://schemas.openxmlformats.org/spreadsheetml/2006/main" count="504" uniqueCount="206">
  <si>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</si>
  <si>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部门编码及名称：[401005012001]唐山市丰南区尖字沽乡望大幼儿园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</si>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</sst>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93.43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93.43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93.43</v>
      </c>
      <c r="D35" s="24" t="s">
        <v>53</v>
      </c>
      <c r="E35" s="28">
        <f>E10</f>
        <v>93.43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93.43</v>
      </c>
      <c r="D38" s="24" t="s">
        <v>58</v>
      </c>
      <c r="E38" s="28">
        <f>E35</f>
        <v>93.43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D8</f>
        <v>93.43</v>
      </c>
      <c r="E6" s="28">
        <f>E9</f>
        <v>93.43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D8</f>
        <v>93.43</v>
      </c>
      <c r="E7" s="28">
        <f>E9</f>
        <v>93.43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v>93.43</v>
      </c>
      <c r="E8" s="30">
        <f>SUM(E9:E9)</f>
        <v>93.43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v>93.43</v>
      </c>
      <c r="E9" s="26">
        <v>93.43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93.43</v>
      </c>
      <c r="E6" s="28">
        <f>E9</f>
        <v>51.85</v>
      </c>
      <c r="F6" s="28">
        <f>F9</f>
        <v>41.58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>E7+F7</f>
        <v>93.43</v>
      </c>
      <c r="E7" s="28">
        <f>E9</f>
        <v>51.85</v>
      </c>
      <c r="F7" s="28">
        <f>F9</f>
        <v>41.58</v>
      </c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84</v>
      </c>
      <c r="C8" s="29" t="s">
        <v>85</v>
      </c>
      <c r="D8" s="28">
        <f>E8+F8</f>
        <v>93.43</v>
      </c>
      <c r="E8" s="30">
        <f>SUM(E9:E9)</f>
        <v>51.85</v>
      </c>
      <c r="F8" s="30">
        <f>SUM(F9:F9)</f>
        <v>41.58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86</v>
      </c>
      <c r="C9" s="24" t="s">
        <v>87</v>
      </c>
      <c r="D9" s="28">
        <f>E9+F9</f>
        <v>93.43</v>
      </c>
      <c r="E9" s="26">
        <v>51.85</v>
      </c>
      <c r="F9" s="26">
        <v>41.58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1" sqref="F11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93.43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93.43</v>
      </c>
      <c r="F10" s="26">
        <v>93.43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93.43</v>
      </c>
      <c r="D35" s="24" t="s">
        <v>53</v>
      </c>
      <c r="E35" s="28">
        <f>E10</f>
        <v>93.43</v>
      </c>
      <c r="F35" s="28">
        <f>F10</f>
        <v>93.43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93.43</v>
      </c>
      <c r="D37" s="24" t="s">
        <v>58</v>
      </c>
      <c r="E37" s="28">
        <f>E35</f>
        <v>93.43</v>
      </c>
      <c r="F37" s="28">
        <f>F35</f>
        <v>93.43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12" sqref="D12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93.43</v>
      </c>
      <c r="E6" s="28">
        <f>E9</f>
        <v>51.85</v>
      </c>
      <c r="F6" s="28">
        <f>F9</f>
        <v>41.58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>E7+F7</f>
        <v>93.43</v>
      </c>
      <c r="E7" s="28">
        <f>E9</f>
        <v>51.85</v>
      </c>
      <c r="F7" s="28">
        <f>F9</f>
        <v>41.58</v>
      </c>
    </row>
    <row r="8" spans="1:6" ht="16.5" customHeight="1">
      <c r="A8" s="10">
        <f>ROW()</f>
        <v>8</v>
      </c>
      <c r="B8" s="29" t="s">
        <v>84</v>
      </c>
      <c r="C8" s="29" t="s">
        <v>85</v>
      </c>
      <c r="D8" s="30">
        <f>SUM(D9:D9)</f>
        <v>93.43</v>
      </c>
      <c r="E8" s="30">
        <f>SUM(E9:E9)</f>
        <v>51.85</v>
      </c>
      <c r="F8" s="30">
        <f>SUM(F9:F9)</f>
        <v>41.58</v>
      </c>
    </row>
    <row r="9" spans="1:6" ht="16.5" customHeight="1">
      <c r="A9" s="10">
        <f>ROW()</f>
        <v>9</v>
      </c>
      <c r="B9" s="24" t="s">
        <v>86</v>
      </c>
      <c r="C9" s="24" t="s">
        <v>87</v>
      </c>
      <c r="D9" s="28">
        <f>E9+F9</f>
        <v>93.43</v>
      </c>
      <c r="E9" s="26">
        <v>51.85</v>
      </c>
      <c r="F9" s="26">
        <v>41.58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H10" sqref="H10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51.85</v>
      </c>
      <c r="E6" s="28">
        <f>E7+E18+E39+E45</f>
        <v>0</v>
      </c>
      <c r="F6" s="28">
        <f>F7+F18+F39+F45</f>
        <v>51.85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45.85</v>
      </c>
      <c r="E18" s="30">
        <f>SUM(E19:E38)</f>
        <v>0</v>
      </c>
      <c r="F18" s="30">
        <f>SUM(F19:F38)</f>
        <v>45.85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1.6</v>
      </c>
      <c r="E19" s="26"/>
      <c r="F19" s="26">
        <v>1.6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/>
      <c r="F20" s="26"/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/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/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0.25</v>
      </c>
      <c r="E23" s="26"/>
      <c r="F23" s="26">
        <v>0.25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0.12</v>
      </c>
      <c r="E24" s="26"/>
      <c r="F24" s="26">
        <v>0.12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4.2</v>
      </c>
      <c r="E25" s="26"/>
      <c r="F25" s="26">
        <v>4.2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0.24</v>
      </c>
      <c r="E26" s="26"/>
      <c r="F26" s="26">
        <v>0.24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0.35</v>
      </c>
      <c r="E27" s="26"/>
      <c r="F27" s="26">
        <v>0.35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10.5</v>
      </c>
      <c r="E28" s="26"/>
      <c r="F28" s="26">
        <v>10.5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/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0.4</v>
      </c>
      <c r="E30" s="26"/>
      <c r="F30" s="26">
        <v>0.4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7.31</v>
      </c>
      <c r="E31" s="26"/>
      <c r="F31" s="26">
        <v>7.31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18.93</v>
      </c>
      <c r="E32" s="26"/>
      <c r="F32" s="26">
        <f>3.4+15.53</f>
        <v>18.93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0.35</v>
      </c>
      <c r="E33" s="26"/>
      <c r="F33" s="26">
        <v>0.35</v>
      </c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/>
      <c r="F34" s="26"/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/>
      <c r="F35" s="26"/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/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/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1.6</v>
      </c>
      <c r="E38" s="26"/>
      <c r="F38" s="26">
        <v>1.6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/>
      <c r="F39" s="30"/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/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/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/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/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/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6</v>
      </c>
      <c r="E45" s="30"/>
      <c r="F45" s="30">
        <v>6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6</v>
      </c>
      <c r="E46" s="26"/>
      <c r="F46" s="26">
        <v>6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/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/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E8" sqref="E8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2019-02-19T08:07:00Z</cp:lastPrinted>
  <dcterms:created xsi:type="dcterms:W3CDTF">2018-03-01T08:53:00Z</dcterms:created>
  <dcterms:modified xsi:type="dcterms:W3CDTF">2019-02-25T06:08:56Z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