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3895" windowHeight="10350" tabRatio="819" firstSheet="3" activeTab="4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iterateCount="1"/>
</workbook>
</file>

<file path=xl/calcChain.xml><?xml version="1.0" encoding="utf-8"?>
<calcChain xmlns="http://schemas.openxmlformats.org/spreadsheetml/2006/main">
  <c r="E8" i="5"/>
  <c r="E7" s="1"/>
  <c r="E8" i="3"/>
  <c r="E7"/>
  <c r="F8"/>
  <c r="F7" s="1"/>
  <c r="E8" i="6"/>
  <c r="E7"/>
  <c r="F8"/>
  <c r="F7" s="1"/>
  <c r="F6" s="1"/>
  <c r="D6" s="1"/>
  <c r="C10" i="10"/>
  <c r="C8"/>
  <c r="D8"/>
  <c r="D6" s="1"/>
  <c r="C6" s="1"/>
  <c r="F35" i="2"/>
  <c r="F37" s="1"/>
  <c r="E10"/>
  <c r="E35"/>
  <c r="E37"/>
  <c r="C35"/>
  <c r="C37" s="1"/>
  <c r="D8" i="7"/>
  <c r="D9"/>
  <c r="D10"/>
  <c r="D11"/>
  <c r="D12"/>
  <c r="D13"/>
  <c r="D14"/>
  <c r="D15"/>
  <c r="D16"/>
  <c r="D17"/>
  <c r="D19"/>
  <c r="D18" s="1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7"/>
  <c r="D45"/>
  <c r="D48"/>
  <c r="E7"/>
  <c r="E18"/>
  <c r="E6" s="1"/>
  <c r="D6" s="1"/>
  <c r="E39"/>
  <c r="E45"/>
  <c r="F45"/>
  <c r="F39"/>
  <c r="F18"/>
  <c r="F6" s="1"/>
  <c r="F7"/>
  <c r="D9" i="6"/>
  <c r="D8"/>
  <c r="D7"/>
  <c r="D9" i="3"/>
  <c r="D9" i="5"/>
  <c r="D8"/>
  <c r="C35" i="4"/>
  <c r="E35"/>
  <c r="E38"/>
  <c r="C38"/>
  <c r="D8" i="3"/>
  <c r="E6" i="6"/>
  <c r="D39" i="7"/>
  <c r="D7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E6" i="3"/>
  <c r="A11" i="10"/>
  <c r="A10"/>
  <c r="A9"/>
  <c r="A8"/>
  <c r="A7"/>
  <c r="A6"/>
  <c r="B4"/>
  <c r="G3"/>
  <c r="F3"/>
  <c r="E3"/>
  <c r="D3"/>
  <c r="G1"/>
  <c r="F1"/>
  <c r="E1"/>
  <c r="D1"/>
  <c r="C1"/>
  <c r="B1"/>
  <c r="E6" i="5" l="1"/>
  <c r="D6" s="1"/>
  <c r="D7"/>
  <c r="F6" i="3"/>
  <c r="D6" s="1"/>
  <c r="D7"/>
</calcChain>
</file>

<file path=xl/sharedStrings.xml><?xml version="1.0" encoding="utf-8"?>
<sst xmlns="http://schemas.openxmlformats.org/spreadsheetml/2006/main" count="504" uniqueCount="206">
  <si>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</si>
  <si>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</si>
  <si>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</si>
  <si>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</si>
  <si>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</si>
  <si>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</si>
  <si>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</si>
  <si>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</si>
  <si>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</si>
  <si>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</si>
  <si>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</si>
  <si>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</si>
  <si>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</si>
  <si>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</si>
  <si>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</si>
  <si>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</si>
  <si>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</si>
  <si>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</si>
  <si>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</si>
  <si>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</si>
  <si>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</si>
  <si>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</si>
  <si>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</si>
  <si>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</si>
  <si>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</si>
  <si>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</si>
  <si>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</si>
  <si>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</si>
  <si>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</si>
  <si>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</si>
  <si>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</si>
  <si>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</si>
  <si>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</si>
  <si>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</si>
  <si>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</si>
  <si>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</si>
  <si>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</si>
  <si>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</si>
  <si>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</si>
  <si>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</si>
  <si>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</si>
  <si>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</si>
  <si>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</si>
  <si>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</si>
  <si>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</si>
  <si>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</si>
  <si>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</si>
  <si>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</si>
  <si>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</si>
  <si>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</si>
  <si>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</si>
  <si>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</si>
  <si>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</si>
  <si>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</si>
  <si>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</si>
  <si>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</si>
  <si>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</si>
  <si>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</si>
  <si>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</si>
  <si>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</si>
  <si>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</si>
  <si>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</si>
  <si>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</si>
  <si>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</si>
  <si>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</si>
  <si>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</si>
  <si>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</si>
  <si>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</si>
  <si>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</si>
  <si>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</si>
  <si>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</si>
  <si>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</si>
  <si>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</si>
  <si>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</si>
  <si>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</si>
  <si>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</si>
  <si>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</si>
  <si>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</si>
  <si>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</si>
  <si>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</si>
  <si>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</si>
  <si>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</si>
  <si>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</si>
  <si>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</si>
  <si>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</si>
  <si>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</si>
  <si>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</si>
  <si>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</si>
  <si>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</si>
  <si>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</si>
  <si>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</si>
  <si>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</si>
  <si>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</si>
  <si>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</si>
  <si>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</si>
  <si>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</si>
  <si>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</si>
  <si>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</si>
  <si>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</si>
  <si>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</si>
  <si>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</si>
  <si>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</si>
  <si>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</si>
  <si>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</si>
  <si>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</si>
  <si>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</si>
  <si>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</si>
  <si>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</si>
  <si>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</si>
  <si>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</si>
  <si>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</si>
  <si>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</si>
  <si>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</si>
  <si>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</si>
  <si>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</si>
  <si>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</si>
  <si>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</si>
  <si>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</si>
  <si>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</si>
  <si>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</si>
  <si>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</si>
  <si>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</si>
  <si>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</si>
  <si>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</si>
  <si>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</si>
  <si>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</si>
  <si>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</si>
  <si>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</si>
  <si>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</si>
  <si>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</si>
  <si>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</si>
  <si>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</si>
  <si>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</si>
  <si>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</si>
  <si>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</si>
  <si>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</si>
  <si>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</si>
  <si>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</si>
  <si>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</si>
  <si>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</si>
  <si>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</si>
  <si>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</si>
  <si>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</si>
  <si>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</si>
  <si>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</si>
  <si>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</si>
  <si>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</si>
  <si>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</si>
  <si>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</si>
  <si>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</si>
  <si>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</si>
  <si>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</si>
  <si>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</si>
  <si>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</si>
  <si>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</si>
  <si>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</si>
  <si>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</si>
  <si>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</si>
  <si>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</si>
  <si>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</si>
  <si>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</si>
  <si>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</si>
  <si>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</si>
  <si>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</si>
  <si>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</si>
  <si>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</si>
  <si>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</si>
  <si>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</si>
  <si>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</si>
  <si>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</si>
  <si>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</si>
  <si>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</si>
  <si>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</si>
  <si>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</si>
  <si>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</si>
  <si>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</si>
  <si>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</si>
  <si>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</si>
  <si>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</si>
  <si>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</si>
  <si>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</si>
  <si>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</si>
  <si>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</si>
  <si>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</si>
  <si>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</si>
  <si>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</si>
  <si>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</si>
  <si>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</si>
  <si>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</si>
  <si>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</si>
  <si>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</si>
  <si>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</si>
  <si>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</si>
  <si>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</si>
  <si>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</si>
  <si>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</si>
  <si>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</si>
  <si>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</si>
  <si>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</si>
  <si>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</si>
  <si>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</si>
  <si>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</si>
  <si>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</si>
  <si>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部门编码及名称：[401004005]唐山市丰南区第二中学</t>
    <phoneticPr fontId="4" type="noConversion"/>
  </si>
  <si>
    <t>2050204</t>
    <phoneticPr fontId="4" type="noConversion"/>
  </si>
  <si>
    <t>高中教育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</si>
</sst>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charset val="134"/>
    </font>
    <font>
      <b/>
      <sz val="21.75"/>
      <name val="宋体"/>
      <charset val="134"/>
    </font>
    <font>
      <b/>
      <sz val="9"/>
      <name val="宋体"/>
      <charset val="134"/>
    </font>
    <font>
      <sz val="9"/>
      <name val="等线"/>
      <charset val="134"/>
    </font>
    <font>
      <sz val="9"/>
      <color indexed="8"/>
      <name val="宋体"/>
      <charset val="134"/>
    </font>
    <font>
      <b/>
      <sz val="20"/>
      <color indexed="8"/>
      <name val="宋体"/>
      <charset val="134"/>
    </font>
    <font>
      <sz val="20"/>
      <color indexed="8"/>
      <name val="宋体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right" wrapText="1"/>
      <protection locked="0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5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49" fontId="1" fillId="5" borderId="1" xfId="0" applyNumberFormat="1" applyFont="1" applyFill="1" applyBorder="1" applyAlignment="1" applyProtection="1">
      <alignment horizontal="left" vertical="center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2" fontId="1" fillId="6" borderId="1" xfId="0" applyNumberFormat="1" applyFont="1" applyFill="1" applyBorder="1" applyAlignment="1" applyProtection="1">
      <alignment horizontal="right" vertical="center"/>
    </xf>
    <xf numFmtId="2" fontId="5" fillId="6" borderId="1" xfId="0" applyNumberFormat="1" applyFont="1" applyFill="1" applyBorder="1" applyAlignment="1" applyProtection="1">
      <alignment horizontal="right" vertical="center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center" vertical="center" wrapText="1"/>
      <protection locked="0"/>
    </xf>
    <xf numFmtId="0" fontId="7" fillId="4" borderId="0" xfId="0" applyFont="1" applyFill="1" applyAlignment="1" applyProtection="1">
      <alignment horizontal="right" vertical="center" wrapText="1"/>
      <protection locked="0"/>
    </xf>
    <xf numFmtId="0" fontId="5" fillId="4" borderId="0" xfId="0" applyFont="1" applyFill="1" applyAlignment="1" applyProtection="1">
      <alignment horizontal="left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horizontal="left" wrapText="1"/>
      <protection locked="0"/>
    </xf>
    <xf numFmtId="0" fontId="1" fillId="4" borderId="0" xfId="0" applyFont="1" applyFill="1" applyAlignment="1" applyProtection="1">
      <alignment horizontal="center" wrapText="1"/>
      <protection locked="0"/>
    </xf>
    <xf numFmtId="0" fontId="1" fillId="4" borderId="0" xfId="0" applyFont="1" applyFill="1" applyAlignment="1" applyProtection="1">
      <alignment horizontal="right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righ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right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19" workbookViewId="0">
      <selection activeCell="E13" sqref="E13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16384" width="7.5" style="18"/>
  </cols>
  <sheetData>
    <row r="1" spans="1:5" s="20" customFormat="1" ht="27.75" customHeight="1">
      <c r="A1" s="37" t="s">
        <v>0</v>
      </c>
      <c r="B1" s="38" t="str">
        <f>""</f>
        <v/>
      </c>
      <c r="C1" s="38" t="str">
        <f>""</f>
        <v/>
      </c>
      <c r="D1" s="39" t="str">
        <f>""</f>
        <v/>
      </c>
      <c r="E1" s="38" t="str">
        <f>""</f>
        <v/>
      </c>
    </row>
    <row r="2" spans="1:5" s="20" customFormat="1" ht="36" customHeight="1">
      <c r="A2" s="40" t="s">
        <v>203</v>
      </c>
      <c r="B2" s="40" t="s">
        <v>176</v>
      </c>
      <c r="C2" s="40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1" t="s">
        <v>2</v>
      </c>
      <c r="B3" s="41" t="s">
        <v>3</v>
      </c>
      <c r="C3" s="41" t="s">
        <v>4</v>
      </c>
      <c r="D3" s="41" t="s">
        <v>5</v>
      </c>
      <c r="E3" s="41" t="str">
        <f>""</f>
        <v/>
      </c>
    </row>
    <row r="4" spans="1:5" s="20" customFormat="1" ht="23.25" customHeight="1">
      <c r="A4" s="41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4">
        <v>7591.52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4">
        <v>7591.52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7591.52</v>
      </c>
      <c r="D35" s="14" t="s">
        <v>29</v>
      </c>
      <c r="E35" s="23">
        <f>E10</f>
        <v>7591.52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7591.52</v>
      </c>
      <c r="D38" s="14" t="s">
        <v>34</v>
      </c>
      <c r="E38" s="23">
        <f>E35</f>
        <v>7591.52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E12" sqref="E1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16384" width="7.5" style="18"/>
  </cols>
  <sheetData>
    <row r="1" spans="1:11" s="25" customFormat="1" ht="37.5" customHeight="1">
      <c r="A1" s="42" t="s">
        <v>35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3" t="str">
        <f>""</f>
        <v/>
      </c>
      <c r="I1" s="43" t="str">
        <f>""</f>
        <v/>
      </c>
      <c r="J1" s="44" t="str">
        <f>""</f>
        <v/>
      </c>
      <c r="K1" s="43" t="str">
        <f>""</f>
        <v/>
      </c>
    </row>
    <row r="2" spans="1:11" s="25" customFormat="1" ht="15" customHeight="1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3" t="str">
        <f>""</f>
        <v/>
      </c>
      <c r="F2" s="45" t="s">
        <v>36</v>
      </c>
      <c r="G2" s="43" t="str">
        <f>""</f>
        <v/>
      </c>
      <c r="H2" s="44" t="s">
        <v>176</v>
      </c>
      <c r="I2" s="43" t="str">
        <f>""</f>
        <v/>
      </c>
      <c r="J2" s="44" t="s">
        <v>1</v>
      </c>
      <c r="K2" s="43" t="str">
        <f>""</f>
        <v/>
      </c>
    </row>
    <row r="3" spans="1:11" s="25" customFormat="1" ht="19.5" customHeight="1">
      <c r="A3" s="46" t="s">
        <v>2</v>
      </c>
      <c r="B3" s="46" t="s">
        <v>37</v>
      </c>
      <c r="C3" s="46" t="str">
        <f>""</f>
        <v/>
      </c>
      <c r="D3" s="46" t="s">
        <v>38</v>
      </c>
      <c r="E3" s="46" t="s">
        <v>39</v>
      </c>
      <c r="F3" s="46" t="s">
        <v>40</v>
      </c>
      <c r="G3" s="46" t="s">
        <v>41</v>
      </c>
      <c r="H3" s="46" t="str">
        <f>""</f>
        <v/>
      </c>
      <c r="I3" s="46" t="s">
        <v>42</v>
      </c>
      <c r="J3" s="46" t="s">
        <v>43</v>
      </c>
      <c r="K3" s="46" t="s">
        <v>44</v>
      </c>
    </row>
    <row r="4" spans="1:11" s="25" customFormat="1" ht="27.7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47</v>
      </c>
      <c r="F4" s="46" t="s">
        <v>48</v>
      </c>
      <c r="G4" s="26" t="s">
        <v>47</v>
      </c>
      <c r="H4" s="26" t="s">
        <v>49</v>
      </c>
      <c r="I4" s="46" t="str">
        <f>""</f>
        <v/>
      </c>
      <c r="J4" s="46" t="str">
        <f>""</f>
        <v/>
      </c>
      <c r="K4" s="46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7591.52</v>
      </c>
      <c r="E6" s="23">
        <f>E7</f>
        <v>7591.52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>E7</f>
        <v>7591.52</v>
      </c>
      <c r="E7" s="23">
        <f>E8</f>
        <v>7591.52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7" t="s">
        <v>199</v>
      </c>
      <c r="C8" s="27" t="s">
        <v>200</v>
      </c>
      <c r="D8" s="23">
        <f>E8</f>
        <v>7591.52</v>
      </c>
      <c r="E8" s="23">
        <f>SUM(E9:E9)</f>
        <v>7591.52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204</v>
      </c>
      <c r="C9" s="14" t="s">
        <v>205</v>
      </c>
      <c r="D9" s="23">
        <f>E9</f>
        <v>7591.52</v>
      </c>
      <c r="E9" s="19">
        <v>7591.52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I3:I4"/>
    <mergeCell ref="J3:J4"/>
    <mergeCell ref="K3:K4"/>
    <mergeCell ref="B3:C3"/>
    <mergeCell ref="G3:H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9" sqref="E9:F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16384" width="7.5" style="18"/>
  </cols>
  <sheetData>
    <row r="1" spans="1:9" s="25" customFormat="1" ht="45" customHeight="1">
      <c r="A1" s="42" t="s">
        <v>60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3" t="str">
        <f>""</f>
        <v/>
      </c>
      <c r="H1" s="44" t="str">
        <f>""</f>
        <v/>
      </c>
      <c r="I1" s="43" t="str">
        <f>""</f>
        <v/>
      </c>
    </row>
    <row r="2" spans="1:9" s="25" customFormat="1" ht="22.5" customHeight="1">
      <c r="A2" s="45" t="s">
        <v>203</v>
      </c>
      <c r="B2" s="43" t="str">
        <f>""</f>
        <v/>
      </c>
      <c r="C2" s="43" t="str">
        <f>""</f>
        <v/>
      </c>
      <c r="D2" s="43" t="str">
        <f>""</f>
        <v/>
      </c>
      <c r="E2" s="45" t="s">
        <v>36</v>
      </c>
      <c r="F2" s="44" t="s">
        <v>176</v>
      </c>
      <c r="G2" s="43" t="str">
        <f>""</f>
        <v/>
      </c>
      <c r="H2" s="44" t="s">
        <v>1</v>
      </c>
      <c r="I2" s="43" t="str">
        <f>""</f>
        <v/>
      </c>
    </row>
    <row r="3" spans="1:9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61</v>
      </c>
      <c r="E3" s="46" t="s">
        <v>62</v>
      </c>
      <c r="F3" s="46" t="s">
        <v>63</v>
      </c>
      <c r="G3" s="46" t="s">
        <v>64</v>
      </c>
      <c r="H3" s="46" t="s">
        <v>65</v>
      </c>
      <c r="I3" s="46" t="s">
        <v>66</v>
      </c>
    </row>
    <row r="4" spans="1:9" s="25" customFormat="1" ht="23.2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">
        <v>48</v>
      </c>
      <c r="F4" s="46" t="s">
        <v>67</v>
      </c>
      <c r="G4" s="46" t="str">
        <f>""</f>
        <v/>
      </c>
      <c r="H4" s="46" t="str">
        <f>""</f>
        <v/>
      </c>
      <c r="I4" s="46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7591.5199999999995</v>
      </c>
      <c r="E6" s="23">
        <f>E7</f>
        <v>7587.28</v>
      </c>
      <c r="F6" s="23">
        <f>F7</f>
        <v>4.24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>E7+F7</f>
        <v>7591.5199999999995</v>
      </c>
      <c r="E7" s="23">
        <f>E8</f>
        <v>7587.28</v>
      </c>
      <c r="F7" s="23">
        <f>F8</f>
        <v>4.24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7" t="s">
        <v>199</v>
      </c>
      <c r="C8" s="27" t="s">
        <v>200</v>
      </c>
      <c r="D8" s="23">
        <f>E8+F8</f>
        <v>7591.5199999999995</v>
      </c>
      <c r="E8" s="23">
        <f>SUM(E9:E9)</f>
        <v>7587.28</v>
      </c>
      <c r="F8" s="23">
        <f>SUM(F9:F9)</f>
        <v>4.24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204</v>
      </c>
      <c r="C9" s="14" t="s">
        <v>205</v>
      </c>
      <c r="D9" s="23">
        <f>E9+F9</f>
        <v>7591.5199999999995</v>
      </c>
      <c r="E9" s="19">
        <v>7587.28</v>
      </c>
      <c r="F9" s="19">
        <v>4.24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F3:F4"/>
    <mergeCell ref="G3:G4"/>
    <mergeCell ref="H3:H4"/>
    <mergeCell ref="I3:I4"/>
    <mergeCell ref="B3:C3"/>
    <mergeCell ref="A3:A4"/>
    <mergeCell ref="D3:D4"/>
    <mergeCell ref="E3:E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9" workbookViewId="0">
      <selection activeCell="F12" sqref="F1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16384" width="7.5" style="18"/>
  </cols>
  <sheetData>
    <row r="1" spans="1:8" s="25" customFormat="1" ht="28.5" customHeight="1">
      <c r="A1" s="42" t="s">
        <v>68</v>
      </c>
      <c r="B1" s="43" t="str">
        <f>""</f>
        <v/>
      </c>
      <c r="C1" s="43" t="str">
        <f>""</f>
        <v/>
      </c>
      <c r="D1" s="43" t="str">
        <f>""</f>
        <v/>
      </c>
      <c r="E1" s="43" t="str">
        <f>""</f>
        <v/>
      </c>
      <c r="F1" s="43" t="str">
        <f>""</f>
        <v/>
      </c>
      <c r="G1" s="44" t="str">
        <f>""</f>
        <v/>
      </c>
      <c r="H1" s="43" t="str">
        <f>""</f>
        <v/>
      </c>
    </row>
    <row r="2" spans="1:8" s="25" customFormat="1" ht="45.75" customHeight="1">
      <c r="A2" s="47" t="s">
        <v>203</v>
      </c>
      <c r="B2" s="48" t="str">
        <f>""</f>
        <v/>
      </c>
      <c r="C2" s="48" t="str">
        <f>""</f>
        <v/>
      </c>
      <c r="D2" s="48" t="str">
        <f>""</f>
        <v/>
      </c>
      <c r="E2" s="49" t="s">
        <v>176</v>
      </c>
      <c r="F2" s="48" t="str">
        <f>""</f>
        <v/>
      </c>
      <c r="G2" s="49" t="s">
        <v>1</v>
      </c>
      <c r="H2" s="48" t="str">
        <f>""</f>
        <v/>
      </c>
    </row>
    <row r="3" spans="1:8" s="25" customFormat="1" ht="18" customHeight="1">
      <c r="A3" s="46" t="s">
        <v>2</v>
      </c>
      <c r="B3" s="46" t="s">
        <v>3</v>
      </c>
      <c r="C3" s="46" t="str">
        <f>""</f>
        <v/>
      </c>
      <c r="D3" s="46" t="s">
        <v>5</v>
      </c>
      <c r="E3" s="46" t="s">
        <v>41</v>
      </c>
      <c r="F3" s="46" t="s">
        <v>42</v>
      </c>
      <c r="G3" s="46" t="s">
        <v>43</v>
      </c>
      <c r="H3" s="46" t="s">
        <v>44</v>
      </c>
    </row>
    <row r="4" spans="1:8" s="25" customFormat="1" ht="62.25" customHeight="1">
      <c r="A4" s="46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7591.52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7591.52</v>
      </c>
      <c r="F10" s="19">
        <v>7591.52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7591.52</v>
      </c>
      <c r="D35" s="14" t="s">
        <v>29</v>
      </c>
      <c r="E35" s="23">
        <f>E10</f>
        <v>7591.52</v>
      </c>
      <c r="F35" s="23">
        <f>F10</f>
        <v>7591.52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7591.52</v>
      </c>
      <c r="D37" s="14" t="s">
        <v>34</v>
      </c>
      <c r="E37" s="23">
        <f>E35</f>
        <v>7591.52</v>
      </c>
      <c r="F37" s="23">
        <f>F35</f>
        <v>7591.52</v>
      </c>
      <c r="G37" s="19">
        <v>0</v>
      </c>
      <c r="H37" s="19">
        <v>0</v>
      </c>
    </row>
  </sheetData>
  <mergeCells count="7">
    <mergeCell ref="B3:C3"/>
    <mergeCell ref="D3:H3"/>
    <mergeCell ref="A3:A4"/>
    <mergeCell ref="A1:H1"/>
    <mergeCell ref="A2:D2"/>
    <mergeCell ref="E2:F2"/>
    <mergeCell ref="G2:H2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tabSelected="1" workbookViewId="0">
      <selection activeCell="E19" sqref="E19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16384" width="7.5" style="18"/>
  </cols>
  <sheetData>
    <row r="1" spans="1:6" s="25" customFormat="1" ht="52.5" customHeight="1">
      <c r="A1" s="42" t="s">
        <v>77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26.25" customHeight="1">
      <c r="A2" s="45" t="s">
        <v>203</v>
      </c>
      <c r="B2" s="43" t="str">
        <f>""</f>
        <v/>
      </c>
      <c r="C2" s="44" t="s">
        <v>176</v>
      </c>
      <c r="D2" s="43" t="str">
        <f>""</f>
        <v/>
      </c>
      <c r="E2" s="28" t="s">
        <v>176</v>
      </c>
      <c r="F2" s="28" t="s">
        <v>1</v>
      </c>
    </row>
    <row r="3" spans="1:6" s="25" customFormat="1" ht="15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15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7591.5199999999995</v>
      </c>
      <c r="E6" s="23">
        <f>E7</f>
        <v>7587.28</v>
      </c>
      <c r="F6" s="23">
        <f>F7</f>
        <v>4.24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>D8</f>
        <v>7591.5199999999995</v>
      </c>
      <c r="E7" s="23">
        <f>E8</f>
        <v>7587.28</v>
      </c>
      <c r="F7" s="23">
        <f>F8</f>
        <v>4.24</v>
      </c>
    </row>
    <row r="8" spans="1:6" ht="16.5" customHeight="1">
      <c r="A8" s="8">
        <f>ROW()</f>
        <v>8</v>
      </c>
      <c r="B8" s="27" t="s">
        <v>199</v>
      </c>
      <c r="C8" s="27" t="s">
        <v>200</v>
      </c>
      <c r="D8" s="23">
        <f>SUM(D9:D9)</f>
        <v>7591.5199999999995</v>
      </c>
      <c r="E8" s="23">
        <f>SUM(E9:E9)</f>
        <v>7587.28</v>
      </c>
      <c r="F8" s="23">
        <f>SUM(F9:F9)</f>
        <v>4.24</v>
      </c>
    </row>
    <row r="9" spans="1:6" ht="16.5" customHeight="1">
      <c r="A9" s="8">
        <f>ROW()</f>
        <v>9</v>
      </c>
      <c r="B9" s="14" t="s">
        <v>204</v>
      </c>
      <c r="C9" s="14" t="s">
        <v>205</v>
      </c>
      <c r="D9" s="23">
        <f>E9+F9</f>
        <v>7591.5199999999995</v>
      </c>
      <c r="E9" s="19">
        <v>7587.28</v>
      </c>
      <c r="F9" s="19">
        <v>4.24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3" workbookViewId="0">
      <selection activeCell="I53" sqref="I53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16384" width="7.5" style="18"/>
  </cols>
  <sheetData>
    <row r="1" spans="1:6" s="25" customFormat="1" ht="33.75" customHeight="1">
      <c r="A1" s="42" t="s">
        <v>78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19.5" customHeight="1">
      <c r="A2" s="47" t="s">
        <v>203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62</v>
      </c>
      <c r="E3" s="46" t="s">
        <v>62</v>
      </c>
      <c r="F3" s="46" t="s">
        <v>63</v>
      </c>
    </row>
    <row r="4" spans="1:6" s="25" customFormat="1" ht="18" customHeight="1">
      <c r="A4" s="46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7587.28</v>
      </c>
      <c r="E6" s="23">
        <f>E7+E18+E39+E45</f>
        <v>5715.04</v>
      </c>
      <c r="F6" s="23">
        <f>F7+F18+F39+F45</f>
        <v>1872.24</v>
      </c>
    </row>
    <row r="7" spans="1:6" ht="17.25" customHeight="1">
      <c r="A7" s="8">
        <f>ROW()</f>
        <v>7</v>
      </c>
      <c r="B7" s="27" t="s">
        <v>82</v>
      </c>
      <c r="C7" s="27" t="s">
        <v>83</v>
      </c>
      <c r="D7" s="23">
        <f>SUM(D8:D17)</f>
        <v>5610.3</v>
      </c>
      <c r="E7" s="23">
        <f>SUM(E8:E17)</f>
        <v>5610.3</v>
      </c>
      <c r="F7" s="23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1788.6</v>
      </c>
      <c r="E8" s="19">
        <v>1788.6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491.1</v>
      </c>
      <c r="E9" s="19">
        <v>491.1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1504</v>
      </c>
      <c r="E11" s="19">
        <v>1504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600</v>
      </c>
      <c r="E12" s="19">
        <v>600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220</v>
      </c>
      <c r="E13" s="19">
        <v>220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294</v>
      </c>
      <c r="E14" s="19">
        <v>294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61</v>
      </c>
      <c r="E15" s="19">
        <v>61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360</v>
      </c>
      <c r="E16" s="19">
        <v>360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291.60000000000002</v>
      </c>
      <c r="E17" s="19">
        <v>291.60000000000002</v>
      </c>
      <c r="F17" s="19">
        <v>0</v>
      </c>
    </row>
    <row r="18" spans="1:6" ht="17.25" customHeight="1">
      <c r="A18" s="8">
        <f>ROW()</f>
        <v>18</v>
      </c>
      <c r="B18" s="27" t="s">
        <v>104</v>
      </c>
      <c r="C18" s="27" t="s">
        <v>105</v>
      </c>
      <c r="D18" s="23">
        <f>SUM(D19:D38)</f>
        <v>1844.26</v>
      </c>
      <c r="E18" s="23">
        <f>SUM(E19:E38)</f>
        <v>0</v>
      </c>
      <c r="F18" s="23">
        <f>SUM(F19:F38)</f>
        <v>1844.26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33.020000000000003</v>
      </c>
      <c r="E19" s="19">
        <v>0</v>
      </c>
      <c r="F19" s="19">
        <v>33.020000000000003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21.81</v>
      </c>
      <c r="E20" s="19">
        <v>0</v>
      </c>
      <c r="F20" s="19">
        <v>21.81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50</v>
      </c>
      <c r="E22" s="19">
        <v>0</v>
      </c>
      <c r="F22" s="19">
        <v>50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80</v>
      </c>
      <c r="E23" s="19">
        <v>0</v>
      </c>
      <c r="F23" s="19">
        <v>80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13.86</v>
      </c>
      <c r="E24" s="19">
        <v>0</v>
      </c>
      <c r="F24" s="19">
        <v>13.86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654</v>
      </c>
      <c r="E25" s="19">
        <v>0</v>
      </c>
      <c r="F25" s="36">
        <v>654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24</v>
      </c>
      <c r="E26" s="19">
        <v>0</v>
      </c>
      <c r="F26" s="19">
        <v>24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12</v>
      </c>
      <c r="E27" s="19">
        <v>0</v>
      </c>
      <c r="F27" s="19">
        <v>12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135.13999999999999</v>
      </c>
      <c r="E28" s="19">
        <v>0</v>
      </c>
      <c r="F28" s="19">
        <v>135.13999999999999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24.5</v>
      </c>
      <c r="E30" s="19">
        <v>0</v>
      </c>
      <c r="F30" s="35">
        <v>24.5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41.49</v>
      </c>
      <c r="E31" s="19">
        <v>0</v>
      </c>
      <c r="F31" s="19">
        <v>41.49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605</v>
      </c>
      <c r="E32" s="19">
        <v>0</v>
      </c>
      <c r="F32" s="35">
        <v>605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7</v>
      </c>
      <c r="E33" s="19">
        <v>0</v>
      </c>
      <c r="F33" s="19">
        <v>7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60</v>
      </c>
      <c r="E34" s="19">
        <v>0</v>
      </c>
      <c r="F34" s="19">
        <v>60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40.700000000000003</v>
      </c>
      <c r="E35" s="19">
        <v>0</v>
      </c>
      <c r="F35" s="19">
        <v>40.700000000000003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>
        <v>0</v>
      </c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34.200000000000003</v>
      </c>
      <c r="E37" s="19">
        <v>0</v>
      </c>
      <c r="F37" s="19">
        <v>34.200000000000003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7.54</v>
      </c>
      <c r="E38" s="19">
        <v>0</v>
      </c>
      <c r="F38" s="35">
        <v>7.54</v>
      </c>
    </row>
    <row r="39" spans="1:6" ht="17.25" customHeight="1">
      <c r="A39" s="8">
        <f>ROW()</f>
        <v>39</v>
      </c>
      <c r="B39" s="27" t="s">
        <v>146</v>
      </c>
      <c r="C39" s="27" t="s">
        <v>147</v>
      </c>
      <c r="D39" s="23">
        <f>SUM(D40:D44)</f>
        <v>104.74</v>
      </c>
      <c r="E39" s="23">
        <f>SUM(E40:E44)</f>
        <v>104.74</v>
      </c>
      <c r="F39" s="23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2</v>
      </c>
      <c r="E40" s="19">
        <v>2</v>
      </c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96</v>
      </c>
      <c r="E41" s="19">
        <v>96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4</v>
      </c>
      <c r="E43" s="19">
        <v>4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2.74</v>
      </c>
      <c r="E44" s="19">
        <v>2.74</v>
      </c>
      <c r="F44" s="19">
        <v>0</v>
      </c>
    </row>
    <row r="45" spans="1:6" ht="17.25" customHeight="1">
      <c r="A45" s="8">
        <f>ROW()</f>
        <v>45</v>
      </c>
      <c r="B45" s="27" t="s">
        <v>158</v>
      </c>
      <c r="C45" s="27" t="s">
        <v>159</v>
      </c>
      <c r="D45" s="23">
        <f>SUM(D46:D48)</f>
        <v>27.98</v>
      </c>
      <c r="E45" s="23">
        <f>SUM(E46:E48)</f>
        <v>0</v>
      </c>
      <c r="F45" s="23">
        <f>SUM(F46:F48)</f>
        <v>27.98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24.69</v>
      </c>
      <c r="E46" s="19">
        <v>0</v>
      </c>
      <c r="F46" s="19">
        <v>24.69</v>
      </c>
    </row>
    <row r="47" spans="1:6" ht="17.25" customHeight="1">
      <c r="A47" s="8">
        <f>ROW()</f>
        <v>47</v>
      </c>
      <c r="B47" s="14" t="s">
        <v>201</v>
      </c>
      <c r="C47" s="14" t="s">
        <v>202</v>
      </c>
      <c r="D47" s="23">
        <f t="shared" si="0"/>
        <v>3.29</v>
      </c>
      <c r="E47" s="19">
        <v>0</v>
      </c>
      <c r="F47" s="19">
        <v>3.29</v>
      </c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B7" sqref="B7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16384" width="7.5" style="18"/>
  </cols>
  <sheetData>
    <row r="1" spans="1:6" s="25" customFormat="1" ht="36" customHeight="1">
      <c r="A1" s="42" t="s">
        <v>164</v>
      </c>
      <c r="B1" s="43" t="str">
        <f>""</f>
        <v/>
      </c>
      <c r="C1" s="43" t="str">
        <f>""</f>
        <v/>
      </c>
      <c r="D1" s="43" t="str">
        <f>""</f>
        <v/>
      </c>
      <c r="E1" s="44" t="str">
        <f>""</f>
        <v/>
      </c>
      <c r="F1" s="43" t="str">
        <f>""</f>
        <v/>
      </c>
    </row>
    <row r="2" spans="1:6" s="25" customFormat="1" ht="39.75" customHeight="1">
      <c r="A2" s="47" t="s">
        <v>203</v>
      </c>
      <c r="B2" s="48" t="str">
        <f>""</f>
        <v/>
      </c>
      <c r="C2" s="49" t="s">
        <v>176</v>
      </c>
      <c r="D2" s="48" t="str">
        <f>""</f>
        <v/>
      </c>
      <c r="E2" s="29" t="s">
        <v>176</v>
      </c>
      <c r="F2" s="29" t="s">
        <v>1</v>
      </c>
    </row>
    <row r="3" spans="1:6" s="25" customFormat="1" ht="18" customHeight="1">
      <c r="A3" s="46" t="s">
        <v>2</v>
      </c>
      <c r="B3" s="46" t="s">
        <v>37</v>
      </c>
      <c r="C3" s="46" t="str">
        <f>""</f>
        <v/>
      </c>
      <c r="D3" s="46" t="s">
        <v>57</v>
      </c>
      <c r="E3" s="46" t="s">
        <v>62</v>
      </c>
      <c r="F3" s="46" t="s">
        <v>63</v>
      </c>
    </row>
    <row r="4" spans="1:6" s="25" customFormat="1" ht="30" customHeight="1">
      <c r="A4" s="46" t="s">
        <v>6</v>
      </c>
      <c r="B4" s="26" t="s">
        <v>45</v>
      </c>
      <c r="C4" s="26" t="s">
        <v>46</v>
      </c>
      <c r="D4" s="46" t="str">
        <f>""</f>
        <v/>
      </c>
      <c r="E4" s="46" t="str">
        <f>""</f>
        <v/>
      </c>
      <c r="F4" s="46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0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D7" sqref="D7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0" t="s">
        <v>166</v>
      </c>
      <c r="B1" s="51"/>
      <c r="C1" s="51"/>
      <c r="D1" s="51"/>
      <c r="E1" s="52"/>
      <c r="F1" s="51"/>
    </row>
    <row r="2" spans="1:6" s="32" customFormat="1" ht="21" customHeight="1">
      <c r="A2" s="53" t="s">
        <v>203</v>
      </c>
      <c r="B2" s="54"/>
      <c r="C2" s="55" t="s">
        <v>176</v>
      </c>
      <c r="D2" s="54"/>
      <c r="E2" s="31" t="s">
        <v>176</v>
      </c>
      <c r="F2" s="31" t="s">
        <v>1</v>
      </c>
    </row>
    <row r="3" spans="1:6" s="1" customFormat="1" ht="18" customHeight="1">
      <c r="A3" s="56" t="s">
        <v>2</v>
      </c>
      <c r="B3" s="56" t="s">
        <v>37</v>
      </c>
      <c r="C3" s="57"/>
      <c r="D3" s="56" t="s">
        <v>57</v>
      </c>
      <c r="E3" s="56" t="s">
        <v>62</v>
      </c>
      <c r="F3" s="56" t="s">
        <v>63</v>
      </c>
    </row>
    <row r="4" spans="1:6" s="1" customFormat="1" ht="30" customHeight="1">
      <c r="A4" s="56" t="s">
        <v>6</v>
      </c>
      <c r="B4" s="6" t="s">
        <v>45</v>
      </c>
      <c r="C4" s="6" t="s">
        <v>46</v>
      </c>
      <c r="D4" s="57"/>
      <c r="E4" s="57"/>
      <c r="F4" s="56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C12" sqref="C1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0" t="s">
        <v>167</v>
      </c>
      <c r="B1" s="58" t="str">
        <f t="shared" ref="B1:G1" si="0">""</f>
        <v/>
      </c>
      <c r="C1" s="58" t="str">
        <f t="shared" si="0"/>
        <v/>
      </c>
      <c r="D1" s="58" t="str">
        <f t="shared" si="0"/>
        <v/>
      </c>
      <c r="E1" s="52" t="str">
        <f t="shared" si="0"/>
        <v/>
      </c>
      <c r="F1" s="58" t="str">
        <f t="shared" si="0"/>
        <v/>
      </c>
      <c r="G1" s="58" t="str">
        <f t="shared" si="0"/>
        <v/>
      </c>
    </row>
    <row r="2" spans="1:7" s="32" customFormat="1" ht="29.25" customHeight="1">
      <c r="A2" s="59" t="s">
        <v>203</v>
      </c>
      <c r="B2" s="60" t="str">
        <f>""</f>
        <v/>
      </c>
      <c r="C2" s="60" t="str">
        <f>""</f>
        <v/>
      </c>
      <c r="D2" s="61" t="s">
        <v>176</v>
      </c>
      <c r="E2" s="59" t="str">
        <f>""</f>
        <v/>
      </c>
      <c r="F2" s="33" t="s">
        <v>176</v>
      </c>
      <c r="G2" s="33" t="s">
        <v>1</v>
      </c>
    </row>
    <row r="3" spans="1:7" s="1" customFormat="1" ht="18" customHeight="1">
      <c r="A3" s="56" t="s">
        <v>2</v>
      </c>
      <c r="B3" s="56" t="s">
        <v>168</v>
      </c>
      <c r="C3" s="56" t="s">
        <v>4</v>
      </c>
      <c r="D3" s="56" t="str">
        <f>""</f>
        <v/>
      </c>
      <c r="E3" s="56" t="str">
        <f>""</f>
        <v/>
      </c>
      <c r="F3" s="56" t="str">
        <f>""</f>
        <v/>
      </c>
      <c r="G3" s="56" t="str">
        <f>""</f>
        <v/>
      </c>
    </row>
    <row r="4" spans="1:7" s="1" customFormat="1" ht="30" customHeight="1">
      <c r="A4" s="56" t="s">
        <v>6</v>
      </c>
      <c r="B4" s="56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2019-02-26T09:18:24Z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