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9440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E7" i="6" l="1"/>
  <c r="D6" i="3"/>
  <c r="D7" i="3"/>
  <c r="E7" i="3"/>
  <c r="E7" i="5"/>
  <c r="C10" i="10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E8" i="6"/>
  <c r="F8" i="6"/>
  <c r="D9" i="3"/>
  <c r="E8" i="3"/>
  <c r="D9" i="5"/>
  <c r="F8" i="3"/>
  <c r="E8" i="5"/>
  <c r="D8" i="5" s="1"/>
  <c r="C35" i="4"/>
  <c r="C38" i="4" s="1"/>
  <c r="E35" i="4"/>
  <c r="E38" i="4" s="1"/>
  <c r="E6" i="7" l="1"/>
  <c r="D39" i="7"/>
  <c r="D45" i="7"/>
  <c r="D18" i="7"/>
  <c r="F6" i="7"/>
  <c r="D6" i="7" s="1"/>
  <c r="D7" i="7"/>
  <c r="E6" i="6"/>
  <c r="F6" i="6"/>
  <c r="D8" i="6"/>
  <c r="F6" i="3"/>
  <c r="E6" i="3"/>
  <c r="D8" i="3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6" l="1"/>
  <c r="D7" i="6"/>
  <c r="D7" i="5"/>
  <c r="E6" i="5"/>
  <c r="D6" i="5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<sst xmlns="http://schemas.openxmlformats.org/spreadsheetml/2006/main" count="504" uniqueCount="206">
  <si>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</si>
  <si>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</si>
  <si>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</si>
  <si>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</si>
  <si>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</si>
  <si>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</si>
  <si>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</si>
  <si>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</si>
  <si>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</si>
  <si>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</si>
  <si>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</si>
  <si>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</si>
  <si>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</si>
  <si>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</si>
  <si>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</si>
  <si>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</si>
  <si>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</si>
  <si>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</si>
  <si>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</si>
  <si>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</si>
  <si>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</si>
  <si>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</si>
  <si>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</si>
  <si>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</si>
  <si>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</si>
  <si>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</si>
  <si>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</si>
  <si>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</si>
  <si>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</si>
  <si>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</si>
  <si>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</si>
  <si>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</si>
  <si>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</si>
  <si>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</si>
  <si>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</si>
  <si>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</si>
  <si>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</si>
  <si>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</si>
  <si>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</si>
  <si>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</si>
  <si>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</si>
  <si>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</si>
  <si>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</si>
  <si>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</si>
  <si>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</si>
  <si>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</si>
  <si>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</si>
  <si>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</si>
  <si>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</si>
  <si>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</si>
  <si>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</si>
  <si>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</si>
  <si>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</si>
  <si>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</si>
  <si>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</si>
  <si>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</si>
  <si>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</si>
  <si>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</si>
  <si>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</si>
  <si>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</si>
  <si>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</si>
  <si>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</si>
  <si>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</si>
  <si>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</si>
  <si>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</si>
  <si>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</si>
  <si>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</si>
  <si>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</si>
  <si>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</si>
  <si>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</si>
  <si>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</si>
  <si>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</si>
  <si>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</si>
  <si>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</si>
  <si>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</si>
  <si>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</si>
  <si>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</si>
  <si>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</si>
  <si>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</si>
  <si>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</si>
  <si>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</si>
  <si>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</si>
  <si>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</si>
  <si>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</si>
  <si>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</si>
  <si>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</si>
  <si>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</si>
  <si>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</si>
  <si>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</si>
  <si>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</si>
  <si>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</si>
  <si>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</si>
  <si>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</si>
  <si>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</si>
  <si>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</si>
  <si>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</si>
  <si>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</si>
  <si>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</si>
  <si>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</si>
  <si>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</si>
  <si>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</si>
  <si>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</si>
  <si>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</si>
  <si>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</si>
  <si>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</si>
  <si>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</si>
  <si>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</si>
  <si>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</si>
  <si>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</si>
  <si>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</si>
  <si>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</si>
  <si>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</si>
  <si>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</si>
  <si>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</si>
  <si>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</si>
  <si>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</si>
  <si>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</si>
  <si>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</si>
  <si>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</si>
  <si>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</si>
  <si>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</si>
  <si>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</si>
  <si>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</si>
  <si>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</si>
  <si>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</si>
  <si>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</si>
  <si>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</si>
  <si>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</si>
  <si>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</si>
  <si>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</si>
  <si>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</si>
  <si>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</si>
  <si>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</si>
  <si>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</si>
  <si>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</si>
  <si>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</si>
  <si>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</si>
  <si>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</si>
  <si>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</si>
  <si>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</si>
  <si>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</si>
  <si>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</si>
  <si>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</si>
  <si>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</si>
  <si>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</si>
  <si>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</si>
  <si>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</si>
  <si>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</si>
  <si>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</si>
  <si>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</si>
  <si>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</si>
  <si>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</si>
  <si>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</si>
  <si>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</si>
  <si>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</si>
  <si>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</si>
  <si>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</si>
  <si>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</si>
  <si>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</si>
  <si>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</si>
  <si>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</si>
  <si>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</si>
  <si>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</si>
  <si>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</si>
  <si>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</si>
  <si>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</si>
  <si>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</si>
  <si>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</si>
  <si>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</si>
  <si>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</si>
  <si>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</si>
  <si>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</si>
  <si>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</si>
  <si>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</si>
  <si>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</si>
  <si>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</si>
  <si>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</si>
  <si>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</si>
  <si>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</si>
  <si>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</si>
  <si>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</si>
  <si>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</si>
  <si>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</si>
  <si>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</si>
  <si>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</si>
  <si>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</si>
  <si>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</si>
  <si>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</si>
  <si>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</si>
  <si>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</si>
  <si>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</si>
  <si>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</si>
  <si>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</si>
  <si>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</si>
  <si>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</si>
  <si>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</si>
  <si>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</si>
  <si>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</si>
  <si>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</si>
  <si>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</si>
  <si>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</si>
  <si>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</si>
  <si>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</si>
  <si>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</si>
  <si>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</si>
  <si>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部门编码及名称：[401005019012]唐山市丰南区钱营镇第一中学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</si>
</sst>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9" fillId="0" borderId="0"/>
    <xf numFmtId="0" fontId="11" fillId="0" borderId="0">
      <alignment vertical="center"/>
    </xf>
  </cellStyleXfs>
  <cellXfs count="6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4" fontId="10" fillId="0" borderId="1" xfId="1" applyNumberFormat="1" applyFont="1" applyBorder="1" applyAlignment="1" applyProtection="1">
      <alignment vertical="center"/>
      <protection locked="0"/>
    </xf>
    <xf numFmtId="4" fontId="10" fillId="0" borderId="1" xfId="1" applyNumberFormat="1" applyFont="1" applyBorder="1" applyAlignment="1" applyProtection="1">
      <alignment vertical="center"/>
      <protection locked="0"/>
    </xf>
    <xf numFmtId="4" fontId="10" fillId="0" borderId="1" xfId="1" applyNumberFormat="1" applyFont="1" applyBorder="1" applyAlignment="1" applyProtection="1">
      <alignment vertical="center"/>
      <protection locked="0"/>
    </xf>
    <xf numFmtId="4" fontId="10" fillId="0" borderId="1" xfId="1" applyNumberFormat="1" applyFont="1" applyBorder="1" applyAlignment="1" applyProtection="1">
      <alignment vertical="center"/>
      <protection locked="0"/>
    </xf>
    <xf numFmtId="4" fontId="10" fillId="0" borderId="1" xfId="1" applyNumberFormat="1" applyFont="1" applyBorder="1" applyAlignment="1" applyProtection="1">
      <alignment vertical="center"/>
      <protection locked="0"/>
    </xf>
    <xf numFmtId="4" fontId="10" fillId="0" borderId="1" xfId="1" applyNumberFormat="1" applyFont="1" applyBorder="1" applyAlignment="1" applyProtection="1">
      <alignment vertical="center"/>
      <protection locked="0"/>
    </xf>
    <xf numFmtId="4" fontId="10" fillId="0" borderId="1" xfId="1" applyNumberFormat="1" applyFont="1" applyBorder="1" applyAlignment="1" applyProtection="1">
      <alignment vertical="center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22" workbookViewId="0">
      <selection activeCell="C19" sqref="C19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44" t="s">
        <v>0</v>
      </c>
      <c r="B1" s="45" t="str">
        <f>""</f>
        <v/>
      </c>
      <c r="C1" s="45" t="str">
        <f>""</f>
        <v/>
      </c>
      <c r="D1" s="46" t="str">
        <f>""</f>
        <v/>
      </c>
      <c r="E1" s="45" t="str">
        <f>""</f>
        <v/>
      </c>
    </row>
    <row r="2" spans="1:5" s="20" customFormat="1" ht="36" customHeight="1" x14ac:dyDescent="0.15">
      <c r="A2" s="47" t="s">
        <v>205</v>
      </c>
      <c r="B2" s="47" t="s">
        <v>178</v>
      </c>
      <c r="C2" s="47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48" t="s">
        <v>2</v>
      </c>
      <c r="B3" s="48" t="s">
        <v>3</v>
      </c>
      <c r="C3" s="48" t="s">
        <v>4</v>
      </c>
      <c r="D3" s="48" t="s">
        <v>5</v>
      </c>
      <c r="E3" s="48" t="str">
        <f>""</f>
        <v/>
      </c>
    </row>
    <row r="4" spans="1:5" s="20" customFormat="1" ht="23.25" customHeight="1" x14ac:dyDescent="0.2">
      <c r="A4" s="48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1311.95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1311.95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1311.95</v>
      </c>
      <c r="D35" s="14" t="s">
        <v>29</v>
      </c>
      <c r="E35" s="23">
        <f>E10</f>
        <v>1311.95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1311.95</v>
      </c>
      <c r="D38" s="14" t="s">
        <v>34</v>
      </c>
      <c r="E38" s="23">
        <f>E35</f>
        <v>1311.95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8" sqref="E7:E8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9" t="s">
        <v>35</v>
      </c>
      <c r="B1" s="50" t="str">
        <f>""</f>
        <v/>
      </c>
      <c r="C1" s="50" t="str">
        <f>""</f>
        <v/>
      </c>
      <c r="D1" s="50" t="str">
        <f>""</f>
        <v/>
      </c>
      <c r="E1" s="50" t="str">
        <f>""</f>
        <v/>
      </c>
      <c r="F1" s="50" t="str">
        <f>""</f>
        <v/>
      </c>
      <c r="G1" s="50" t="str">
        <f>""</f>
        <v/>
      </c>
      <c r="H1" s="50" t="str">
        <f>""</f>
        <v/>
      </c>
      <c r="I1" s="50" t="str">
        <f>""</f>
        <v/>
      </c>
      <c r="J1" s="51" t="str">
        <f>""</f>
        <v/>
      </c>
      <c r="K1" s="50" t="str">
        <f>""</f>
        <v/>
      </c>
    </row>
    <row r="2" spans="1:11" s="25" customFormat="1" ht="15" customHeight="1" x14ac:dyDescent="0.2">
      <c r="A2" s="52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50" t="str">
        <f>""</f>
        <v/>
      </c>
      <c r="F2" s="52" t="s">
        <v>36</v>
      </c>
      <c r="G2" s="50" t="str">
        <f>""</f>
        <v/>
      </c>
      <c r="H2" s="51" t="s">
        <v>178</v>
      </c>
      <c r="I2" s="50" t="str">
        <f>""</f>
        <v/>
      </c>
      <c r="J2" s="51" t="s">
        <v>1</v>
      </c>
      <c r="K2" s="50" t="str">
        <f>""</f>
        <v/>
      </c>
    </row>
    <row r="3" spans="1:11" s="25" customFormat="1" ht="19.5" customHeight="1" x14ac:dyDescent="0.2">
      <c r="A3" s="53" t="s">
        <v>2</v>
      </c>
      <c r="B3" s="53" t="s">
        <v>37</v>
      </c>
      <c r="C3" s="53" t="str">
        <f>""</f>
        <v/>
      </c>
      <c r="D3" s="53" t="s">
        <v>38</v>
      </c>
      <c r="E3" s="53" t="s">
        <v>39</v>
      </c>
      <c r="F3" s="53" t="s">
        <v>40</v>
      </c>
      <c r="G3" s="53" t="s">
        <v>41</v>
      </c>
      <c r="H3" s="53" t="str">
        <f>""</f>
        <v/>
      </c>
      <c r="I3" s="53" t="s">
        <v>42</v>
      </c>
      <c r="J3" s="53" t="s">
        <v>43</v>
      </c>
      <c r="K3" s="53" t="s">
        <v>44</v>
      </c>
    </row>
    <row r="4" spans="1:11" s="25" customFormat="1" ht="27.75" customHeight="1" x14ac:dyDescent="0.2">
      <c r="A4" s="53" t="s">
        <v>6</v>
      </c>
      <c r="B4" s="26" t="s">
        <v>45</v>
      </c>
      <c r="C4" s="26" t="s">
        <v>46</v>
      </c>
      <c r="D4" s="53" t="str">
        <f>""</f>
        <v/>
      </c>
      <c r="E4" s="53" t="s">
        <v>47</v>
      </c>
      <c r="F4" s="53" t="s">
        <v>48</v>
      </c>
      <c r="G4" s="26" t="s">
        <v>47</v>
      </c>
      <c r="H4" s="26" t="s">
        <v>49</v>
      </c>
      <c r="I4" s="53" t="str">
        <f>""</f>
        <v/>
      </c>
      <c r="J4" s="53" t="str">
        <f>""</f>
        <v/>
      </c>
      <c r="K4" s="53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1311.95</v>
      </c>
      <c r="E6" s="23">
        <f>E7</f>
        <v>1311.95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1311.95</v>
      </c>
      <c r="E7" s="29">
        <f>SUM(E8:E8)</f>
        <v>1311.95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si="0"/>
        <v>1311.95</v>
      </c>
      <c r="E8" s="29">
        <f>SUM(E9:E9)</f>
        <v>1311.95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1311.95</v>
      </c>
      <c r="E9" s="19">
        <v>1311.95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4" sqref="F14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9" t="s">
        <v>62</v>
      </c>
      <c r="B1" s="50" t="str">
        <f>""</f>
        <v/>
      </c>
      <c r="C1" s="50" t="str">
        <f>""</f>
        <v/>
      </c>
      <c r="D1" s="50" t="str">
        <f>""</f>
        <v/>
      </c>
      <c r="E1" s="50" t="str">
        <f>""</f>
        <v/>
      </c>
      <c r="F1" s="50" t="str">
        <f>""</f>
        <v/>
      </c>
      <c r="G1" s="50" t="str">
        <f>""</f>
        <v/>
      </c>
      <c r="H1" s="51" t="str">
        <f>""</f>
        <v/>
      </c>
      <c r="I1" s="50" t="str">
        <f>""</f>
        <v/>
      </c>
    </row>
    <row r="2" spans="1:9" s="25" customFormat="1" ht="22.5" customHeight="1" x14ac:dyDescent="0.2">
      <c r="A2" s="52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52" t="s">
        <v>36</v>
      </c>
      <c r="F2" s="51" t="s">
        <v>178</v>
      </c>
      <c r="G2" s="50" t="str">
        <f>""</f>
        <v/>
      </c>
      <c r="H2" s="51" t="s">
        <v>1</v>
      </c>
      <c r="I2" s="50" t="str">
        <f>""</f>
        <v/>
      </c>
    </row>
    <row r="3" spans="1:9" s="25" customFormat="1" ht="18" customHeight="1" x14ac:dyDescent="0.2">
      <c r="A3" s="53" t="s">
        <v>2</v>
      </c>
      <c r="B3" s="53" t="s">
        <v>37</v>
      </c>
      <c r="C3" s="53" t="str">
        <f>""</f>
        <v/>
      </c>
      <c r="D3" s="53" t="s">
        <v>63</v>
      </c>
      <c r="E3" s="53" t="s">
        <v>64</v>
      </c>
      <c r="F3" s="53" t="s">
        <v>65</v>
      </c>
      <c r="G3" s="53" t="s">
        <v>66</v>
      </c>
      <c r="H3" s="53" t="s">
        <v>67</v>
      </c>
      <c r="I3" s="53" t="s">
        <v>68</v>
      </c>
    </row>
    <row r="4" spans="1:9" s="25" customFormat="1" ht="23.25" customHeight="1" x14ac:dyDescent="0.2">
      <c r="A4" s="53" t="s">
        <v>6</v>
      </c>
      <c r="B4" s="26" t="s">
        <v>45</v>
      </c>
      <c r="C4" s="26" t="s">
        <v>46</v>
      </c>
      <c r="D4" s="53" t="str">
        <f>""</f>
        <v/>
      </c>
      <c r="E4" s="53" t="s">
        <v>48</v>
      </c>
      <c r="F4" s="53" t="s">
        <v>69</v>
      </c>
      <c r="G4" s="53" t="str">
        <f>""</f>
        <v/>
      </c>
      <c r="H4" s="53" t="str">
        <f>""</f>
        <v/>
      </c>
      <c r="I4" s="53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D7</f>
        <v>1311.95</v>
      </c>
      <c r="E6" s="23">
        <f>E7</f>
        <v>1311.95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9">
        <f>SUM(D8:D8)</f>
        <v>1311.95</v>
      </c>
      <c r="E7" s="29">
        <f>SUM(E8:E8)</f>
        <v>1311.95</v>
      </c>
      <c r="F7" s="23"/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ref="D7:D9" si="0">E8+F8</f>
        <v>1311.95</v>
      </c>
      <c r="E8" s="29">
        <f>SUM(E9:E9)</f>
        <v>1311.95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1311.95</v>
      </c>
      <c r="E9" s="19">
        <v>1311.95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D13" sqref="D13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9" t="s">
        <v>70</v>
      </c>
      <c r="B1" s="50" t="str">
        <f>""</f>
        <v/>
      </c>
      <c r="C1" s="50" t="str">
        <f>""</f>
        <v/>
      </c>
      <c r="D1" s="50" t="str">
        <f>""</f>
        <v/>
      </c>
      <c r="E1" s="50" t="str">
        <f>""</f>
        <v/>
      </c>
      <c r="F1" s="50" t="str">
        <f>""</f>
        <v/>
      </c>
      <c r="G1" s="51" t="str">
        <f>""</f>
        <v/>
      </c>
      <c r="H1" s="50" t="str">
        <f>""</f>
        <v/>
      </c>
    </row>
    <row r="2" spans="1:8" s="25" customFormat="1" ht="45.75" customHeight="1" x14ac:dyDescent="0.15">
      <c r="A2" s="54" t="s">
        <v>205</v>
      </c>
      <c r="B2" s="55" t="str">
        <f>""</f>
        <v/>
      </c>
      <c r="C2" s="55" t="str">
        <f>""</f>
        <v/>
      </c>
      <c r="D2" s="55" t="str">
        <f>""</f>
        <v/>
      </c>
      <c r="E2" s="56" t="s">
        <v>178</v>
      </c>
      <c r="F2" s="55" t="str">
        <f>""</f>
        <v/>
      </c>
      <c r="G2" s="56" t="s">
        <v>1</v>
      </c>
      <c r="H2" s="55" t="str">
        <f>""</f>
        <v/>
      </c>
    </row>
    <row r="3" spans="1:8" s="25" customFormat="1" ht="18" customHeight="1" x14ac:dyDescent="0.2">
      <c r="A3" s="53" t="s">
        <v>2</v>
      </c>
      <c r="B3" s="53" t="s">
        <v>3</v>
      </c>
      <c r="C3" s="53" t="str">
        <f>""</f>
        <v/>
      </c>
      <c r="D3" s="53" t="s">
        <v>5</v>
      </c>
      <c r="E3" s="53" t="s">
        <v>41</v>
      </c>
      <c r="F3" s="53" t="s">
        <v>42</v>
      </c>
      <c r="G3" s="53" t="s">
        <v>43</v>
      </c>
      <c r="H3" s="53" t="s">
        <v>44</v>
      </c>
    </row>
    <row r="4" spans="1:8" s="25" customFormat="1" ht="62.25" customHeight="1" x14ac:dyDescent="0.2">
      <c r="A4" s="53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1311.95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1311.95</v>
      </c>
      <c r="F10" s="19">
        <v>1311.95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1311.95</v>
      </c>
      <c r="D35" s="14" t="s">
        <v>29</v>
      </c>
      <c r="E35" s="23">
        <f>E10</f>
        <v>1311.95</v>
      </c>
      <c r="F35" s="23">
        <f>F10</f>
        <v>1311.95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1311.95</v>
      </c>
      <c r="D37" s="14" t="s">
        <v>34</v>
      </c>
      <c r="E37" s="23">
        <f>E35</f>
        <v>1311.95</v>
      </c>
      <c r="F37" s="23">
        <f>F35</f>
        <v>1311.95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E8" sqref="E7:E8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9" t="s">
        <v>79</v>
      </c>
      <c r="B1" s="50" t="str">
        <f>""</f>
        <v/>
      </c>
      <c r="C1" s="50" t="str">
        <f>""</f>
        <v/>
      </c>
      <c r="D1" s="50" t="str">
        <f>""</f>
        <v/>
      </c>
      <c r="E1" s="51" t="str">
        <f>""</f>
        <v/>
      </c>
      <c r="F1" s="50" t="str">
        <f>""</f>
        <v/>
      </c>
    </row>
    <row r="2" spans="1:6" s="25" customFormat="1" ht="26.25" customHeight="1" x14ac:dyDescent="0.2">
      <c r="A2" s="52" t="s">
        <v>205</v>
      </c>
      <c r="B2" s="50" t="str">
        <f>""</f>
        <v/>
      </c>
      <c r="C2" s="51" t="s">
        <v>178</v>
      </c>
      <c r="D2" s="50" t="str">
        <f>""</f>
        <v/>
      </c>
      <c r="E2" s="30" t="s">
        <v>178</v>
      </c>
      <c r="F2" s="30" t="s">
        <v>1</v>
      </c>
    </row>
    <row r="3" spans="1:6" s="25" customFormat="1" ht="15" customHeight="1" x14ac:dyDescent="0.2">
      <c r="A3" s="53" t="s">
        <v>2</v>
      </c>
      <c r="B3" s="53" t="s">
        <v>37</v>
      </c>
      <c r="C3" s="53" t="str">
        <f>""</f>
        <v/>
      </c>
      <c r="D3" s="53" t="s">
        <v>57</v>
      </c>
      <c r="E3" s="53" t="s">
        <v>64</v>
      </c>
      <c r="F3" s="53" t="s">
        <v>65</v>
      </c>
    </row>
    <row r="4" spans="1:6" s="25" customFormat="1" ht="15" customHeight="1" x14ac:dyDescent="0.2">
      <c r="A4" s="53" t="s">
        <v>6</v>
      </c>
      <c r="B4" s="26" t="s">
        <v>45</v>
      </c>
      <c r="C4" s="26" t="s">
        <v>46</v>
      </c>
      <c r="D4" s="53" t="str">
        <f>""</f>
        <v/>
      </c>
      <c r="E4" s="53" t="str">
        <f>""</f>
        <v/>
      </c>
      <c r="F4" s="53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1311.95</v>
      </c>
      <c r="E6" s="23">
        <f>E7</f>
        <v>1311.95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1311.95</v>
      </c>
      <c r="E7" s="29">
        <f>SUM(E8:E8)</f>
        <v>1311.95</v>
      </c>
      <c r="F7" s="23"/>
    </row>
    <row r="8" spans="1:6" ht="16.5" customHeight="1" x14ac:dyDescent="0.2">
      <c r="A8" s="8">
        <f>ROW()</f>
        <v>8</v>
      </c>
      <c r="B8" s="28" t="s">
        <v>201</v>
      </c>
      <c r="C8" s="28" t="s">
        <v>202</v>
      </c>
      <c r="D8" s="29">
        <f>SUM(D9:D9)</f>
        <v>1311.95</v>
      </c>
      <c r="E8" s="29">
        <f>SUM(E9:E9)</f>
        <v>1311.95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1311.95</v>
      </c>
      <c r="E9" s="19">
        <v>1311.95</v>
      </c>
      <c r="F9" s="19"/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10" workbookViewId="0">
      <selection activeCell="H27" sqref="H27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9" t="s">
        <v>80</v>
      </c>
      <c r="B1" s="50" t="str">
        <f>""</f>
        <v/>
      </c>
      <c r="C1" s="50" t="str">
        <f>""</f>
        <v/>
      </c>
      <c r="D1" s="50" t="str">
        <f>""</f>
        <v/>
      </c>
      <c r="E1" s="51" t="str">
        <f>""</f>
        <v/>
      </c>
      <c r="F1" s="50" t="str">
        <f>""</f>
        <v/>
      </c>
    </row>
    <row r="2" spans="1:6" s="25" customFormat="1" ht="19.5" customHeight="1" x14ac:dyDescent="0.15">
      <c r="A2" s="54" t="s">
        <v>205</v>
      </c>
      <c r="B2" s="55" t="str">
        <f>""</f>
        <v/>
      </c>
      <c r="C2" s="56" t="s">
        <v>178</v>
      </c>
      <c r="D2" s="55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53" t="s">
        <v>2</v>
      </c>
      <c r="B3" s="53" t="s">
        <v>37</v>
      </c>
      <c r="C3" s="53" t="str">
        <f>""</f>
        <v/>
      </c>
      <c r="D3" s="53" t="s">
        <v>64</v>
      </c>
      <c r="E3" s="53" t="s">
        <v>64</v>
      </c>
      <c r="F3" s="53" t="s">
        <v>65</v>
      </c>
    </row>
    <row r="4" spans="1:6" s="25" customFormat="1" ht="18" customHeight="1" x14ac:dyDescent="0.2">
      <c r="A4" s="53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1311.9499999999998</v>
      </c>
      <c r="E6" s="23">
        <f>E7+E18+E39+E45</f>
        <v>1156.3399999999999</v>
      </c>
      <c r="F6" s="23">
        <f>F7+F18+F39+F45</f>
        <v>155.61000000000001</v>
      </c>
    </row>
    <row r="7" spans="1:6" ht="17.25" customHeight="1" x14ac:dyDescent="0.2">
      <c r="A7" s="8">
        <f>ROW()</f>
        <v>7</v>
      </c>
      <c r="B7" s="28" t="s">
        <v>84</v>
      </c>
      <c r="C7" s="28" t="s">
        <v>85</v>
      </c>
      <c r="D7" s="29">
        <f>SUM(D8:D17)</f>
        <v>1155.1199999999999</v>
      </c>
      <c r="E7" s="29">
        <f>SUM(E8:E17)</f>
        <v>1155.1199999999999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48" si="0">E8+F8</f>
        <v>396</v>
      </c>
      <c r="E8" s="37">
        <v>396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108.68</v>
      </c>
      <c r="E9" s="38">
        <v>108.68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325.13</v>
      </c>
      <c r="E11" s="39">
        <v>325.13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131</v>
      </c>
      <c r="E12" s="40">
        <v>131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47.9</v>
      </c>
      <c r="E13" s="41">
        <v>47.9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54.74</v>
      </c>
      <c r="E14" s="42">
        <v>54.74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13.16</v>
      </c>
      <c r="E15" s="43">
        <v>13.16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78.510000000000005</v>
      </c>
      <c r="E16" s="19">
        <v>78.510000000000005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106</v>
      </c>
      <c r="C18" s="28" t="s">
        <v>107</v>
      </c>
      <c r="D18" s="29">
        <f>SUM(D19:D38)</f>
        <v>152.71</v>
      </c>
      <c r="E18" s="29">
        <f>SUM(E19:E38)</f>
        <v>0</v>
      </c>
      <c r="F18" s="29">
        <f>SUM(F19:F38)</f>
        <v>152.71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si="0"/>
        <v>13.19</v>
      </c>
      <c r="E19" s="19">
        <v>0</v>
      </c>
      <c r="F19" s="19">
        <v>13.19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0"/>
        <v>10.06</v>
      </c>
      <c r="E20" s="19">
        <v>0</v>
      </c>
      <c r="F20" s="19">
        <v>10.06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0"/>
        <v>0.65</v>
      </c>
      <c r="E22" s="19">
        <v>0</v>
      </c>
      <c r="F22" s="19">
        <v>0.65</v>
      </c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0"/>
        <v>2.5</v>
      </c>
      <c r="E23" s="19">
        <v>0</v>
      </c>
      <c r="F23" s="19">
        <v>2.5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0"/>
        <v>0.35</v>
      </c>
      <c r="E24" s="19">
        <v>0</v>
      </c>
      <c r="F24" s="19">
        <v>0.35</v>
      </c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0"/>
        <v>26.47</v>
      </c>
      <c r="E25" s="19">
        <v>0</v>
      </c>
      <c r="F25" s="19">
        <v>26.47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0"/>
        <v>2.5099999999999998</v>
      </c>
      <c r="E26" s="19">
        <v>0</v>
      </c>
      <c r="F26" s="19">
        <v>2.5099999999999998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0"/>
        <v>3.7</v>
      </c>
      <c r="E27" s="19">
        <v>0</v>
      </c>
      <c r="F27" s="19">
        <v>3.7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0"/>
        <v>25.79</v>
      </c>
      <c r="E28" s="19">
        <v>0</v>
      </c>
      <c r="F28" s="19">
        <v>25.79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0"/>
        <v>5.4</v>
      </c>
      <c r="E30" s="19">
        <v>0</v>
      </c>
      <c r="F30" s="19">
        <v>5.4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0"/>
        <v>3.69</v>
      </c>
      <c r="E31" s="19">
        <v>0</v>
      </c>
      <c r="F31" s="19">
        <v>3.69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0"/>
        <v>36</v>
      </c>
      <c r="E32" s="19">
        <v>0</v>
      </c>
      <c r="F32" s="19">
        <v>36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0"/>
        <v>13.1</v>
      </c>
      <c r="E34" s="19">
        <v>0</v>
      </c>
      <c r="F34" s="19">
        <v>13.1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0"/>
        <v>9</v>
      </c>
      <c r="E35" s="19">
        <v>0</v>
      </c>
      <c r="F35" s="19">
        <v>9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0"/>
        <v>0.3</v>
      </c>
      <c r="E37" s="19">
        <v>0</v>
      </c>
      <c r="F37" s="19">
        <v>0.3</v>
      </c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0"/>
        <v>0</v>
      </c>
      <c r="E38" s="19">
        <v>0</v>
      </c>
      <c r="F38" s="19"/>
    </row>
    <row r="39" spans="1:6" ht="17.25" customHeight="1" x14ac:dyDescent="0.2">
      <c r="A39" s="8">
        <f>ROW()</f>
        <v>39</v>
      </c>
      <c r="B39" s="28" t="s">
        <v>148</v>
      </c>
      <c r="C39" s="28" t="s">
        <v>149</v>
      </c>
      <c r="D39" s="29">
        <f>SUM(D40:D44)</f>
        <v>1.22</v>
      </c>
      <c r="E39" s="29">
        <f>SUM(E40:E44)</f>
        <v>1.22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 t="shared" si="0"/>
        <v>1</v>
      </c>
      <c r="E42" s="19">
        <v>1</v>
      </c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 t="shared" si="0"/>
        <v>0.22</v>
      </c>
      <c r="E44" s="19">
        <v>0.22</v>
      </c>
      <c r="F44" s="19">
        <v>0</v>
      </c>
    </row>
    <row r="45" spans="1:6" ht="17.25" customHeight="1" x14ac:dyDescent="0.2">
      <c r="A45" s="8">
        <f>ROW()</f>
        <v>45</v>
      </c>
      <c r="B45" s="28" t="s">
        <v>160</v>
      </c>
      <c r="C45" s="28" t="s">
        <v>161</v>
      </c>
      <c r="D45" s="29">
        <f>SUM(D46:D48)</f>
        <v>2.9</v>
      </c>
      <c r="E45" s="29">
        <f>SUM(E46:E48)</f>
        <v>0</v>
      </c>
      <c r="F45" s="29">
        <f>SUM(F46:F48)</f>
        <v>2.9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 t="shared" si="0"/>
        <v>2.9</v>
      </c>
      <c r="E46" s="19">
        <v>0</v>
      </c>
      <c r="F46" s="19">
        <v>2.9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9" t="s">
        <v>166</v>
      </c>
      <c r="B1" s="50" t="str">
        <f>""</f>
        <v/>
      </c>
      <c r="C1" s="50" t="str">
        <f>""</f>
        <v/>
      </c>
      <c r="D1" s="50" t="str">
        <f>""</f>
        <v/>
      </c>
      <c r="E1" s="51" t="str">
        <f>""</f>
        <v/>
      </c>
      <c r="F1" s="50" t="str">
        <f>""</f>
        <v/>
      </c>
    </row>
    <row r="2" spans="1:6" s="25" customFormat="1" ht="39.75" customHeight="1" x14ac:dyDescent="0.15">
      <c r="A2" s="54" t="s">
        <v>205</v>
      </c>
      <c r="B2" s="55" t="str">
        <f>""</f>
        <v/>
      </c>
      <c r="C2" s="56" t="s">
        <v>178</v>
      </c>
      <c r="D2" s="55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53" t="s">
        <v>2</v>
      </c>
      <c r="B3" s="53" t="s">
        <v>37</v>
      </c>
      <c r="C3" s="53" t="str">
        <f>""</f>
        <v/>
      </c>
      <c r="D3" s="53" t="s">
        <v>57</v>
      </c>
      <c r="E3" s="53" t="s">
        <v>64</v>
      </c>
      <c r="F3" s="53" t="s">
        <v>65</v>
      </c>
    </row>
    <row r="4" spans="1:6" s="25" customFormat="1" ht="30" customHeight="1" x14ac:dyDescent="0.2">
      <c r="A4" s="53" t="s">
        <v>6</v>
      </c>
      <c r="B4" s="26" t="s">
        <v>45</v>
      </c>
      <c r="C4" s="26" t="s">
        <v>46</v>
      </c>
      <c r="D4" s="53" t="str">
        <f>""</f>
        <v/>
      </c>
      <c r="E4" s="53" t="str">
        <f>""</f>
        <v/>
      </c>
      <c r="F4" s="53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7" t="s">
        <v>168</v>
      </c>
      <c r="B1" s="58"/>
      <c r="C1" s="58"/>
      <c r="D1" s="58"/>
      <c r="E1" s="59"/>
      <c r="F1" s="58"/>
    </row>
    <row r="2" spans="1:6" s="34" customFormat="1" ht="21" customHeight="1" x14ac:dyDescent="0.2">
      <c r="A2" s="60" t="s">
        <v>205</v>
      </c>
      <c r="B2" s="61"/>
      <c r="C2" s="62" t="s">
        <v>178</v>
      </c>
      <c r="D2" s="61"/>
      <c r="E2" s="33" t="s">
        <v>178</v>
      </c>
      <c r="F2" s="33" t="s">
        <v>1</v>
      </c>
    </row>
    <row r="3" spans="1:6" s="1" customFormat="1" ht="18" customHeight="1" x14ac:dyDescent="0.2">
      <c r="A3" s="63" t="s">
        <v>2</v>
      </c>
      <c r="B3" s="63" t="s">
        <v>37</v>
      </c>
      <c r="C3" s="64"/>
      <c r="D3" s="63" t="s">
        <v>57</v>
      </c>
      <c r="E3" s="63" t="s">
        <v>64</v>
      </c>
      <c r="F3" s="63" t="s">
        <v>65</v>
      </c>
    </row>
    <row r="4" spans="1:6" s="1" customFormat="1" ht="30" customHeight="1" x14ac:dyDescent="0.2">
      <c r="A4" s="63" t="s">
        <v>6</v>
      </c>
      <c r="B4" s="6" t="s">
        <v>45</v>
      </c>
      <c r="C4" s="6" t="s">
        <v>46</v>
      </c>
      <c r="D4" s="64"/>
      <c r="E4" s="64"/>
      <c r="F4" s="63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D14" sqref="D14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7" t="s">
        <v>169</v>
      </c>
      <c r="B1" s="65" t="str">
        <f t="shared" ref="B1:G1" si="0">""</f>
        <v/>
      </c>
      <c r="C1" s="65" t="str">
        <f t="shared" si="0"/>
        <v/>
      </c>
      <c r="D1" s="65" t="str">
        <f t="shared" si="0"/>
        <v/>
      </c>
      <c r="E1" s="59" t="str">
        <f t="shared" si="0"/>
        <v/>
      </c>
      <c r="F1" s="65" t="str">
        <f t="shared" si="0"/>
        <v/>
      </c>
      <c r="G1" s="65" t="str">
        <f t="shared" si="0"/>
        <v/>
      </c>
    </row>
    <row r="2" spans="1:7" s="34" customFormat="1" ht="29.25" customHeight="1" x14ac:dyDescent="0.2">
      <c r="A2" s="66" t="s">
        <v>205</v>
      </c>
      <c r="B2" s="67" t="str">
        <f>""</f>
        <v/>
      </c>
      <c r="C2" s="67" t="str">
        <f>""</f>
        <v/>
      </c>
      <c r="D2" s="68" t="s">
        <v>178</v>
      </c>
      <c r="E2" s="66" t="str">
        <f>""</f>
        <v/>
      </c>
      <c r="F2" s="35" t="s">
        <v>178</v>
      </c>
      <c r="G2" s="35" t="s">
        <v>1</v>
      </c>
    </row>
    <row r="3" spans="1:7" s="1" customFormat="1" ht="18" customHeight="1" x14ac:dyDescent="0.2">
      <c r="A3" s="63" t="s">
        <v>2</v>
      </c>
      <c r="B3" s="63" t="s">
        <v>170</v>
      </c>
      <c r="C3" s="63" t="s">
        <v>4</v>
      </c>
      <c r="D3" s="63" t="str">
        <f>""</f>
        <v/>
      </c>
      <c r="E3" s="63" t="str">
        <f>""</f>
        <v/>
      </c>
      <c r="F3" s="63" t="str">
        <f>""</f>
        <v/>
      </c>
      <c r="G3" s="63" t="str">
        <f>""</f>
        <v/>
      </c>
    </row>
    <row r="4" spans="1:7" s="1" customFormat="1" ht="30" customHeight="1" x14ac:dyDescent="0.2">
      <c r="A4" s="63" t="s">
        <v>6</v>
      </c>
      <c r="B4" s="63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2019-03-01T12:05:13Z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