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785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calcChain.xml><?xml version="1.0" encoding="utf-8"?>
<calcChain xmlns="http://schemas.openxmlformats.org/spreadsheetml/2006/main">
  <c r="A11" i="10"/>
  <c r="C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8" i="6"/>
  <c r="A8"/>
  <c r="E7"/>
  <c r="D7"/>
  <c r="A7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A8" i="3"/>
  <c r="E7"/>
  <c r="D7"/>
  <c r="A7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A8" i="5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<sst xmlns="http://schemas.openxmlformats.org/spreadsheetml/2006/main" count="498" uniqueCount="204">
  <si>
    <t>部门预算收支总表</t>
  </si>
  <si>
    <t>部门编码及名称：[401005012007]唐山市丰南区尖字沽乡中心校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</si>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</sst>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4" customFormat="1" ht="36" customHeight="1">
      <c r="A2" s="41" t="s">
        <v>1</v>
      </c>
      <c r="B2" s="41" t="s">
        <v>2</v>
      </c>
      <c r="C2" s="41" t="str">
        <f>""</f>
        <v/>
      </c>
      <c r="D2" s="35" t="s">
        <v>2</v>
      </c>
      <c r="E2" s="36" t="s">
        <v>3</v>
      </c>
    </row>
    <row r="3" spans="1:5" s="34" customFormat="1" ht="23.25" customHeight="1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4" customFormat="1" ht="23.25" customHeight="1">
      <c r="A4" s="42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3">
        <v>99.38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3">
        <v>99.38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99.38</v>
      </c>
      <c r="D35" s="24" t="s">
        <v>53</v>
      </c>
      <c r="E35" s="28">
        <f>E10</f>
        <v>99.38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99.38</v>
      </c>
      <c r="D38" s="24" t="s">
        <v>58</v>
      </c>
      <c r="E38" s="28">
        <f>E35</f>
        <v>99.38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tabSelected="1" workbookViewId="0">
      <selection activeCell="A2" sqref="A2:G2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D7</f>
        <v>99.38</v>
      </c>
      <c r="E6" s="28">
        <f>E8</f>
        <v>99.38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D8</f>
        <v>99.38</v>
      </c>
      <c r="E7" s="28">
        <f>E8</f>
        <v>99.38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4" t="s">
        <v>84</v>
      </c>
      <c r="C8" s="11" t="s">
        <v>85</v>
      </c>
      <c r="D8" s="33">
        <v>99.38</v>
      </c>
      <c r="E8" s="26">
        <v>99.38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3" t="s">
        <v>86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87</v>
      </c>
      <c r="E3" s="47" t="s">
        <v>88</v>
      </c>
      <c r="F3" s="47" t="s">
        <v>89</v>
      </c>
      <c r="G3" s="47" t="s">
        <v>90</v>
      </c>
      <c r="H3" s="47" t="s">
        <v>91</v>
      </c>
      <c r="I3" s="47" t="s">
        <v>92</v>
      </c>
    </row>
    <row r="4" spans="1:9" s="13" customFormat="1" ht="23.2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93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D8</f>
        <v>99.38</v>
      </c>
      <c r="E6" s="28">
        <f>E8</f>
        <v>99.38</v>
      </c>
      <c r="F6" s="28"/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D8</f>
        <v>99.38</v>
      </c>
      <c r="E7" s="28">
        <f>E8</f>
        <v>99.38</v>
      </c>
      <c r="F7" s="28"/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4" t="s">
        <v>84</v>
      </c>
      <c r="C8" s="11" t="s">
        <v>85</v>
      </c>
      <c r="D8" s="33">
        <v>99.38</v>
      </c>
      <c r="E8" s="26">
        <v>99.38</v>
      </c>
      <c r="F8" s="26"/>
      <c r="G8" s="26">
        <v>0</v>
      </c>
      <c r="H8" s="26">
        <v>0</v>
      </c>
      <c r="I8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0" sqref="F10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3" t="s">
        <v>94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>
      <c r="A4" s="47" t="s">
        <v>8</v>
      </c>
      <c r="B4" s="23" t="s">
        <v>9</v>
      </c>
      <c r="C4" s="23" t="s">
        <v>95</v>
      </c>
      <c r="D4" s="23" t="s">
        <v>9</v>
      </c>
      <c r="E4" s="23" t="s">
        <v>81</v>
      </c>
      <c r="F4" s="23" t="s">
        <v>96</v>
      </c>
      <c r="G4" s="23" t="s">
        <v>97</v>
      </c>
      <c r="H4" s="23" t="s">
        <v>98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99</v>
      </c>
      <c r="C6" s="26">
        <v>99.38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100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101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99.38</v>
      </c>
      <c r="F10" s="26">
        <v>99.38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99.38</v>
      </c>
      <c r="D35" s="24" t="s">
        <v>53</v>
      </c>
      <c r="E35" s="28">
        <f>E10</f>
        <v>99.38</v>
      </c>
      <c r="F35" s="28">
        <f>F10</f>
        <v>99.38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102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99.38</v>
      </c>
      <c r="D37" s="24" t="s">
        <v>58</v>
      </c>
      <c r="E37" s="28">
        <f>E35</f>
        <v>99.38</v>
      </c>
      <c r="F37" s="28">
        <f>F35</f>
        <v>99.38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activeCell="E7" sqref="E7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3" t="s">
        <v>103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88</v>
      </c>
      <c r="F3" s="47" t="s">
        <v>89</v>
      </c>
    </row>
    <row r="4" spans="1:6" s="13" customFormat="1" ht="1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D8</f>
        <v>99.38</v>
      </c>
      <c r="E6" s="28">
        <f>E8</f>
        <v>99.38</v>
      </c>
      <c r="F6" s="28"/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D8</f>
        <v>99.38</v>
      </c>
      <c r="E7" s="28">
        <f>E8</f>
        <v>99.38</v>
      </c>
      <c r="F7" s="28"/>
    </row>
    <row r="8" spans="1:6" ht="16.5" customHeight="1">
      <c r="A8" s="10">
        <f>ROW()</f>
        <v>8</v>
      </c>
      <c r="B8" s="24" t="s">
        <v>84</v>
      </c>
      <c r="C8" s="11" t="s">
        <v>85</v>
      </c>
      <c r="D8" s="33">
        <f>E8+F8</f>
        <v>99.38</v>
      </c>
      <c r="E8" s="26">
        <v>99.38</v>
      </c>
      <c r="F8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3" t="s">
        <v>104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88</v>
      </c>
      <c r="E3" s="47" t="s">
        <v>88</v>
      </c>
      <c r="F3" s="47" t="s">
        <v>89</v>
      </c>
    </row>
    <row r="4" spans="1:6" s="13" customFormat="1" ht="18" customHeight="1">
      <c r="A4" s="47" t="s">
        <v>8</v>
      </c>
      <c r="B4" s="23" t="s">
        <v>105</v>
      </c>
      <c r="C4" s="23" t="s">
        <v>70</v>
      </c>
      <c r="D4" s="23" t="s">
        <v>81</v>
      </c>
      <c r="E4" s="23" t="s">
        <v>106</v>
      </c>
      <c r="F4" s="23" t="s">
        <v>107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99.38</v>
      </c>
      <c r="E6" s="28">
        <f>E7+E18+E39+E45</f>
        <v>85.58</v>
      </c>
      <c r="F6" s="28">
        <f>F7+F18+F39+F45</f>
        <v>13.8</v>
      </c>
    </row>
    <row r="7" spans="1:6" ht="17.25" customHeight="1">
      <c r="A7" s="10">
        <f t="shared" si="0"/>
        <v>7</v>
      </c>
      <c r="B7" s="29" t="s">
        <v>108</v>
      </c>
      <c r="C7" s="29" t="s">
        <v>109</v>
      </c>
      <c r="D7" s="30">
        <f>SUM(D8:D17)</f>
        <v>23.38</v>
      </c>
      <c r="E7" s="30">
        <f>SUM(E8:E17)</f>
        <v>23.38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110</v>
      </c>
      <c r="C8" s="24" t="s">
        <v>111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112</v>
      </c>
      <c r="C9" s="24" t="s">
        <v>113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114</v>
      </c>
      <c r="C10" s="24" t="s">
        <v>115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116</v>
      </c>
      <c r="C11" s="24" t="s">
        <v>117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118</v>
      </c>
      <c r="C12" s="24" t="s">
        <v>119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120</v>
      </c>
      <c r="C13" s="24" t="s">
        <v>121</v>
      </c>
      <c r="D13" s="28">
        <f t="shared" si="1"/>
        <v>0.34</v>
      </c>
      <c r="E13" s="26">
        <v>0.34</v>
      </c>
      <c r="F13" s="26">
        <v>0</v>
      </c>
    </row>
    <row r="14" spans="1:6" ht="17.25" customHeight="1">
      <c r="A14" s="10">
        <f t="shared" si="0"/>
        <v>14</v>
      </c>
      <c r="B14" s="24" t="s">
        <v>122</v>
      </c>
      <c r="C14" s="24" t="s">
        <v>123</v>
      </c>
      <c r="D14" s="28">
        <f t="shared" si="1"/>
        <v>23.04</v>
      </c>
      <c r="E14" s="26">
        <v>23.04</v>
      </c>
      <c r="F14" s="26">
        <v>0</v>
      </c>
    </row>
    <row r="15" spans="1:6" ht="17.25" customHeight="1">
      <c r="A15" s="10">
        <f t="shared" si="0"/>
        <v>15</v>
      </c>
      <c r="B15" s="24" t="s">
        <v>124</v>
      </c>
      <c r="C15" s="24" t="s">
        <v>125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126</v>
      </c>
      <c r="C16" s="24" t="s">
        <v>127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128</v>
      </c>
      <c r="C17" s="24" t="s">
        <v>129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130</v>
      </c>
      <c r="C18" s="29" t="s">
        <v>131</v>
      </c>
      <c r="D18" s="30">
        <f>SUM(D19:D38)</f>
        <v>13.8</v>
      </c>
      <c r="E18" s="30">
        <f>SUM(E19:E38)</f>
        <v>0</v>
      </c>
      <c r="F18" s="30">
        <f>SUM(F19:F38)</f>
        <v>13.8</v>
      </c>
    </row>
    <row r="19" spans="1:6" ht="17.25" customHeight="1">
      <c r="A19" s="10">
        <f t="shared" si="0"/>
        <v>19</v>
      </c>
      <c r="B19" s="24" t="s">
        <v>132</v>
      </c>
      <c r="C19" s="24" t="s">
        <v>133</v>
      </c>
      <c r="D19" s="28">
        <f t="shared" si="1"/>
        <v>6.65</v>
      </c>
      <c r="E19" s="26">
        <v>0</v>
      </c>
      <c r="F19" s="26">
        <v>6.65</v>
      </c>
    </row>
    <row r="20" spans="1:6" ht="17.25" customHeight="1">
      <c r="A20" s="10">
        <f t="shared" si="0"/>
        <v>20</v>
      </c>
      <c r="B20" s="24" t="s">
        <v>134</v>
      </c>
      <c r="C20" s="24" t="s">
        <v>135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136</v>
      </c>
      <c r="C21" s="24" t="s">
        <v>137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138</v>
      </c>
      <c r="C22" s="24" t="s">
        <v>139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140</v>
      </c>
      <c r="C23" s="24" t="s">
        <v>141</v>
      </c>
      <c r="D23" s="28">
        <f t="shared" si="1"/>
        <v>0</v>
      </c>
      <c r="E23" s="26">
        <v>0</v>
      </c>
      <c r="F23" s="26"/>
    </row>
    <row r="24" spans="1:6" ht="17.25" customHeight="1">
      <c r="A24" s="10">
        <f t="shared" si="0"/>
        <v>24</v>
      </c>
      <c r="B24" s="24" t="s">
        <v>142</v>
      </c>
      <c r="C24" s="24" t="s">
        <v>143</v>
      </c>
      <c r="D24" s="28">
        <f t="shared" si="1"/>
        <v>0.15</v>
      </c>
      <c r="E24" s="26">
        <v>0</v>
      </c>
      <c r="F24" s="26">
        <v>0.15</v>
      </c>
    </row>
    <row r="25" spans="1:6" ht="17.25" customHeight="1">
      <c r="A25" s="10">
        <f t="shared" si="0"/>
        <v>25</v>
      </c>
      <c r="B25" s="24" t="s">
        <v>144</v>
      </c>
      <c r="C25" s="24" t="s">
        <v>145</v>
      </c>
      <c r="D25" s="28">
        <f t="shared" si="1"/>
        <v>0</v>
      </c>
      <c r="E25" s="26">
        <v>0</v>
      </c>
      <c r="F25" s="31"/>
    </row>
    <row r="26" spans="1:6" ht="17.25" customHeight="1">
      <c r="A26" s="10">
        <f t="shared" si="0"/>
        <v>26</v>
      </c>
      <c r="B26" s="24" t="s">
        <v>146</v>
      </c>
      <c r="C26" s="24" t="s">
        <v>147</v>
      </c>
      <c r="D26" s="28">
        <f t="shared" si="1"/>
        <v>0</v>
      </c>
      <c r="E26" s="26">
        <v>0</v>
      </c>
      <c r="F26" s="26"/>
    </row>
    <row r="27" spans="1:6" ht="17.25" customHeight="1">
      <c r="A27" s="10">
        <f t="shared" si="0"/>
        <v>27</v>
      </c>
      <c r="B27" s="24" t="s">
        <v>148</v>
      </c>
      <c r="C27" s="24" t="s">
        <v>149</v>
      </c>
      <c r="D27" s="28">
        <f t="shared" si="1"/>
        <v>2</v>
      </c>
      <c r="E27" s="26">
        <v>0</v>
      </c>
      <c r="F27" s="26">
        <v>2</v>
      </c>
    </row>
    <row r="28" spans="1:6" ht="17.25" customHeight="1">
      <c r="A28" s="10">
        <f t="shared" si="0"/>
        <v>28</v>
      </c>
      <c r="B28" s="24" t="s">
        <v>150</v>
      </c>
      <c r="C28" s="24" t="s">
        <v>151</v>
      </c>
      <c r="D28" s="28">
        <f t="shared" si="1"/>
        <v>1.2</v>
      </c>
      <c r="E28" s="26">
        <v>0</v>
      </c>
      <c r="F28" s="26">
        <v>1.2</v>
      </c>
    </row>
    <row r="29" spans="1:6" ht="17.25" customHeight="1">
      <c r="A29" s="10">
        <f t="shared" si="0"/>
        <v>29</v>
      </c>
      <c r="B29" s="24" t="s">
        <v>152</v>
      </c>
      <c r="C29" s="24" t="s">
        <v>153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154</v>
      </c>
      <c r="C30" s="24" t="s">
        <v>155</v>
      </c>
      <c r="D30" s="28">
        <f t="shared" si="1"/>
        <v>0</v>
      </c>
      <c r="E30" s="26">
        <v>0</v>
      </c>
      <c r="F30" s="32"/>
    </row>
    <row r="31" spans="1:6" ht="17.25" customHeight="1">
      <c r="A31" s="10">
        <f t="shared" si="0"/>
        <v>31</v>
      </c>
      <c r="B31" s="24" t="s">
        <v>156</v>
      </c>
      <c r="C31" s="24" t="s">
        <v>157</v>
      </c>
      <c r="D31" s="28">
        <f t="shared" si="1"/>
        <v>0</v>
      </c>
      <c r="E31" s="26">
        <v>0</v>
      </c>
      <c r="F31" s="26"/>
    </row>
    <row r="32" spans="1:6" ht="17.25" customHeight="1">
      <c r="A32" s="10">
        <f t="shared" si="0"/>
        <v>32</v>
      </c>
      <c r="B32" s="24" t="s">
        <v>158</v>
      </c>
      <c r="C32" s="24" t="s">
        <v>159</v>
      </c>
      <c r="D32" s="28">
        <f t="shared" si="1"/>
        <v>0</v>
      </c>
      <c r="E32" s="26">
        <v>0</v>
      </c>
      <c r="F32" s="32"/>
    </row>
    <row r="33" spans="1:6" ht="17.25" customHeight="1">
      <c r="A33" s="10">
        <f t="shared" si="0"/>
        <v>33</v>
      </c>
      <c r="B33" s="24" t="s">
        <v>160</v>
      </c>
      <c r="C33" s="24" t="s">
        <v>161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162</v>
      </c>
      <c r="C34" s="24" t="s">
        <v>163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164</v>
      </c>
      <c r="C35" s="24" t="s">
        <v>165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166</v>
      </c>
      <c r="C36" s="24" t="s">
        <v>167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168</v>
      </c>
      <c r="C37" s="24" t="s">
        <v>169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170</v>
      </c>
      <c r="C38" s="24" t="s">
        <v>171</v>
      </c>
      <c r="D38" s="28">
        <f t="shared" si="1"/>
        <v>3.8</v>
      </c>
      <c r="E38" s="26">
        <v>0</v>
      </c>
      <c r="F38" s="32">
        <v>3.8</v>
      </c>
    </row>
    <row r="39" spans="1:6" ht="17.25" customHeight="1">
      <c r="A39" s="10">
        <f t="shared" si="0"/>
        <v>39</v>
      </c>
      <c r="B39" s="29" t="s">
        <v>172</v>
      </c>
      <c r="C39" s="29" t="s">
        <v>173</v>
      </c>
      <c r="D39" s="30">
        <f>SUM(D40:D44)</f>
        <v>62.2</v>
      </c>
      <c r="E39" s="30">
        <f>SUM(E40:E44)</f>
        <v>62.2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174</v>
      </c>
      <c r="C40" s="24" t="s">
        <v>175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176</v>
      </c>
      <c r="C41" s="24" t="s">
        <v>177</v>
      </c>
      <c r="D41" s="28">
        <f t="shared" si="1"/>
        <v>51.2</v>
      </c>
      <c r="E41" s="26">
        <v>51.2</v>
      </c>
      <c r="F41" s="26">
        <v>0</v>
      </c>
    </row>
    <row r="42" spans="1:6" ht="17.25" customHeight="1">
      <c r="A42" s="10">
        <f t="shared" si="0"/>
        <v>42</v>
      </c>
      <c r="B42" s="24" t="s">
        <v>178</v>
      </c>
      <c r="C42" s="24" t="s">
        <v>179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180</v>
      </c>
      <c r="C43" s="24" t="s">
        <v>181</v>
      </c>
      <c r="D43" s="28">
        <f t="shared" si="1"/>
        <v>11</v>
      </c>
      <c r="E43" s="26">
        <v>11</v>
      </c>
      <c r="F43" s="26">
        <v>0</v>
      </c>
    </row>
    <row r="44" spans="1:6" ht="17.25" customHeight="1">
      <c r="A44" s="10">
        <f t="shared" si="0"/>
        <v>44</v>
      </c>
      <c r="B44" s="24" t="s">
        <v>182</v>
      </c>
      <c r="C44" s="24" t="s">
        <v>183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184</v>
      </c>
      <c r="C45" s="29" t="s">
        <v>185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>
      <c r="A46" s="10">
        <f t="shared" si="0"/>
        <v>46</v>
      </c>
      <c r="B46" s="24" t="s">
        <v>186</v>
      </c>
      <c r="C46" s="24" t="s">
        <v>187</v>
      </c>
      <c r="D46" s="28">
        <f t="shared" si="1"/>
        <v>0</v>
      </c>
      <c r="E46" s="26">
        <v>0</v>
      </c>
      <c r="F46" s="26"/>
    </row>
    <row r="47" spans="1:6" ht="17.25" customHeight="1">
      <c r="A47" s="10">
        <f t="shared" si="0"/>
        <v>47</v>
      </c>
      <c r="B47" s="24" t="s">
        <v>188</v>
      </c>
      <c r="C47" s="24" t="s">
        <v>189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190</v>
      </c>
      <c r="C48" s="24" t="s">
        <v>191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F17" sqref="F17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3" t="s">
        <v>192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88</v>
      </c>
      <c r="F3" s="47" t="s">
        <v>89</v>
      </c>
    </row>
    <row r="4" spans="1:6" s="13" customFormat="1" ht="30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51" t="s">
        <v>194</v>
      </c>
      <c r="B1" s="52"/>
      <c r="C1" s="52"/>
      <c r="D1" s="52"/>
      <c r="E1" s="53"/>
      <c r="F1" s="52"/>
    </row>
    <row r="2" spans="1:6" s="2" customFormat="1" ht="21" customHeight="1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>
      <c r="A3" s="55" t="s">
        <v>4</v>
      </c>
      <c r="B3" s="55" t="s">
        <v>61</v>
      </c>
      <c r="C3" s="56"/>
      <c r="D3" s="55" t="s">
        <v>81</v>
      </c>
      <c r="E3" s="55" t="s">
        <v>88</v>
      </c>
      <c r="F3" s="55" t="s">
        <v>89</v>
      </c>
    </row>
    <row r="4" spans="1:6" s="1" customFormat="1" ht="30" customHeight="1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E16" sqref="E16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51" t="s">
        <v>195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>
      <c r="A3" s="55" t="s">
        <v>4</v>
      </c>
      <c r="B3" s="55" t="s">
        <v>196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>
      <c r="A4" s="55" t="s">
        <v>8</v>
      </c>
      <c r="B4" s="55" t="str">
        <f>""</f>
        <v/>
      </c>
      <c r="C4" s="8" t="s">
        <v>81</v>
      </c>
      <c r="D4" s="8" t="s">
        <v>96</v>
      </c>
      <c r="E4" s="8" t="s">
        <v>197</v>
      </c>
      <c r="F4" s="8" t="s">
        <v>98</v>
      </c>
      <c r="G4" s="8" t="s">
        <v>198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199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200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201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202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193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2019-02-21T11:22:00Z</cp:lastPrinted>
  <dcterms:created xsi:type="dcterms:W3CDTF">2018-03-01T08:53:00Z</dcterms:created>
  <dcterms:modified xsi:type="dcterms:W3CDTF">2019-02-25T05:43:29Z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