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9440" windowHeight="10350" tabRatio="819" activeTab="3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E39" i="7" l="1"/>
  <c r="F18" i="7"/>
  <c r="F6" i="7" s="1"/>
  <c r="F8" i="6" l="1"/>
  <c r="E8" i="6"/>
  <c r="D10" i="6"/>
  <c r="F8" i="3"/>
  <c r="E8" i="3"/>
  <c r="D10" i="3"/>
  <c r="E8" i="5"/>
  <c r="D10" i="5"/>
  <c r="C10" i="10" l="1"/>
  <c r="C8" i="10" s="1"/>
  <c r="D8" i="10"/>
  <c r="D6" i="10" s="1"/>
  <c r="C6" i="10" s="1"/>
  <c r="F35" i="2"/>
  <c r="F37" i="2" s="1"/>
  <c r="E10" i="2"/>
  <c r="E35" i="2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45" i="7"/>
  <c r="F45" i="7"/>
  <c r="F39" i="7"/>
  <c r="F7" i="7"/>
  <c r="D9" i="6"/>
  <c r="D8" i="6" s="1"/>
  <c r="D7" i="6" s="1"/>
  <c r="E7" i="6"/>
  <c r="D9" i="3"/>
  <c r="E7" i="3"/>
  <c r="D9" i="5"/>
  <c r="F7" i="3"/>
  <c r="D8" i="5"/>
  <c r="C35" i="4"/>
  <c r="C38" i="4" s="1"/>
  <c r="E35" i="4"/>
  <c r="E38" i="4" s="1"/>
  <c r="D45" i="7" l="1"/>
  <c r="F6" i="3"/>
  <c r="F7" i="6"/>
  <c r="F6" i="6" s="1"/>
  <c r="E7" i="5"/>
  <c r="D8" i="3"/>
  <c r="E6" i="6"/>
  <c r="D18" i="7"/>
  <c r="D39" i="7"/>
  <c r="D7" i="7"/>
  <c r="E6" i="7"/>
  <c r="E2" i="10"/>
  <c r="C2" i="10"/>
  <c r="B2" i="10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D6" i="7" l="1"/>
  <c r="D6" i="6"/>
  <c r="D7" i="5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<sst xmlns="http://schemas.openxmlformats.org/spreadsheetml/2006/main" count="510" uniqueCount="209">
  <si>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</si>
  <si>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</si>
  <si>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</si>
  <si>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</si>
  <si>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</si>
  <si>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</si>
  <si>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</si>
  <si>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</si>
  <si>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</si>
  <si>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</si>
  <si>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</si>
  <si>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</si>
  <si>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</si>
  <si>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</si>
  <si>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</si>
  <si>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</si>
  <si>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</si>
  <si>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</si>
  <si>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</si>
  <si>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</si>
  <si>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</si>
  <si>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</si>
  <si>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</si>
  <si>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</si>
  <si>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</si>
  <si>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</si>
  <si>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</si>
  <si>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</si>
  <si>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</si>
  <si>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</si>
  <si>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</si>
  <si>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</si>
  <si>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</si>
  <si>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</si>
  <si>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</si>
  <si>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</si>
  <si>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</si>
  <si>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</si>
  <si>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</si>
  <si>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</si>
  <si>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</si>
  <si>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</si>
  <si>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</si>
  <si>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</si>
  <si>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</si>
  <si>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</si>
  <si>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</si>
  <si>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</si>
  <si>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</si>
  <si>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</si>
  <si>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</si>
  <si>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</si>
  <si>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</si>
  <si>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</si>
  <si>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</si>
  <si>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</si>
  <si>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</si>
  <si>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</si>
  <si>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</si>
  <si>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</si>
  <si>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</si>
  <si>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</si>
  <si>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</si>
  <si>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</si>
  <si>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</si>
  <si>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</si>
  <si>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</si>
  <si>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</si>
  <si>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</si>
  <si>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</si>
  <si>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</si>
  <si>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</si>
  <si>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</si>
  <si>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</si>
  <si>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</si>
  <si>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</si>
  <si>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</si>
  <si>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</si>
  <si>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</si>
  <si>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</si>
  <si>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</si>
  <si>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</si>
  <si>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</si>
  <si>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</si>
  <si>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</si>
  <si>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</si>
  <si>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</si>
  <si>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</si>
  <si>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</si>
  <si>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</si>
  <si>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</si>
  <si>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</si>
  <si>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</si>
  <si>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</si>
  <si>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</si>
  <si>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</si>
  <si>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</si>
  <si>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</si>
  <si>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</si>
  <si>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</si>
  <si>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</si>
  <si>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</si>
  <si>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</si>
  <si>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</si>
  <si>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</si>
  <si>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</si>
  <si>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</si>
  <si>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</si>
  <si>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</si>
  <si>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</si>
  <si>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</si>
  <si>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</si>
  <si>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</si>
  <si>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</si>
  <si>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</si>
  <si>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</si>
  <si>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</si>
  <si>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</si>
  <si>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</si>
  <si>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</si>
  <si>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</si>
  <si>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</si>
  <si>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</si>
  <si>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</si>
  <si>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</si>
  <si>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</si>
  <si>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</si>
  <si>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</si>
  <si>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</si>
  <si>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</si>
  <si>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</si>
  <si>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</si>
  <si>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</si>
  <si>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</si>
  <si>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</si>
  <si>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</si>
  <si>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</si>
  <si>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</si>
  <si>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</si>
  <si>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</si>
  <si>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</si>
  <si>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</si>
  <si>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</si>
  <si>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</si>
  <si>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</si>
  <si>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</si>
  <si>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</si>
  <si>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</si>
  <si>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</si>
  <si>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</si>
  <si>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</si>
  <si>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</si>
  <si>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</si>
  <si>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</si>
  <si>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</si>
  <si>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</si>
  <si>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</si>
  <si>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</si>
  <si>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</si>
  <si>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</si>
  <si>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</si>
  <si>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</si>
  <si>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</si>
  <si>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</si>
  <si>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</si>
  <si>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</si>
  <si>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</si>
  <si>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</si>
  <si>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</si>
  <si>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</si>
  <si>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</si>
  <si>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</si>
  <si>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</si>
  <si>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</si>
  <si>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</si>
  <si>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</si>
  <si>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</si>
  <si>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</si>
  <si>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</si>
  <si>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</si>
  <si>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</si>
  <si>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</si>
  <si>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</si>
  <si>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</si>
  <si>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</si>
  <si>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</si>
  <si>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</si>
  <si>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</si>
  <si>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</si>
  <si>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</si>
  <si>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</si>
  <si>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</si>
  <si>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</si>
  <si>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</si>
  <si>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</si>
  <si>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</si>
  <si>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</si>
  <si>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</si>
  <si>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</si>
  <si>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</si>
  <si>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</si>
  <si>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</si>
  <si>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</si>
  <si>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</si>
  <si>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</si>
  <si>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部门编码及名称：[401005004005]唐山市丰南区王兰庄镇横沽小学</t>
    <phoneticPr fontId="4" type="noConversion"/>
  </si>
  <si>
    <t>2050202</t>
  </si>
  <si>
    <t>小学教育</t>
    <phoneticPr fontId="4" type="noConversion"/>
  </si>
  <si>
    <t>小学教育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</si>
</sst>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NumberFormat="1" applyFont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38" sqref="E38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 x14ac:dyDescent="0.15">
      <c r="A2" s="42" t="s">
        <v>205</v>
      </c>
      <c r="B2" s="42" t="s">
        <v>176</v>
      </c>
      <c r="C2" s="42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 x14ac:dyDescent="0.2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v>1</v>
      </c>
      <c r="B6" s="14" t="s">
        <v>13</v>
      </c>
      <c r="C6" s="36">
        <v>395.15</v>
      </c>
      <c r="D6" s="14" t="s">
        <v>14</v>
      </c>
      <c r="E6" s="19">
        <v>0</v>
      </c>
    </row>
    <row r="7" spans="1:5" ht="21" customHeight="1" x14ac:dyDescent="0.2">
      <c r="A7" s="8">
        <v>2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v>3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v>4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v>5</v>
      </c>
      <c r="B10" s="14" t="s">
        <v>21</v>
      </c>
      <c r="C10" s="19">
        <v>0</v>
      </c>
      <c r="D10" s="14" t="s">
        <v>22</v>
      </c>
      <c r="E10" s="36">
        <v>395.15</v>
      </c>
    </row>
    <row r="11" spans="1:5" ht="21" customHeight="1" x14ac:dyDescent="0.2">
      <c r="A11" s="8">
        <v>6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v>7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v>8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v>9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v>10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v>11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v>12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v>13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v>14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v>15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v>16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v>17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v>18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v>19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v>20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v>21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v>22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v>23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v>24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v>25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v>26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v>27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v>28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v>29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v>30</v>
      </c>
      <c r="B35" s="14" t="s">
        <v>28</v>
      </c>
      <c r="C35" s="23">
        <f>C6</f>
        <v>395.15</v>
      </c>
      <c r="D35" s="14" t="s">
        <v>29</v>
      </c>
      <c r="E35" s="23">
        <f>E10</f>
        <v>395.15</v>
      </c>
    </row>
    <row r="36" spans="1:5" ht="21" customHeight="1" x14ac:dyDescent="0.2">
      <c r="A36" s="8">
        <v>31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v>32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v>33</v>
      </c>
      <c r="B38" s="14" t="s">
        <v>34</v>
      </c>
      <c r="C38" s="23">
        <f>C35</f>
        <v>395.15</v>
      </c>
      <c r="D38" s="14" t="s">
        <v>34</v>
      </c>
      <c r="E38" s="23">
        <f>E35</f>
        <v>395.15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E8" sqref="E8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176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 x14ac:dyDescent="0.2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v>1</v>
      </c>
      <c r="B6" s="27" t="s">
        <v>26</v>
      </c>
      <c r="C6" s="27" t="s">
        <v>57</v>
      </c>
      <c r="D6" s="23">
        <f>E6</f>
        <v>395.15</v>
      </c>
      <c r="E6" s="23">
        <f>E7</f>
        <v>395.15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v>2</v>
      </c>
      <c r="B7" s="27" t="s">
        <v>58</v>
      </c>
      <c r="C7" s="27" t="s">
        <v>59</v>
      </c>
      <c r="D7" s="23">
        <f t="shared" ref="D7:D10" si="0">E7</f>
        <v>395.15</v>
      </c>
      <c r="E7" s="23">
        <f>E8</f>
        <v>395.15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v>3</v>
      </c>
      <c r="B8" s="28" t="s">
        <v>199</v>
      </c>
      <c r="C8" s="28" t="s">
        <v>200</v>
      </c>
      <c r="D8" s="23">
        <f t="shared" si="0"/>
        <v>395.15</v>
      </c>
      <c r="E8" s="29">
        <f>SUM(E9:E10)</f>
        <v>395.15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v>4</v>
      </c>
      <c r="B9" s="14" t="s">
        <v>201</v>
      </c>
      <c r="C9" s="14" t="s">
        <v>202</v>
      </c>
      <c r="D9" s="23">
        <f t="shared" si="0"/>
        <v>58.16</v>
      </c>
      <c r="E9" s="19">
        <v>58.16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5" customHeight="1" x14ac:dyDescent="0.2">
      <c r="A10" s="8">
        <v>5</v>
      </c>
      <c r="B10" s="14" t="s">
        <v>206</v>
      </c>
      <c r="C10" s="14" t="s">
        <v>207</v>
      </c>
      <c r="D10" s="23">
        <f t="shared" si="0"/>
        <v>336.99</v>
      </c>
      <c r="E10" s="19">
        <v>336.99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4" t="s">
        <v>60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176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61</v>
      </c>
      <c r="E3" s="48" t="s">
        <v>62</v>
      </c>
      <c r="F3" s="48" t="s">
        <v>63</v>
      </c>
      <c r="G3" s="48" t="s">
        <v>64</v>
      </c>
      <c r="H3" s="48" t="s">
        <v>65</v>
      </c>
      <c r="I3" s="48" t="s">
        <v>66</v>
      </c>
    </row>
    <row r="4" spans="1:9" s="25" customFormat="1" ht="23.2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67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v>1</v>
      </c>
      <c r="B6" s="27" t="s">
        <v>26</v>
      </c>
      <c r="C6" s="27" t="s">
        <v>57</v>
      </c>
      <c r="D6" s="23">
        <f>E6+F6</f>
        <v>395.15000000000003</v>
      </c>
      <c r="E6" s="23">
        <f>E7</f>
        <v>357.35</v>
      </c>
      <c r="F6" s="23">
        <f>F7</f>
        <v>37.799999999999997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v>2</v>
      </c>
      <c r="B7" s="27" t="s">
        <v>58</v>
      </c>
      <c r="C7" s="27" t="s">
        <v>59</v>
      </c>
      <c r="D7" s="23">
        <f t="shared" ref="D7:D9" si="0">E7+F7</f>
        <v>395.15000000000003</v>
      </c>
      <c r="E7" s="23">
        <f>E8</f>
        <v>357.35</v>
      </c>
      <c r="F7" s="23">
        <f>F8</f>
        <v>37.799999999999997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v>3</v>
      </c>
      <c r="B8" s="28" t="s">
        <v>199</v>
      </c>
      <c r="C8" s="28" t="s">
        <v>200</v>
      </c>
      <c r="D8" s="23">
        <f t="shared" si="0"/>
        <v>395.15000000000003</v>
      </c>
      <c r="E8" s="29">
        <f>SUM(E9:E10)</f>
        <v>357.35</v>
      </c>
      <c r="F8" s="29">
        <f>SUM(F9:F10)</f>
        <v>37.799999999999997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v>4</v>
      </c>
      <c r="B9" s="14" t="s">
        <v>201</v>
      </c>
      <c r="C9" s="14" t="s">
        <v>202</v>
      </c>
      <c r="D9" s="23">
        <f t="shared" si="0"/>
        <v>58.16</v>
      </c>
      <c r="E9" s="19">
        <v>20.36</v>
      </c>
      <c r="F9" s="19">
        <v>37.799999999999997</v>
      </c>
      <c r="G9" s="19">
        <v>0</v>
      </c>
      <c r="H9" s="19">
        <v>0</v>
      </c>
      <c r="I9" s="19">
        <v>0</v>
      </c>
    </row>
    <row r="10" spans="1:9" ht="15" customHeight="1" x14ac:dyDescent="0.2">
      <c r="A10" s="8">
        <v>5</v>
      </c>
      <c r="B10" s="14" t="s">
        <v>206</v>
      </c>
      <c r="C10" s="14" t="s">
        <v>207</v>
      </c>
      <c r="D10" s="23">
        <f t="shared" ref="D10" si="1">E10+F10</f>
        <v>336.99</v>
      </c>
      <c r="E10" s="19">
        <v>336.99</v>
      </c>
      <c r="F10" s="19"/>
      <c r="G10" s="19">
        <v>0</v>
      </c>
      <c r="H10" s="19">
        <v>0</v>
      </c>
      <c r="I10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abSelected="1" workbookViewId="0">
      <selection activeCell="F10" sqref="F10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 x14ac:dyDescent="0.15">
      <c r="A2" s="49" t="s">
        <v>205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176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 x14ac:dyDescent="0.2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 x14ac:dyDescent="0.2">
      <c r="A4" s="48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v>1</v>
      </c>
      <c r="B6" s="14" t="s">
        <v>73</v>
      </c>
      <c r="C6" s="19">
        <v>395.15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v>2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v>3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v>4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v>5</v>
      </c>
      <c r="B10" s="14" t="s">
        <v>26</v>
      </c>
      <c r="C10" s="19" t="s">
        <v>26</v>
      </c>
      <c r="D10" s="14" t="s">
        <v>22</v>
      </c>
      <c r="E10" s="23">
        <f>F10</f>
        <v>395.15</v>
      </c>
      <c r="F10" s="19">
        <v>395.15</v>
      </c>
      <c r="G10" s="19">
        <v>0</v>
      </c>
      <c r="H10" s="19">
        <v>0</v>
      </c>
    </row>
    <row r="11" spans="1:8" ht="18" customHeight="1" x14ac:dyDescent="0.2">
      <c r="A11" s="8">
        <v>6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v>7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v>8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v>9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v>10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v>11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v>12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v>13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v>14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v>15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v>16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v>17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v>18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v>19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v>20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v>21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v>22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v>23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v>24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v>25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v>26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v>27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v>28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v>29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v>30</v>
      </c>
      <c r="B35" s="14" t="s">
        <v>28</v>
      </c>
      <c r="C35" s="23">
        <f>C6</f>
        <v>395.15</v>
      </c>
      <c r="D35" s="14" t="s">
        <v>29</v>
      </c>
      <c r="E35" s="23">
        <f>E10</f>
        <v>395.15</v>
      </c>
      <c r="F35" s="23">
        <f>F10</f>
        <v>395.15</v>
      </c>
      <c r="G35" s="19">
        <v>0</v>
      </c>
      <c r="H35" s="19">
        <v>0</v>
      </c>
    </row>
    <row r="36" spans="1:8" ht="18" customHeight="1" x14ac:dyDescent="0.2">
      <c r="A36" s="8">
        <v>31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v>32</v>
      </c>
      <c r="B37" s="14" t="s">
        <v>34</v>
      </c>
      <c r="C37" s="23">
        <f>C35</f>
        <v>395.15</v>
      </c>
      <c r="D37" s="14" t="s">
        <v>34</v>
      </c>
      <c r="E37" s="23">
        <f>E35</f>
        <v>395.15</v>
      </c>
      <c r="F37" s="23">
        <f>F35</f>
        <v>395.15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E13" sqref="E13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4" t="s">
        <v>77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 x14ac:dyDescent="0.2">
      <c r="A2" s="47" t="s">
        <v>205</v>
      </c>
      <c r="B2" s="45" t="str">
        <f>""</f>
        <v/>
      </c>
      <c r="C2" s="46" t="s">
        <v>176</v>
      </c>
      <c r="D2" s="45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1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v>1</v>
      </c>
      <c r="B6" s="27" t="s">
        <v>26</v>
      </c>
      <c r="C6" s="27" t="s">
        <v>57</v>
      </c>
      <c r="D6" s="23">
        <f>E6+F6</f>
        <v>395.15000000000003</v>
      </c>
      <c r="E6" s="23">
        <f>E7</f>
        <v>357.35</v>
      </c>
      <c r="F6" s="23">
        <f>F7</f>
        <v>37.799999999999997</v>
      </c>
    </row>
    <row r="7" spans="1:6" ht="16.5" customHeight="1" x14ac:dyDescent="0.2">
      <c r="A7" s="8">
        <v>2</v>
      </c>
      <c r="B7" s="27" t="s">
        <v>58</v>
      </c>
      <c r="C7" s="27" t="s">
        <v>59</v>
      </c>
      <c r="D7" s="23">
        <f t="shared" ref="D7:E7" si="0">D8</f>
        <v>58.16</v>
      </c>
      <c r="E7" s="23">
        <f t="shared" si="0"/>
        <v>357.35</v>
      </c>
      <c r="F7" s="23">
        <f>F8</f>
        <v>37.799999999999997</v>
      </c>
    </row>
    <row r="8" spans="1:6" ht="16.5" customHeight="1" x14ac:dyDescent="0.2">
      <c r="A8" s="8">
        <v>3</v>
      </c>
      <c r="B8" s="28" t="s">
        <v>199</v>
      </c>
      <c r="C8" s="28" t="s">
        <v>200</v>
      </c>
      <c r="D8" s="29">
        <f>SUM(D9:D9)</f>
        <v>58.16</v>
      </c>
      <c r="E8" s="29">
        <f>SUM(E9:E10)</f>
        <v>357.35</v>
      </c>
      <c r="F8" s="29">
        <f>SUM(F9:F10)</f>
        <v>37.799999999999997</v>
      </c>
    </row>
    <row r="9" spans="1:6" ht="16.5" customHeight="1" x14ac:dyDescent="0.2">
      <c r="A9" s="8">
        <v>4</v>
      </c>
      <c r="B9" s="14" t="s">
        <v>201</v>
      </c>
      <c r="C9" s="14" t="s">
        <v>202</v>
      </c>
      <c r="D9" s="23">
        <f t="shared" ref="D9" si="1">E9+F9</f>
        <v>58.16</v>
      </c>
      <c r="E9" s="19">
        <v>20.36</v>
      </c>
      <c r="F9" s="19">
        <v>37.799999999999997</v>
      </c>
    </row>
    <row r="10" spans="1:6" ht="15" customHeight="1" x14ac:dyDescent="0.2">
      <c r="A10" s="8">
        <v>5</v>
      </c>
      <c r="B10" s="14" t="s">
        <v>206</v>
      </c>
      <c r="C10" s="14" t="s">
        <v>208</v>
      </c>
      <c r="D10" s="23">
        <f t="shared" ref="D10" si="2">E10+F10</f>
        <v>336.99</v>
      </c>
      <c r="E10" s="19">
        <v>336.99</v>
      </c>
      <c r="F10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19" workbookViewId="0">
      <selection activeCell="D18" sqref="D18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4" t="s">
        <v>78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62</v>
      </c>
      <c r="E3" s="48" t="s">
        <v>62</v>
      </c>
      <c r="F3" s="48" t="s">
        <v>63</v>
      </c>
    </row>
    <row r="4" spans="1:6" s="25" customFormat="1" ht="18" customHeight="1" x14ac:dyDescent="0.2">
      <c r="A4" s="48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v>1</v>
      </c>
      <c r="B6" s="27" t="s">
        <v>26</v>
      </c>
      <c r="C6" s="27" t="s">
        <v>57</v>
      </c>
      <c r="D6" s="23">
        <f>E6+F6</f>
        <v>357.35</v>
      </c>
      <c r="E6" s="23">
        <f>E7+E18+E39+E45</f>
        <v>269.22000000000003</v>
      </c>
      <c r="F6" s="23">
        <f>F7+F18+F39+F45</f>
        <v>88.13000000000001</v>
      </c>
    </row>
    <row r="7" spans="1:6" ht="17.25" customHeight="1" x14ac:dyDescent="0.2">
      <c r="A7" s="8">
        <v>2</v>
      </c>
      <c r="B7" s="28" t="s">
        <v>82</v>
      </c>
      <c r="C7" s="28" t="s">
        <v>83</v>
      </c>
      <c r="D7" s="29">
        <f>SUM(D8:D17)</f>
        <v>269.17</v>
      </c>
      <c r="E7" s="29">
        <f>SUM(E8:E17)</f>
        <v>269.17</v>
      </c>
      <c r="F7" s="29">
        <f>SUM(F8:F17)</f>
        <v>0</v>
      </c>
    </row>
    <row r="8" spans="1:6" ht="17.25" customHeight="1" x14ac:dyDescent="0.2">
      <c r="A8" s="8">
        <v>3</v>
      </c>
      <c r="B8" s="14" t="s">
        <v>84</v>
      </c>
      <c r="C8" s="14" t="s">
        <v>85</v>
      </c>
      <c r="D8" s="23">
        <f t="shared" ref="D8:D48" si="0">E8+F8</f>
        <v>82.5</v>
      </c>
      <c r="E8" s="19">
        <v>82.5</v>
      </c>
      <c r="F8" s="19">
        <v>0</v>
      </c>
    </row>
    <row r="9" spans="1:6" ht="17.25" customHeight="1" x14ac:dyDescent="0.2">
      <c r="A9" s="8">
        <v>4</v>
      </c>
      <c r="B9" s="14" t="s">
        <v>86</v>
      </c>
      <c r="C9" s="14" t="s">
        <v>87</v>
      </c>
      <c r="D9" s="23">
        <f t="shared" si="0"/>
        <v>26.17</v>
      </c>
      <c r="E9" s="19">
        <v>26.17</v>
      </c>
      <c r="F9" s="19">
        <v>0</v>
      </c>
    </row>
    <row r="10" spans="1:6" ht="17.25" customHeight="1" x14ac:dyDescent="0.2">
      <c r="A10" s="8">
        <v>5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v>6</v>
      </c>
      <c r="B11" s="14" t="s">
        <v>90</v>
      </c>
      <c r="C11" s="14" t="s">
        <v>91</v>
      </c>
      <c r="D11" s="23">
        <f t="shared" si="0"/>
        <v>82</v>
      </c>
      <c r="E11" s="19">
        <v>82</v>
      </c>
      <c r="F11" s="19">
        <v>0</v>
      </c>
    </row>
    <row r="12" spans="1:6" ht="17.25" customHeight="1" x14ac:dyDescent="0.2">
      <c r="A12" s="8">
        <v>7</v>
      </c>
      <c r="B12" s="14" t="s">
        <v>92</v>
      </c>
      <c r="C12" s="14" t="s">
        <v>93</v>
      </c>
      <c r="D12" s="23">
        <f t="shared" si="0"/>
        <v>31</v>
      </c>
      <c r="E12" s="19">
        <v>31</v>
      </c>
      <c r="F12" s="19">
        <v>0</v>
      </c>
    </row>
    <row r="13" spans="1:6" ht="17.25" customHeight="1" x14ac:dyDescent="0.2">
      <c r="A13" s="8">
        <v>8</v>
      </c>
      <c r="B13" s="14" t="s">
        <v>94</v>
      </c>
      <c r="C13" s="14" t="s">
        <v>95</v>
      </c>
      <c r="D13" s="23">
        <f t="shared" si="0"/>
        <v>12</v>
      </c>
      <c r="E13" s="19">
        <v>12</v>
      </c>
      <c r="F13" s="19">
        <v>0</v>
      </c>
    </row>
    <row r="14" spans="1:6" ht="17.25" customHeight="1" x14ac:dyDescent="0.2">
      <c r="A14" s="8">
        <v>9</v>
      </c>
      <c r="B14" s="14" t="s">
        <v>96</v>
      </c>
      <c r="C14" s="14" t="s">
        <v>97</v>
      </c>
      <c r="D14" s="23">
        <f t="shared" si="0"/>
        <v>13</v>
      </c>
      <c r="E14" s="19">
        <v>13</v>
      </c>
      <c r="F14" s="19">
        <v>0</v>
      </c>
    </row>
    <row r="15" spans="1:6" ht="17.25" customHeight="1" x14ac:dyDescent="0.2">
      <c r="A15" s="8">
        <v>10</v>
      </c>
      <c r="B15" s="14" t="s">
        <v>98</v>
      </c>
      <c r="C15" s="14" t="s">
        <v>99</v>
      </c>
      <c r="D15" s="23">
        <f t="shared" si="0"/>
        <v>3.5</v>
      </c>
      <c r="E15" s="19">
        <v>3.5</v>
      </c>
      <c r="F15" s="19">
        <v>0</v>
      </c>
    </row>
    <row r="16" spans="1:6" ht="17.25" customHeight="1" x14ac:dyDescent="0.2">
      <c r="A16" s="8">
        <v>11</v>
      </c>
      <c r="B16" s="14" t="s">
        <v>100</v>
      </c>
      <c r="C16" s="14" t="s">
        <v>101</v>
      </c>
      <c r="D16" s="23">
        <f t="shared" si="0"/>
        <v>19</v>
      </c>
      <c r="E16" s="19">
        <v>19</v>
      </c>
      <c r="F16" s="19">
        <v>0</v>
      </c>
    </row>
    <row r="17" spans="1:6" ht="17.25" customHeight="1" x14ac:dyDescent="0.2">
      <c r="A17" s="8">
        <v>12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v>13</v>
      </c>
      <c r="B18" s="28" t="s">
        <v>104</v>
      </c>
      <c r="C18" s="28" t="s">
        <v>105</v>
      </c>
      <c r="D18" s="29">
        <f>SUM(D19:D38)</f>
        <v>88.13000000000001</v>
      </c>
      <c r="E18" s="29"/>
      <c r="F18" s="29">
        <f>SUM(F19:F38)</f>
        <v>88.13000000000001</v>
      </c>
    </row>
    <row r="19" spans="1:6" ht="17.25" customHeight="1" x14ac:dyDescent="0.2">
      <c r="A19" s="8">
        <v>14</v>
      </c>
      <c r="B19" s="14" t="s">
        <v>106</v>
      </c>
      <c r="C19" s="14" t="s">
        <v>107</v>
      </c>
      <c r="D19" s="23">
        <f t="shared" si="0"/>
        <v>3.34</v>
      </c>
      <c r="E19" s="19">
        <v>0</v>
      </c>
      <c r="F19" s="19">
        <v>3.34</v>
      </c>
    </row>
    <row r="20" spans="1:6" ht="17.25" customHeight="1" x14ac:dyDescent="0.2">
      <c r="A20" s="8">
        <v>15</v>
      </c>
      <c r="B20" s="14" t="s">
        <v>108</v>
      </c>
      <c r="C20" s="14" t="s">
        <v>109</v>
      </c>
      <c r="D20" s="23">
        <f t="shared" si="0"/>
        <v>2.5</v>
      </c>
      <c r="E20" s="19">
        <v>0</v>
      </c>
      <c r="F20" s="19">
        <v>2.5</v>
      </c>
    </row>
    <row r="21" spans="1:6" ht="17.25" customHeight="1" x14ac:dyDescent="0.2">
      <c r="A21" s="8">
        <v>16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v>17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v>18</v>
      </c>
      <c r="B23" s="14" t="s">
        <v>114</v>
      </c>
      <c r="C23" s="14" t="s">
        <v>115</v>
      </c>
      <c r="D23" s="23">
        <f t="shared" si="0"/>
        <v>2</v>
      </c>
      <c r="E23" s="19">
        <v>0</v>
      </c>
      <c r="F23" s="19">
        <v>2</v>
      </c>
    </row>
    <row r="24" spans="1:6" ht="17.25" customHeight="1" x14ac:dyDescent="0.2">
      <c r="A24" s="8">
        <v>19</v>
      </c>
      <c r="B24" s="14" t="s">
        <v>116</v>
      </c>
      <c r="C24" s="14" t="s">
        <v>117</v>
      </c>
      <c r="D24" s="23">
        <f t="shared" si="0"/>
        <v>7.0000000000000007E-2</v>
      </c>
      <c r="E24" s="19">
        <v>0</v>
      </c>
      <c r="F24" s="64">
        <v>7.0000000000000007E-2</v>
      </c>
    </row>
    <row r="25" spans="1:6" ht="17.25" customHeight="1" x14ac:dyDescent="0.2">
      <c r="A25" s="8">
        <v>20</v>
      </c>
      <c r="B25" s="14" t="s">
        <v>118</v>
      </c>
      <c r="C25" s="14" t="s">
        <v>119</v>
      </c>
      <c r="D25" s="23">
        <f t="shared" si="0"/>
        <v>22.96</v>
      </c>
      <c r="E25" s="19">
        <v>0</v>
      </c>
      <c r="F25" s="38">
        <v>22.96</v>
      </c>
    </row>
    <row r="26" spans="1:6" ht="17.25" customHeight="1" x14ac:dyDescent="0.2">
      <c r="A26" s="8">
        <v>21</v>
      </c>
      <c r="B26" s="14" t="s">
        <v>120</v>
      </c>
      <c r="C26" s="14" t="s">
        <v>121</v>
      </c>
      <c r="D26" s="23">
        <f t="shared" si="0"/>
        <v>0.9</v>
      </c>
      <c r="E26" s="19">
        <v>0</v>
      </c>
      <c r="F26" s="19">
        <v>0.9</v>
      </c>
    </row>
    <row r="27" spans="1:6" ht="17.25" customHeight="1" x14ac:dyDescent="0.2">
      <c r="A27" s="8">
        <v>22</v>
      </c>
      <c r="B27" s="14" t="s">
        <v>122</v>
      </c>
      <c r="C27" s="14" t="s">
        <v>123</v>
      </c>
      <c r="D27" s="23">
        <f t="shared" si="0"/>
        <v>0.3</v>
      </c>
      <c r="E27" s="19">
        <v>0</v>
      </c>
      <c r="F27" s="19">
        <v>0.3</v>
      </c>
    </row>
    <row r="28" spans="1:6" ht="17.25" customHeight="1" x14ac:dyDescent="0.2">
      <c r="A28" s="8">
        <v>23</v>
      </c>
      <c r="B28" s="14" t="s">
        <v>124</v>
      </c>
      <c r="C28" s="14" t="s">
        <v>125</v>
      </c>
      <c r="D28" s="23">
        <f t="shared" si="0"/>
        <v>12.2</v>
      </c>
      <c r="E28" s="19">
        <v>0</v>
      </c>
      <c r="F28" s="19">
        <v>12.2</v>
      </c>
    </row>
    <row r="29" spans="1:6" ht="17.25" customHeight="1" x14ac:dyDescent="0.2">
      <c r="A29" s="8">
        <v>24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>
        <v>0</v>
      </c>
    </row>
    <row r="30" spans="1:6" ht="17.25" customHeight="1" x14ac:dyDescent="0.2">
      <c r="A30" s="8">
        <v>25</v>
      </c>
      <c r="B30" s="14" t="s">
        <v>128</v>
      </c>
      <c r="C30" s="14" t="s">
        <v>129</v>
      </c>
      <c r="D30" s="23">
        <f t="shared" si="0"/>
        <v>1.2</v>
      </c>
      <c r="E30" s="19"/>
      <c r="F30" s="37">
        <v>1.2</v>
      </c>
    </row>
    <row r="31" spans="1:6" ht="17.25" customHeight="1" x14ac:dyDescent="0.2">
      <c r="A31" s="8">
        <v>26</v>
      </c>
      <c r="B31" s="14" t="s">
        <v>130</v>
      </c>
      <c r="C31" s="14" t="s">
        <v>131</v>
      </c>
      <c r="D31" s="23">
        <f t="shared" si="0"/>
        <v>9.5</v>
      </c>
      <c r="E31" s="19">
        <v>0</v>
      </c>
      <c r="F31" s="19">
        <v>9.5</v>
      </c>
    </row>
    <row r="32" spans="1:6" ht="17.25" customHeight="1" x14ac:dyDescent="0.2">
      <c r="A32" s="8">
        <v>27</v>
      </c>
      <c r="B32" s="14" t="s">
        <v>132</v>
      </c>
      <c r="C32" s="14" t="s">
        <v>133</v>
      </c>
      <c r="D32" s="23">
        <f t="shared" si="0"/>
        <v>24.15</v>
      </c>
      <c r="E32" s="19">
        <v>0</v>
      </c>
      <c r="F32" s="37">
        <v>24.15</v>
      </c>
    </row>
    <row r="33" spans="1:6" ht="17.25" customHeight="1" x14ac:dyDescent="0.2">
      <c r="A33" s="8">
        <v>28</v>
      </c>
      <c r="B33" s="14" t="s">
        <v>134</v>
      </c>
      <c r="C33" s="14" t="s">
        <v>135</v>
      </c>
      <c r="D33" s="23">
        <f t="shared" si="0"/>
        <v>1.56</v>
      </c>
      <c r="E33" s="19">
        <v>0</v>
      </c>
      <c r="F33" s="19">
        <v>1.56</v>
      </c>
    </row>
    <row r="34" spans="1:6" ht="17.25" customHeight="1" x14ac:dyDescent="0.2">
      <c r="A34" s="8">
        <v>29</v>
      </c>
      <c r="B34" s="14" t="s">
        <v>136</v>
      </c>
      <c r="C34" s="14" t="s">
        <v>137</v>
      </c>
      <c r="D34" s="23">
        <f t="shared" si="0"/>
        <v>3</v>
      </c>
      <c r="E34" s="19">
        <v>0</v>
      </c>
      <c r="F34" s="19">
        <v>3</v>
      </c>
    </row>
    <row r="35" spans="1:6" ht="17.25" customHeight="1" x14ac:dyDescent="0.2">
      <c r="A35" s="8">
        <v>30</v>
      </c>
      <c r="B35" s="14" t="s">
        <v>138</v>
      </c>
      <c r="C35" s="14" t="s">
        <v>139</v>
      </c>
      <c r="D35" s="23">
        <f t="shared" si="0"/>
        <v>1.9</v>
      </c>
      <c r="E35" s="19">
        <v>0</v>
      </c>
      <c r="F35" s="19">
        <v>1.9</v>
      </c>
    </row>
    <row r="36" spans="1:6" ht="17.25" customHeight="1" x14ac:dyDescent="0.2">
      <c r="A36" s="8">
        <v>31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v>32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>
        <v>0</v>
      </c>
    </row>
    <row r="38" spans="1:6" ht="17.25" customHeight="1" x14ac:dyDescent="0.2">
      <c r="A38" s="8">
        <v>33</v>
      </c>
      <c r="B38" s="14" t="s">
        <v>144</v>
      </c>
      <c r="C38" s="14" t="s">
        <v>145</v>
      </c>
      <c r="D38" s="23">
        <f t="shared" si="0"/>
        <v>2.5499999999999998</v>
      </c>
      <c r="E38" s="19">
        <v>0</v>
      </c>
      <c r="F38" s="37">
        <v>2.5499999999999998</v>
      </c>
    </row>
    <row r="39" spans="1:6" ht="17.25" customHeight="1" x14ac:dyDescent="0.2">
      <c r="A39" s="8">
        <v>34</v>
      </c>
      <c r="B39" s="28" t="s">
        <v>146</v>
      </c>
      <c r="C39" s="28" t="s">
        <v>147</v>
      </c>
      <c r="D39" s="29">
        <f>SUM(D40:D44)</f>
        <v>0.05</v>
      </c>
      <c r="E39" s="29">
        <f>SUM(E40:E44)</f>
        <v>0.05</v>
      </c>
      <c r="F39" s="29">
        <f>SUM(F40:F44)</f>
        <v>0</v>
      </c>
    </row>
    <row r="40" spans="1:6" ht="17.25" customHeight="1" x14ac:dyDescent="0.2">
      <c r="A40" s="8">
        <v>35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v>36</v>
      </c>
      <c r="B41" s="14" t="s">
        <v>150</v>
      </c>
      <c r="C41" s="14" t="s">
        <v>151</v>
      </c>
      <c r="D41" s="23">
        <f t="shared" si="0"/>
        <v>0</v>
      </c>
      <c r="E41" s="19">
        <v>0</v>
      </c>
      <c r="F41" s="19">
        <v>0</v>
      </c>
    </row>
    <row r="42" spans="1:6" ht="17.25" customHeight="1" x14ac:dyDescent="0.2">
      <c r="A42" s="8">
        <v>37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v>38</v>
      </c>
      <c r="B43" s="14" t="s">
        <v>154</v>
      </c>
      <c r="C43" s="14" t="s">
        <v>155</v>
      </c>
      <c r="D43" s="23">
        <f t="shared" si="0"/>
        <v>0</v>
      </c>
      <c r="E43" s="19">
        <v>0</v>
      </c>
      <c r="F43" s="19">
        <v>0</v>
      </c>
    </row>
    <row r="44" spans="1:6" ht="17.25" customHeight="1" x14ac:dyDescent="0.2">
      <c r="A44" s="8">
        <v>39</v>
      </c>
      <c r="B44" s="14" t="s">
        <v>156</v>
      </c>
      <c r="C44" s="14" t="s">
        <v>157</v>
      </c>
      <c r="D44" s="23">
        <f t="shared" si="0"/>
        <v>0.05</v>
      </c>
      <c r="E44" s="19">
        <v>0.05</v>
      </c>
      <c r="F44" s="19"/>
    </row>
    <row r="45" spans="1:6" ht="17.25" customHeight="1" x14ac:dyDescent="0.2">
      <c r="A45" s="8">
        <v>40</v>
      </c>
      <c r="B45" s="28" t="s">
        <v>158</v>
      </c>
      <c r="C45" s="28" t="s">
        <v>159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 x14ac:dyDescent="0.2">
      <c r="A46" s="8">
        <v>41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>
        <v>0</v>
      </c>
    </row>
    <row r="47" spans="1:6" ht="17.25" customHeight="1" x14ac:dyDescent="0.2">
      <c r="A47" s="8">
        <v>42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v>43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6" sqref="D16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4" t="s">
        <v>164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30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v>1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2" sqref="E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2" t="s">
        <v>166</v>
      </c>
      <c r="B1" s="53"/>
      <c r="C1" s="53"/>
      <c r="D1" s="53"/>
      <c r="E1" s="54"/>
      <c r="F1" s="53"/>
    </row>
    <row r="2" spans="1:6" s="34" customFormat="1" ht="21" customHeight="1" x14ac:dyDescent="0.2">
      <c r="A2" s="55" t="s">
        <v>205</v>
      </c>
      <c r="B2" s="56"/>
      <c r="C2" s="57" t="s">
        <v>176</v>
      </c>
      <c r="D2" s="56"/>
      <c r="E2" s="33" t="s">
        <v>176</v>
      </c>
      <c r="F2" s="33" t="s">
        <v>1</v>
      </c>
    </row>
    <row r="3" spans="1:6" s="1" customFormat="1" ht="18" customHeight="1" x14ac:dyDescent="0.2">
      <c r="A3" s="58" t="s">
        <v>2</v>
      </c>
      <c r="B3" s="58" t="s">
        <v>37</v>
      </c>
      <c r="C3" s="59"/>
      <c r="D3" s="58" t="s">
        <v>57</v>
      </c>
      <c r="E3" s="58" t="s">
        <v>62</v>
      </c>
      <c r="F3" s="58" t="s">
        <v>63</v>
      </c>
    </row>
    <row r="4" spans="1:6" s="1" customFormat="1" ht="30" customHeight="1" x14ac:dyDescent="0.2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2" t="s">
        <v>167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 x14ac:dyDescent="0.2">
      <c r="A2" s="61" t="s">
        <v>205</v>
      </c>
      <c r="B2" s="62" t="str">
        <f>""</f>
        <v/>
      </c>
      <c r="C2" s="62" t="str">
        <f>""</f>
        <v/>
      </c>
      <c r="D2" s="63" t="s">
        <v>176</v>
      </c>
      <c r="E2" s="61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8" t="s">
        <v>2</v>
      </c>
      <c r="B3" s="58" t="s">
        <v>168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 x14ac:dyDescent="0.2">
      <c r="A4" s="58" t="s">
        <v>6</v>
      </c>
      <c r="B4" s="58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2019-02-27T11:29:01Z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