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61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E8" i="5" l="1"/>
  <c r="E7" i="5" s="1"/>
  <c r="E8" i="3"/>
  <c r="D8" i="3" s="1"/>
  <c r="F8" i="6"/>
  <c r="F7" i="6" s="1"/>
  <c r="F6" i="6" s="1"/>
  <c r="C10" i="10"/>
  <c r="C8" i="10" s="1"/>
  <c r="D8" i="10"/>
  <c r="D6" i="10" s="1"/>
  <c r="C6" i="10" s="1"/>
  <c r="F35" i="2"/>
  <c r="F37" i="2"/>
  <c r="E10" i="2"/>
  <c r="E35" i="2"/>
  <c r="E37" i="2" s="1"/>
  <c r="C35" i="2"/>
  <c r="C37" i="2" s="1"/>
  <c r="D8" i="7"/>
  <c r="D7" i="7" s="1"/>
  <c r="D9" i="7"/>
  <c r="D10" i="7"/>
  <c r="D11" i="7"/>
  <c r="D12" i="7"/>
  <c r="D13" i="7"/>
  <c r="D14" i="7"/>
  <c r="D15" i="7"/>
  <c r="D16" i="7"/>
  <c r="D17" i="7"/>
  <c r="D19" i="7"/>
  <c r="D18" i="7" s="1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39" i="7" s="1"/>
  <c r="D41" i="7"/>
  <c r="D42" i="7"/>
  <c r="D43" i="7"/>
  <c r="D44" i="7"/>
  <c r="D46" i="7"/>
  <c r="D47" i="7"/>
  <c r="D48" i="7"/>
  <c r="D45" i="7" s="1"/>
  <c r="E7" i="7"/>
  <c r="E18" i="7"/>
  <c r="E39" i="7"/>
  <c r="E45" i="7"/>
  <c r="F45" i="7"/>
  <c r="F39" i="7"/>
  <c r="F18" i="7"/>
  <c r="F7" i="7"/>
  <c r="D9" i="6"/>
  <c r="D8" i="6"/>
  <c r="D7" i="6" s="1"/>
  <c r="E8" i="6"/>
  <c r="E7" i="6" s="1"/>
  <c r="E6" i="6" s="1"/>
  <c r="D6" i="6" s="1"/>
  <c r="D9" i="3"/>
  <c r="D9" i="5"/>
  <c r="F8" i="3"/>
  <c r="F7" i="3" s="1"/>
  <c r="F6" i="3" s="1"/>
  <c r="C35" i="4"/>
  <c r="C38" i="4" s="1"/>
  <c r="E35" i="4"/>
  <c r="E38" i="4"/>
  <c r="F6" i="7"/>
  <c r="E6" i="7"/>
  <c r="D6" i="7" s="1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  <c r="E6" i="5" l="1"/>
  <c r="D6" i="5" s="1"/>
  <c r="D7" i="5"/>
  <c r="E7" i="3"/>
  <c r="D8" i="5"/>
  <c r="D7" i="3" l="1"/>
  <c r="E6" i="3"/>
  <c r="D6" i="3" s="1"/>
</calcChain>
</file>

<file path=xl/sharedStrings.xml><?xml version="1.0" encoding="utf-8"?>
<sst xmlns="http://schemas.openxmlformats.org/spreadsheetml/2006/main" count="504" uniqueCount="208">
  <si>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</si>
  <si>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</si>
  <si>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</si>
  <si>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</si>
  <si>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</si>
  <si>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</si>
  <si>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</si>
  <si>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</si>
  <si>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</si>
  <si>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</si>
  <si>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</si>
  <si>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</si>
  <si>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</si>
  <si>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</si>
  <si>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</si>
  <si>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</si>
  <si>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</si>
  <si>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</si>
  <si>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</si>
  <si>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</si>
  <si>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</si>
  <si>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</si>
  <si>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</si>
  <si>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</si>
  <si>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</si>
  <si>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</si>
  <si>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</si>
  <si>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</si>
  <si>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</si>
  <si>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</si>
  <si>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</si>
  <si>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</si>
  <si>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</si>
  <si>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</si>
  <si>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</si>
  <si>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</si>
  <si>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</si>
  <si>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</si>
  <si>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</si>
  <si>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</si>
  <si>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</si>
  <si>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</si>
  <si>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</si>
  <si>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</si>
  <si>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</si>
  <si>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</si>
  <si>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</si>
  <si>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</si>
  <si>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</si>
  <si>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</si>
  <si>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</si>
  <si>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</si>
  <si>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</si>
  <si>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</si>
  <si>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</si>
  <si>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</si>
  <si>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</si>
  <si>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</si>
  <si>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</si>
  <si>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</si>
  <si>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</si>
  <si>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</si>
  <si>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</si>
  <si>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</si>
  <si>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</si>
  <si>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</si>
  <si>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</si>
  <si>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</si>
  <si>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</si>
  <si>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</si>
  <si>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</si>
  <si>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</si>
  <si>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</si>
  <si>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</si>
  <si>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</si>
  <si>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</si>
  <si>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</si>
  <si>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</si>
  <si>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</si>
  <si>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</si>
  <si>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</si>
  <si>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</si>
  <si>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</si>
  <si>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</si>
  <si>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</si>
  <si>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</si>
  <si>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</si>
  <si>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</si>
  <si>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</si>
  <si>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</si>
  <si>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</si>
  <si>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</si>
  <si>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</si>
  <si>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</si>
  <si>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</si>
  <si>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</si>
  <si>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</si>
  <si>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</si>
  <si>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</si>
  <si>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</si>
  <si>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</si>
  <si>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</si>
  <si>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</si>
  <si>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</si>
  <si>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</si>
  <si>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</si>
  <si>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</si>
  <si>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</si>
  <si>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</si>
  <si>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</si>
  <si>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</si>
  <si>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</si>
  <si>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</si>
  <si>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</si>
  <si>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</si>
  <si>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</si>
  <si>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</si>
  <si>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</si>
  <si>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</si>
  <si>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</si>
  <si>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</si>
  <si>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</si>
  <si>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</si>
  <si>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</si>
  <si>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</si>
  <si>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</si>
  <si>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</si>
  <si>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</si>
  <si>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</si>
  <si>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</si>
  <si>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</si>
  <si>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</si>
  <si>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</si>
  <si>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</si>
  <si>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</si>
  <si>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</si>
  <si>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</si>
  <si>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</si>
  <si>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</si>
  <si>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</si>
  <si>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</si>
  <si>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</si>
  <si>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</si>
  <si>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</si>
  <si>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</si>
  <si>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</si>
  <si>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</si>
  <si>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</si>
  <si>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</si>
  <si>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</si>
  <si>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</si>
  <si>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</si>
  <si>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</si>
  <si>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</si>
  <si>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</si>
  <si>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</si>
  <si>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</si>
  <si>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</si>
  <si>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</si>
  <si>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</si>
  <si>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</si>
  <si>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</si>
  <si>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</si>
  <si>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</si>
  <si>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</si>
  <si>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</si>
  <si>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</si>
  <si>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</si>
  <si>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</si>
  <si>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</si>
  <si>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</si>
  <si>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</si>
  <si>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</si>
  <si>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</si>
  <si>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</si>
  <si>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</si>
  <si>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</si>
  <si>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</si>
  <si>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</si>
  <si>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</si>
  <si>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</si>
  <si>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</si>
  <si>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</si>
  <si>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</si>
  <si>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</si>
  <si>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</si>
  <si>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</si>
  <si>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</si>
  <si>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</si>
  <si>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</si>
  <si>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</si>
  <si>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</si>
  <si>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</si>
  <si>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</si>
  <si>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</si>
  <si>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</si>
  <si>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</si>
  <si>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</si>
  <si>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</si>
  <si>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</si>
  <si>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</si>
  <si>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</si>
  <si>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</si>
  <si>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部门编码及名称：[401005014004]唐山市丰南区小集镇辉坨中心小学</t>
    <phoneticPr fontId="4" type="noConversion"/>
  </si>
  <si>
    <t>小学教育</t>
    <phoneticPr fontId="4" type="noConversion"/>
  </si>
  <si>
    <t>2050202</t>
    <phoneticPr fontId="4" type="noConversion"/>
  </si>
  <si>
    <t>小学教育</t>
    <phoneticPr fontId="4" type="noConversion"/>
  </si>
  <si>
    <t>2050202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</si>
</sst>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5" fillId="6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topLeftCell="A22" workbookViewId="0">
      <selection activeCell="E11" sqref="E11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 x14ac:dyDescent="0.2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20" customFormat="1" ht="36" customHeight="1" x14ac:dyDescent="0.15">
      <c r="A2" s="39" t="s">
        <v>203</v>
      </c>
      <c r="B2" s="39" t="s">
        <v>176</v>
      </c>
      <c r="C2" s="39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0" t="s">
        <v>2</v>
      </c>
      <c r="B3" s="40" t="s">
        <v>3</v>
      </c>
      <c r="C3" s="40" t="s">
        <v>4</v>
      </c>
      <c r="D3" s="40" t="s">
        <v>5</v>
      </c>
      <c r="E3" s="40" t="str">
        <f>""</f>
        <v/>
      </c>
    </row>
    <row r="4" spans="1:5" s="20" customFormat="1" ht="23.25" customHeight="1" x14ac:dyDescent="0.2">
      <c r="A4" s="40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3">
        <v>356.64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3">
        <v>356.64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356.64</v>
      </c>
      <c r="D35" s="14" t="s">
        <v>29</v>
      </c>
      <c r="E35" s="23">
        <f>E10</f>
        <v>356.64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356.64</v>
      </c>
      <c r="D38" s="14" t="s">
        <v>34</v>
      </c>
      <c r="E38" s="23">
        <f>E35</f>
        <v>356.64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D16" sqref="D16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 x14ac:dyDescent="0.2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 x14ac:dyDescent="0.2">
      <c r="A2" s="45" t="s">
        <v>203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 x14ac:dyDescent="0.2">
      <c r="A3" s="41" t="s">
        <v>2</v>
      </c>
      <c r="B3" s="41" t="s">
        <v>37</v>
      </c>
      <c r="C3" s="41" t="str">
        <f>""</f>
        <v/>
      </c>
      <c r="D3" s="41" t="s">
        <v>38</v>
      </c>
      <c r="E3" s="41" t="s">
        <v>39</v>
      </c>
      <c r="F3" s="41" t="s">
        <v>40</v>
      </c>
      <c r="G3" s="41" t="s">
        <v>41</v>
      </c>
      <c r="H3" s="41" t="str">
        <f>""</f>
        <v/>
      </c>
      <c r="I3" s="41" t="s">
        <v>42</v>
      </c>
      <c r="J3" s="41" t="s">
        <v>43</v>
      </c>
      <c r="K3" s="41" t="s">
        <v>44</v>
      </c>
    </row>
    <row r="4" spans="1:11" s="25" customFormat="1" ht="27.75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">
        <v>47</v>
      </c>
      <c r="F4" s="41" t="s">
        <v>48</v>
      </c>
      <c r="G4" s="26" t="s">
        <v>47</v>
      </c>
      <c r="H4" s="26" t="s">
        <v>49</v>
      </c>
      <c r="I4" s="41" t="str">
        <f>""</f>
        <v/>
      </c>
      <c r="J4" s="41" t="str">
        <f>""</f>
        <v/>
      </c>
      <c r="K4" s="41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356.64</v>
      </c>
      <c r="E6" s="23">
        <f>E7</f>
        <v>356.64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>E7</f>
        <v>356.64</v>
      </c>
      <c r="E7" s="23">
        <f>E8</f>
        <v>356.64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7" t="s">
        <v>199</v>
      </c>
      <c r="C8" s="27" t="s">
        <v>200</v>
      </c>
      <c r="D8" s="23">
        <f>E8</f>
        <v>356.64</v>
      </c>
      <c r="E8" s="23">
        <f>SUM(E9:E9)</f>
        <v>356.64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205</v>
      </c>
      <c r="C9" s="14" t="s">
        <v>204</v>
      </c>
      <c r="D9" s="23">
        <f>E9</f>
        <v>356.64</v>
      </c>
      <c r="E9" s="19">
        <v>356.64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K3:K4"/>
    <mergeCell ref="B3:C3"/>
    <mergeCell ref="G3:H3"/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F9" sqref="F9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 x14ac:dyDescent="0.2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 x14ac:dyDescent="0.2">
      <c r="A2" s="45" t="s">
        <v>203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 x14ac:dyDescent="0.2">
      <c r="A3" s="41" t="s">
        <v>2</v>
      </c>
      <c r="B3" s="41" t="s">
        <v>37</v>
      </c>
      <c r="C3" s="41" t="str">
        <f>""</f>
        <v/>
      </c>
      <c r="D3" s="41" t="s">
        <v>61</v>
      </c>
      <c r="E3" s="41" t="s">
        <v>62</v>
      </c>
      <c r="F3" s="41" t="s">
        <v>63</v>
      </c>
      <c r="G3" s="41" t="s">
        <v>64</v>
      </c>
      <c r="H3" s="41" t="s">
        <v>65</v>
      </c>
      <c r="I3" s="41" t="s">
        <v>66</v>
      </c>
    </row>
    <row r="4" spans="1:9" s="25" customFormat="1" ht="23.25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">
        <v>48</v>
      </c>
      <c r="F4" s="41" t="s">
        <v>67</v>
      </c>
      <c r="G4" s="41" t="str">
        <f>""</f>
        <v/>
      </c>
      <c r="H4" s="41" t="str">
        <f>""</f>
        <v/>
      </c>
      <c r="I4" s="41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356.64</v>
      </c>
      <c r="E6" s="23">
        <f>E7</f>
        <v>356.64</v>
      </c>
      <c r="F6" s="23">
        <f>F7</f>
        <v>0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>E7+F7</f>
        <v>356.64</v>
      </c>
      <c r="E7" s="23">
        <f>E8</f>
        <v>356.64</v>
      </c>
      <c r="F7" s="23">
        <f>F8</f>
        <v>0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7" t="s">
        <v>199</v>
      </c>
      <c r="C8" s="27" t="s">
        <v>200</v>
      </c>
      <c r="D8" s="23">
        <f>E8+F8</f>
        <v>356.64</v>
      </c>
      <c r="E8" s="23">
        <f>SUM(E9:E9)</f>
        <v>356.64</v>
      </c>
      <c r="F8" s="23">
        <f>SUM(F9:F9)</f>
        <v>0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207</v>
      </c>
      <c r="C9" s="14" t="s">
        <v>206</v>
      </c>
      <c r="D9" s="23">
        <f>E9+F9</f>
        <v>356.64</v>
      </c>
      <c r="E9" s="19">
        <v>356.64</v>
      </c>
      <c r="F9" s="19">
        <v>0</v>
      </c>
      <c r="G9" s="19">
        <v>0</v>
      </c>
      <c r="H9" s="19">
        <v>0</v>
      </c>
      <c r="I9" s="19">
        <v>0</v>
      </c>
    </row>
  </sheetData>
  <mergeCells count="12">
    <mergeCell ref="H3:H4"/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C11" sqref="C11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 x14ac:dyDescent="0.2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 x14ac:dyDescent="0.15">
      <c r="A2" s="46" t="s">
        <v>203</v>
      </c>
      <c r="B2" s="47" t="str">
        <f>""</f>
        <v/>
      </c>
      <c r="C2" s="47" t="str">
        <f>""</f>
        <v/>
      </c>
      <c r="D2" s="47" t="str">
        <f>""</f>
        <v/>
      </c>
      <c r="E2" s="48" t="s">
        <v>176</v>
      </c>
      <c r="F2" s="47" t="str">
        <f>""</f>
        <v/>
      </c>
      <c r="G2" s="48" t="s">
        <v>1</v>
      </c>
      <c r="H2" s="47" t="str">
        <f>""</f>
        <v/>
      </c>
    </row>
    <row r="3" spans="1:8" s="25" customFormat="1" ht="18" customHeight="1" x14ac:dyDescent="0.2">
      <c r="A3" s="41" t="s">
        <v>2</v>
      </c>
      <c r="B3" s="41" t="s">
        <v>3</v>
      </c>
      <c r="C3" s="41" t="str">
        <f>""</f>
        <v/>
      </c>
      <c r="D3" s="41" t="s">
        <v>5</v>
      </c>
      <c r="E3" s="41" t="s">
        <v>41</v>
      </c>
      <c r="F3" s="41" t="s">
        <v>42</v>
      </c>
      <c r="G3" s="41" t="s">
        <v>43</v>
      </c>
      <c r="H3" s="41" t="s">
        <v>44</v>
      </c>
    </row>
    <row r="4" spans="1:8" s="25" customFormat="1" ht="62.25" customHeight="1" x14ac:dyDescent="0.2">
      <c r="A4" s="41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356.64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356.64</v>
      </c>
      <c r="F10" s="19">
        <v>356.64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356.64</v>
      </c>
      <c r="D35" s="14" t="s">
        <v>29</v>
      </c>
      <c r="E35" s="23">
        <f>E10</f>
        <v>356.64</v>
      </c>
      <c r="F35" s="23">
        <f>F10</f>
        <v>356.64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356.64</v>
      </c>
      <c r="D37" s="14" t="s">
        <v>34</v>
      </c>
      <c r="E37" s="23">
        <f>E35</f>
        <v>356.64</v>
      </c>
      <c r="F37" s="23">
        <f>F35</f>
        <v>356.64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11" sqref="E11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 x14ac:dyDescent="0.2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 x14ac:dyDescent="0.2">
      <c r="A2" s="45" t="s">
        <v>203</v>
      </c>
      <c r="B2" s="43" t="str">
        <f>""</f>
        <v/>
      </c>
      <c r="C2" s="44" t="s">
        <v>176</v>
      </c>
      <c r="D2" s="43" t="str">
        <f>""</f>
        <v/>
      </c>
      <c r="E2" s="28" t="s">
        <v>176</v>
      </c>
      <c r="F2" s="28" t="s">
        <v>1</v>
      </c>
    </row>
    <row r="3" spans="1:6" s="25" customFormat="1" ht="15" customHeight="1" x14ac:dyDescent="0.2">
      <c r="A3" s="41" t="s">
        <v>2</v>
      </c>
      <c r="B3" s="41" t="s">
        <v>37</v>
      </c>
      <c r="C3" s="41" t="str">
        <f>""</f>
        <v/>
      </c>
      <c r="D3" s="41" t="s">
        <v>57</v>
      </c>
      <c r="E3" s="41" t="s">
        <v>62</v>
      </c>
      <c r="F3" s="41" t="s">
        <v>63</v>
      </c>
    </row>
    <row r="4" spans="1:6" s="25" customFormat="1" ht="15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tr">
        <f>""</f>
        <v/>
      </c>
      <c r="F4" s="41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356.64</v>
      </c>
      <c r="E6" s="23">
        <f>E7</f>
        <v>356.64</v>
      </c>
      <c r="F6" s="23">
        <f>F7</f>
        <v>0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>D8</f>
        <v>356.64</v>
      </c>
      <c r="E7" s="23">
        <f>E8</f>
        <v>356.64</v>
      </c>
      <c r="F7" s="23">
        <f>F8</f>
        <v>0</v>
      </c>
    </row>
    <row r="8" spans="1:6" ht="16.5" customHeight="1" x14ac:dyDescent="0.2">
      <c r="A8" s="8">
        <f>ROW()</f>
        <v>8</v>
      </c>
      <c r="B8" s="27" t="s">
        <v>199</v>
      </c>
      <c r="C8" s="27" t="s">
        <v>200</v>
      </c>
      <c r="D8" s="23">
        <f>SUM(D9:D9)</f>
        <v>356.64</v>
      </c>
      <c r="E8" s="23">
        <f>SUM(E9:E9)</f>
        <v>356.64</v>
      </c>
      <c r="F8" s="23">
        <f>SUM(F9:F9)</f>
        <v>0</v>
      </c>
    </row>
    <row r="9" spans="1:6" ht="16.5" customHeight="1" x14ac:dyDescent="0.2">
      <c r="A9" s="8">
        <f>ROW()</f>
        <v>9</v>
      </c>
      <c r="B9" s="14" t="s">
        <v>207</v>
      </c>
      <c r="C9" s="14" t="s">
        <v>206</v>
      </c>
      <c r="D9" s="23">
        <f>E9+F9</f>
        <v>356.64</v>
      </c>
      <c r="E9" s="19">
        <v>356.64</v>
      </c>
      <c r="F9" s="19"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G22" sqref="G22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 x14ac:dyDescent="0.2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 x14ac:dyDescent="0.15">
      <c r="A2" s="46" t="s">
        <v>203</v>
      </c>
      <c r="B2" s="47" t="str">
        <f>""</f>
        <v/>
      </c>
      <c r="C2" s="48" t="s">
        <v>176</v>
      </c>
      <c r="D2" s="47" t="str">
        <f>""</f>
        <v/>
      </c>
      <c r="E2" s="29" t="s">
        <v>176</v>
      </c>
      <c r="F2" s="29" t="s">
        <v>1</v>
      </c>
    </row>
    <row r="3" spans="1:6" s="25" customFormat="1" ht="18" customHeight="1" x14ac:dyDescent="0.2">
      <c r="A3" s="41" t="s">
        <v>2</v>
      </c>
      <c r="B3" s="41" t="s">
        <v>37</v>
      </c>
      <c r="C3" s="41" t="str">
        <f>""</f>
        <v/>
      </c>
      <c r="D3" s="41" t="s">
        <v>62</v>
      </c>
      <c r="E3" s="41" t="s">
        <v>62</v>
      </c>
      <c r="F3" s="41" t="s">
        <v>63</v>
      </c>
    </row>
    <row r="4" spans="1:6" s="25" customFormat="1" ht="18" customHeight="1" x14ac:dyDescent="0.2">
      <c r="A4" s="41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356.64</v>
      </c>
      <c r="E6" s="23">
        <f>E7+E18+E39+E45</f>
        <v>292.08999999999997</v>
      </c>
      <c r="F6" s="23">
        <f>F7+F18+F39+F45</f>
        <v>64.550000000000011</v>
      </c>
    </row>
    <row r="7" spans="1:6" ht="17.25" customHeight="1" x14ac:dyDescent="0.2">
      <c r="A7" s="8">
        <f>ROW()</f>
        <v>7</v>
      </c>
      <c r="B7" s="27" t="s">
        <v>82</v>
      </c>
      <c r="C7" s="27" t="s">
        <v>83</v>
      </c>
      <c r="D7" s="23">
        <f>SUM(D8:D17)</f>
        <v>291.75</v>
      </c>
      <c r="E7" s="23">
        <f>SUM(E8:E17)</f>
        <v>291.75</v>
      </c>
      <c r="F7" s="23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93.5</v>
      </c>
      <c r="E8" s="19">
        <v>93.5</v>
      </c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29.25</v>
      </c>
      <c r="E9" s="19">
        <v>29.25</v>
      </c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86</v>
      </c>
      <c r="E11" s="19">
        <v>86</v>
      </c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33</v>
      </c>
      <c r="E12" s="19">
        <v>33</v>
      </c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12</v>
      </c>
      <c r="E13" s="19">
        <v>12</v>
      </c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14</v>
      </c>
      <c r="E14" s="19">
        <v>14</v>
      </c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4</v>
      </c>
      <c r="E15" s="19">
        <v>4</v>
      </c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20</v>
      </c>
      <c r="E16" s="19">
        <v>20</v>
      </c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7" t="s">
        <v>104</v>
      </c>
      <c r="C18" s="27" t="s">
        <v>105</v>
      </c>
      <c r="D18" s="23">
        <f>SUM(D19:D38)</f>
        <v>64.550000000000011</v>
      </c>
      <c r="E18" s="23">
        <f>SUM(E19:E38)</f>
        <v>0</v>
      </c>
      <c r="F18" s="23">
        <f>SUM(F19:F38)</f>
        <v>64.550000000000011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2.8</v>
      </c>
      <c r="E19" s="19">
        <v>0</v>
      </c>
      <c r="F19" s="19">
        <v>2.8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2</v>
      </c>
      <c r="E20" s="19">
        <v>0</v>
      </c>
      <c r="F20" s="19">
        <v>2</v>
      </c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3</v>
      </c>
      <c r="E23" s="19">
        <v>0</v>
      </c>
      <c r="F23" s="19">
        <v>3</v>
      </c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0</v>
      </c>
      <c r="E24" s="19">
        <v>0</v>
      </c>
      <c r="F24" s="19">
        <v>0</v>
      </c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15.76</v>
      </c>
      <c r="E25" s="19"/>
      <c r="F25" s="35">
        <v>15.76</v>
      </c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0.8</v>
      </c>
      <c r="E26" s="19">
        <v>0</v>
      </c>
      <c r="F26" s="19">
        <v>0.8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0.6</v>
      </c>
      <c r="E27" s="19">
        <v>0</v>
      </c>
      <c r="F27" s="19">
        <v>0.6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2.5</v>
      </c>
      <c r="E28" s="19">
        <v>0</v>
      </c>
      <c r="F28" s="19">
        <v>2.5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1.3</v>
      </c>
      <c r="E30" s="19">
        <v>0</v>
      </c>
      <c r="F30" s="34">
        <v>1.3</v>
      </c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1</v>
      </c>
      <c r="E31" s="19">
        <v>0</v>
      </c>
      <c r="F31" s="19">
        <v>1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28.91</v>
      </c>
      <c r="E32" s="19"/>
      <c r="F32" s="34">
        <v>28.91</v>
      </c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3.4</v>
      </c>
      <c r="E34" s="19">
        <v>0</v>
      </c>
      <c r="F34" s="19">
        <v>3.4</v>
      </c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2.2999999999999998</v>
      </c>
      <c r="E35" s="19">
        <v>0</v>
      </c>
      <c r="F35" s="19">
        <v>2.2999999999999998</v>
      </c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0.18</v>
      </c>
      <c r="E38" s="19"/>
      <c r="F38" s="34">
        <v>0.18</v>
      </c>
    </row>
    <row r="39" spans="1:6" ht="17.25" customHeight="1" x14ac:dyDescent="0.2">
      <c r="A39" s="8">
        <f>ROW()</f>
        <v>39</v>
      </c>
      <c r="B39" s="27" t="s">
        <v>146</v>
      </c>
      <c r="C39" s="27" t="s">
        <v>147</v>
      </c>
      <c r="D39" s="23">
        <f>SUM(D40:D44)</f>
        <v>0.34</v>
      </c>
      <c r="E39" s="23">
        <f>SUM(E40:E44)</f>
        <v>0.34</v>
      </c>
      <c r="F39" s="23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0.34</v>
      </c>
      <c r="E44" s="19">
        <v>0.34</v>
      </c>
      <c r="F44" s="19">
        <v>0</v>
      </c>
    </row>
    <row r="45" spans="1:6" ht="17.25" customHeight="1" x14ac:dyDescent="0.2">
      <c r="A45" s="8">
        <f>ROW()</f>
        <v>45</v>
      </c>
      <c r="B45" s="27" t="s">
        <v>158</v>
      </c>
      <c r="C45" s="27" t="s">
        <v>159</v>
      </c>
      <c r="D45" s="23">
        <f>SUM(D46:D48)</f>
        <v>0</v>
      </c>
      <c r="E45" s="23">
        <f>SUM(E46:E48)</f>
        <v>0</v>
      </c>
      <c r="F45" s="23">
        <f>SUM(F46:F48)</f>
        <v>0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0</v>
      </c>
      <c r="E46" s="19">
        <v>0</v>
      </c>
      <c r="F46" s="19"/>
    </row>
    <row r="47" spans="1:6" ht="17.25" customHeight="1" x14ac:dyDescent="0.2">
      <c r="A47" s="8">
        <f>ROW()</f>
        <v>47</v>
      </c>
      <c r="B47" s="14" t="s">
        <v>201</v>
      </c>
      <c r="C47" s="14" t="s">
        <v>202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 x14ac:dyDescent="0.2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 x14ac:dyDescent="0.15">
      <c r="A2" s="46" t="s">
        <v>203</v>
      </c>
      <c r="B2" s="47" t="str">
        <f>""</f>
        <v/>
      </c>
      <c r="C2" s="48" t="s">
        <v>176</v>
      </c>
      <c r="D2" s="47" t="str">
        <f>""</f>
        <v/>
      </c>
      <c r="E2" s="29" t="s">
        <v>176</v>
      </c>
      <c r="F2" s="29" t="s">
        <v>1</v>
      </c>
    </row>
    <row r="3" spans="1:6" s="25" customFormat="1" ht="18" customHeight="1" x14ac:dyDescent="0.2">
      <c r="A3" s="41" t="s">
        <v>2</v>
      </c>
      <c r="B3" s="41" t="s">
        <v>37</v>
      </c>
      <c r="C3" s="41" t="str">
        <f>""</f>
        <v/>
      </c>
      <c r="D3" s="41" t="s">
        <v>57</v>
      </c>
      <c r="E3" s="41" t="s">
        <v>62</v>
      </c>
      <c r="F3" s="41" t="s">
        <v>63</v>
      </c>
    </row>
    <row r="4" spans="1:6" s="25" customFormat="1" ht="30" customHeight="1" x14ac:dyDescent="0.2">
      <c r="A4" s="41" t="s">
        <v>6</v>
      </c>
      <c r="B4" s="26" t="s">
        <v>45</v>
      </c>
      <c r="C4" s="26" t="s">
        <v>46</v>
      </c>
      <c r="D4" s="41" t="str">
        <f>""</f>
        <v/>
      </c>
      <c r="E4" s="41" t="str">
        <f>""</f>
        <v/>
      </c>
      <c r="F4" s="41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0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49" t="s">
        <v>166</v>
      </c>
      <c r="B1" s="50"/>
      <c r="C1" s="50"/>
      <c r="D1" s="50"/>
      <c r="E1" s="51"/>
      <c r="F1" s="50"/>
    </row>
    <row r="2" spans="1:6" s="1" customFormat="1" ht="21" customHeight="1" x14ac:dyDescent="0.2">
      <c r="A2" s="52" t="s">
        <v>203</v>
      </c>
      <c r="B2" s="53"/>
      <c r="C2" s="54" t="s">
        <v>176</v>
      </c>
      <c r="D2" s="53"/>
      <c r="E2" s="31" t="s">
        <v>176</v>
      </c>
      <c r="F2" s="31" t="s">
        <v>1</v>
      </c>
    </row>
    <row r="3" spans="1:6" s="1" customFormat="1" ht="18" customHeight="1" x14ac:dyDescent="0.2">
      <c r="A3" s="55" t="s">
        <v>2</v>
      </c>
      <c r="B3" s="55" t="s">
        <v>37</v>
      </c>
      <c r="C3" s="56"/>
      <c r="D3" s="55" t="s">
        <v>57</v>
      </c>
      <c r="E3" s="55" t="s">
        <v>62</v>
      </c>
      <c r="F3" s="55" t="s">
        <v>63</v>
      </c>
    </row>
    <row r="4" spans="1:6" s="1" customFormat="1" ht="30" customHeight="1" x14ac:dyDescent="0.2">
      <c r="A4" s="55" t="s">
        <v>6</v>
      </c>
      <c r="B4" s="6" t="s">
        <v>45</v>
      </c>
      <c r="C4" s="6" t="s">
        <v>46</v>
      </c>
      <c r="D4" s="56"/>
      <c r="E4" s="56"/>
      <c r="F4" s="55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16" sqref="C16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9" t="s">
        <v>167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1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1" customFormat="1" ht="29.25" customHeight="1" x14ac:dyDescent="0.2">
      <c r="A2" s="58" t="s">
        <v>203</v>
      </c>
      <c r="B2" s="59" t="str">
        <f>""</f>
        <v/>
      </c>
      <c r="C2" s="59" t="str">
        <f>""</f>
        <v/>
      </c>
      <c r="D2" s="60" t="s">
        <v>176</v>
      </c>
      <c r="E2" s="58" t="str">
        <f>""</f>
        <v/>
      </c>
      <c r="F2" s="32" t="s">
        <v>176</v>
      </c>
      <c r="G2" s="32" t="s">
        <v>1</v>
      </c>
    </row>
    <row r="3" spans="1:7" s="1" customFormat="1" ht="18" customHeight="1" x14ac:dyDescent="0.2">
      <c r="A3" s="55" t="s">
        <v>2</v>
      </c>
      <c r="B3" s="55" t="s">
        <v>168</v>
      </c>
      <c r="C3" s="55" t="s">
        <v>4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6</v>
      </c>
      <c r="B4" s="55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2019-03-01T03:10:36Z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