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3895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C10" i="10"/>
  <c r="A10" i="10"/>
  <c r="A9" i="10"/>
  <c r="D8" i="10"/>
  <c r="C8" i="10"/>
  <c r="A8" i="10"/>
  <c r="A7" i="10"/>
  <c r="D6" i="10"/>
  <c r="C6" i="10" s="1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D45" i="7" s="1"/>
  <c r="A46" i="7"/>
  <c r="F45" i="7"/>
  <c r="E45" i="7"/>
  <c r="A45" i="7"/>
  <c r="D44" i="7"/>
  <c r="A44" i="7"/>
  <c r="D43" i="7"/>
  <c r="A43" i="7"/>
  <c r="D42" i="7"/>
  <c r="A42" i="7"/>
  <c r="D41" i="7"/>
  <c r="D39" i="7" s="1"/>
  <c r="A41" i="7"/>
  <c r="D40" i="7"/>
  <c r="A40" i="7"/>
  <c r="F39" i="7"/>
  <c r="E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D18" i="7" s="1"/>
  <c r="A20" i="7"/>
  <c r="D19" i="7"/>
  <c r="A19" i="7"/>
  <c r="F18" i="7"/>
  <c r="E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D7" i="7" s="1"/>
  <c r="A9" i="7"/>
  <c r="D8" i="7"/>
  <c r="A8" i="7"/>
  <c r="F7" i="7"/>
  <c r="E7" i="7"/>
  <c r="A7" i="7"/>
  <c r="F6" i="7"/>
  <c r="E6" i="7"/>
  <c r="D6" i="7" s="1"/>
  <c r="A6" i="7"/>
  <c r="C3" i="7"/>
  <c r="D2" i="7"/>
  <c r="B2" i="7"/>
  <c r="F1" i="7"/>
  <c r="E1" i="7"/>
  <c r="D1" i="7"/>
  <c r="C1" i="7"/>
  <c r="B1" i="7"/>
  <c r="D9" i="6"/>
  <c r="A9" i="6"/>
  <c r="F8" i="6"/>
  <c r="E8" i="6"/>
  <c r="D8" i="6"/>
  <c r="A8" i="6"/>
  <c r="F7" i="6"/>
  <c r="E7" i="6"/>
  <c r="D7" i="6"/>
  <c r="A7" i="6"/>
  <c r="F6" i="6"/>
  <c r="E6" i="6"/>
  <c r="D6" i="6"/>
  <c r="A6" i="6"/>
  <c r="E4" i="6"/>
  <c r="D4" i="6"/>
  <c r="C3" i="6"/>
  <c r="D2" i="6"/>
  <c r="B2" i="6"/>
  <c r="F1" i="6"/>
  <c r="E1" i="6"/>
  <c r="D1" i="6"/>
  <c r="C1" i="6"/>
  <c r="B1" i="6"/>
  <c r="F37" i="2"/>
  <c r="C37" i="2"/>
  <c r="A37" i="2"/>
  <c r="A36" i="2"/>
  <c r="F35" i="2"/>
  <c r="C35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E8" i="3"/>
  <c r="D8" i="3"/>
  <c r="A8" i="3"/>
  <c r="F7" i="3"/>
  <c r="E7" i="3"/>
  <c r="D7" i="3"/>
  <c r="A7" i="3"/>
  <c r="F6" i="3"/>
  <c r="E6" i="3"/>
  <c r="D6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D8" i="5" s="1"/>
  <c r="A8" i="5"/>
  <c r="E7" i="5"/>
  <c r="D7" i="5" s="1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8" i="4"/>
  <c r="C38" i="4"/>
  <c r="A38" i="4"/>
  <c r="A37" i="4"/>
  <c r="A36" i="4"/>
  <c r="E35" i="4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E6" i="5" l="1"/>
  <c r="D6" i="5" s="1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<sst xmlns="http://schemas.openxmlformats.org/spreadsheetml/2006/main" count="504" uniqueCount="206">
  <si>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</si>
  <si>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部门编码及名称：[401005005002]唐山市丰南区南孙庄乡张六庄中心小学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</si>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</sst>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A2" sqref="A2:C2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3" customFormat="1" ht="27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3" customFormat="1" ht="36" customHeight="1" x14ac:dyDescent="0.15">
      <c r="A2" s="41" t="s">
        <v>1</v>
      </c>
      <c r="B2" s="41" t="s">
        <v>2</v>
      </c>
      <c r="C2" s="41" t="str">
        <f>""</f>
        <v/>
      </c>
      <c r="D2" s="34" t="s">
        <v>2</v>
      </c>
      <c r="E2" s="35" t="s">
        <v>3</v>
      </c>
    </row>
    <row r="3" spans="1:5" s="33" customFormat="1" ht="23.2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3" customFormat="1" ht="23.25" customHeight="1" x14ac:dyDescent="0.2">
      <c r="A4" s="42" t="s">
        <v>8</v>
      </c>
      <c r="B4" s="36" t="s">
        <v>9</v>
      </c>
      <c r="C4" s="36" t="s">
        <v>10</v>
      </c>
      <c r="D4" s="36" t="s">
        <v>9</v>
      </c>
      <c r="E4" s="36" t="s">
        <v>10</v>
      </c>
    </row>
    <row r="5" spans="1:5" s="33" customFormat="1" ht="16.5" customHeight="1" x14ac:dyDescent="0.2">
      <c r="A5" s="36" t="s">
        <v>8</v>
      </c>
      <c r="B5" s="36" t="s">
        <v>11</v>
      </c>
      <c r="C5" s="36" t="s">
        <v>12</v>
      </c>
      <c r="D5" s="36" t="s">
        <v>13</v>
      </c>
      <c r="E5" s="36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7">
        <v>271.38</v>
      </c>
      <c r="D6" s="24" t="s">
        <v>16</v>
      </c>
      <c r="E6" s="26"/>
    </row>
    <row r="7" spans="1:5" ht="21" customHeight="1" x14ac:dyDescent="0.2">
      <c r="A7" s="10">
        <f t="shared" si="0"/>
        <v>7</v>
      </c>
      <c r="B7" s="24" t="s">
        <v>17</v>
      </c>
      <c r="C7" s="26"/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7">
        <v>271.38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271.38</v>
      </c>
      <c r="D35" s="24" t="s">
        <v>53</v>
      </c>
      <c r="E35" s="28">
        <f>E10</f>
        <v>271.38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271.38</v>
      </c>
      <c r="D38" s="24" t="s">
        <v>58</v>
      </c>
      <c r="E38" s="28">
        <f>E35</f>
        <v>271.38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G17" sqref="G17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3" t="s">
        <v>59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3" customFormat="1" ht="1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60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3" customFormat="1" ht="19.5" customHeight="1" x14ac:dyDescent="0.2">
      <c r="A3" s="47" t="s">
        <v>4</v>
      </c>
      <c r="B3" s="47" t="s">
        <v>61</v>
      </c>
      <c r="C3" s="47" t="str">
        <f>""</f>
        <v/>
      </c>
      <c r="D3" s="47" t="s">
        <v>62</v>
      </c>
      <c r="E3" s="47" t="s">
        <v>63</v>
      </c>
      <c r="F3" s="47" t="s">
        <v>64</v>
      </c>
      <c r="G3" s="47" t="s">
        <v>65</v>
      </c>
      <c r="H3" s="47" t="str">
        <f>""</f>
        <v/>
      </c>
      <c r="I3" s="47" t="s">
        <v>66</v>
      </c>
      <c r="J3" s="47" t="s">
        <v>67</v>
      </c>
      <c r="K3" s="47" t="s">
        <v>68</v>
      </c>
    </row>
    <row r="4" spans="1:11" s="13" customFormat="1" ht="27.7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71</v>
      </c>
      <c r="F4" s="47" t="s">
        <v>72</v>
      </c>
      <c r="G4" s="23" t="s">
        <v>71</v>
      </c>
      <c r="H4" s="23" t="s">
        <v>73</v>
      </c>
      <c r="I4" s="47" t="str">
        <f>""</f>
        <v/>
      </c>
      <c r="J4" s="47" t="str">
        <f>""</f>
        <v/>
      </c>
      <c r="K4" s="47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f>E6</f>
        <v>271.38</v>
      </c>
      <c r="E6" s="28">
        <f>E7</f>
        <v>271.38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</f>
        <v>271.38</v>
      </c>
      <c r="E7" s="28">
        <f>E8</f>
        <v>271.38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84</v>
      </c>
      <c r="C8" s="29" t="s">
        <v>85</v>
      </c>
      <c r="D8" s="28">
        <f t="shared" si="1"/>
        <v>271.38</v>
      </c>
      <c r="E8" s="30">
        <f>SUM(E9:E9)</f>
        <v>271.38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si="1"/>
        <v>271.38</v>
      </c>
      <c r="E9" s="26">
        <v>271.38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3" t="s">
        <v>88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3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60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89</v>
      </c>
      <c r="E3" s="47" t="s">
        <v>90</v>
      </c>
      <c r="F3" s="47" t="s">
        <v>91</v>
      </c>
      <c r="G3" s="47" t="s">
        <v>92</v>
      </c>
      <c r="H3" s="47" t="s">
        <v>93</v>
      </c>
      <c r="I3" s="47" t="s">
        <v>94</v>
      </c>
    </row>
    <row r="4" spans="1:9" s="13" customFormat="1" ht="23.2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72</v>
      </c>
      <c r="F4" s="47" t="s">
        <v>95</v>
      </c>
      <c r="G4" s="47" t="str">
        <f>""</f>
        <v/>
      </c>
      <c r="H4" s="47" t="str">
        <f>""</f>
        <v/>
      </c>
      <c r="I4" s="47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271.38</v>
      </c>
      <c r="E6" s="28">
        <f>E7</f>
        <v>268.14</v>
      </c>
      <c r="F6" s="28">
        <f>F7</f>
        <v>3.24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E7+F7</f>
        <v>271.38</v>
      </c>
      <c r="E7" s="28">
        <f>E8</f>
        <v>268.14</v>
      </c>
      <c r="F7" s="28">
        <f>F8</f>
        <v>3.24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84</v>
      </c>
      <c r="C8" s="29" t="s">
        <v>85</v>
      </c>
      <c r="D8" s="28">
        <f t="shared" si="1"/>
        <v>271.38</v>
      </c>
      <c r="E8" s="30">
        <f>SUM(E9:E9)</f>
        <v>268.14</v>
      </c>
      <c r="F8" s="30">
        <f>SUM(F9:F9)</f>
        <v>3.24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si="1"/>
        <v>271.38</v>
      </c>
      <c r="E9" s="26">
        <v>268.14</v>
      </c>
      <c r="F9" s="26">
        <v>3.24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7" workbookViewId="0">
      <selection activeCell="F12" sqref="F12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3" t="s">
        <v>96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13" customFormat="1" ht="45.75" customHeight="1" x14ac:dyDescent="0.15">
      <c r="A2" s="48" t="s">
        <v>1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13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65</v>
      </c>
      <c r="F3" s="47" t="s">
        <v>66</v>
      </c>
      <c r="G3" s="47" t="s">
        <v>67</v>
      </c>
      <c r="H3" s="47" t="s">
        <v>68</v>
      </c>
    </row>
    <row r="4" spans="1:8" s="13" customFormat="1" ht="62.25" customHeight="1" x14ac:dyDescent="0.2">
      <c r="A4" s="47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101</v>
      </c>
      <c r="C6" s="26">
        <v>271.38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271.38</v>
      </c>
      <c r="F10" s="26">
        <v>271.38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271.38</v>
      </c>
      <c r="D35" s="24" t="s">
        <v>53</v>
      </c>
      <c r="E35" s="28">
        <f>E10</f>
        <v>271.38</v>
      </c>
      <c r="F35" s="28">
        <f>F10</f>
        <v>271.38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271.38</v>
      </c>
      <c r="D37" s="24" t="s">
        <v>58</v>
      </c>
      <c r="E37" s="28">
        <f>E35</f>
        <v>271.38</v>
      </c>
      <c r="F37" s="28">
        <f>F35</f>
        <v>271.38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G14" sqref="G14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3" t="s">
        <v>105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26.2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1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271.38</v>
      </c>
      <c r="E6" s="28">
        <f>E7</f>
        <v>268.14</v>
      </c>
      <c r="F6" s="28">
        <f>F7</f>
        <v>3.24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F7" si="0">D8</f>
        <v>271.38</v>
      </c>
      <c r="E7" s="28">
        <f t="shared" si="0"/>
        <v>268.14</v>
      </c>
      <c r="F7" s="28">
        <f t="shared" si="0"/>
        <v>3.24</v>
      </c>
    </row>
    <row r="8" spans="1:6" ht="16.5" customHeight="1" x14ac:dyDescent="0.2">
      <c r="A8" s="10">
        <f>ROW()</f>
        <v>8</v>
      </c>
      <c r="B8" s="29" t="s">
        <v>84</v>
      </c>
      <c r="C8" s="29" t="s">
        <v>85</v>
      </c>
      <c r="D8" s="30">
        <f>SUM(D9:D9)</f>
        <v>271.38</v>
      </c>
      <c r="E8" s="30">
        <f>SUM(E9:E9)</f>
        <v>268.14</v>
      </c>
      <c r="F8" s="30">
        <f>SUM(F9:F9)</f>
        <v>3.24</v>
      </c>
    </row>
    <row r="9" spans="1:6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ref="D9" si="1">E9+F9</f>
        <v>271.38</v>
      </c>
      <c r="E9" s="26">
        <v>268.14</v>
      </c>
      <c r="F9" s="26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H18" sqref="H18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3" t="s">
        <v>106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19.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90</v>
      </c>
      <c r="E3" s="47" t="s">
        <v>90</v>
      </c>
      <c r="F3" s="47" t="s">
        <v>91</v>
      </c>
    </row>
    <row r="4" spans="1:6" s="13" customFormat="1" ht="18" customHeight="1" x14ac:dyDescent="0.2">
      <c r="A4" s="47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268.14</v>
      </c>
      <c r="E6" s="28">
        <f>E7+E18+E39+E45</f>
        <v>226.93</v>
      </c>
      <c r="F6" s="28">
        <f>F7+F18+F39+F45</f>
        <v>41.21</v>
      </c>
    </row>
    <row r="7" spans="1:6" ht="17.25" customHeight="1" x14ac:dyDescent="0.2">
      <c r="A7" s="10">
        <f t="shared" si="0"/>
        <v>7</v>
      </c>
      <c r="B7" s="29" t="s">
        <v>110</v>
      </c>
      <c r="C7" s="29" t="s">
        <v>111</v>
      </c>
      <c r="D7" s="30">
        <f>SUM(D8:D17)</f>
        <v>226.9</v>
      </c>
      <c r="E7" s="30">
        <f>SUM(E8:E17)</f>
        <v>226.9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73.7</v>
      </c>
      <c r="E8" s="26">
        <v>73.7</v>
      </c>
      <c r="F8" s="26">
        <v>0</v>
      </c>
    </row>
    <row r="9" spans="1:6" ht="17.25" customHeight="1" x14ac:dyDescent="0.2">
      <c r="A9" s="10">
        <f t="shared" si="0"/>
        <v>9</v>
      </c>
      <c r="B9" s="24" t="s">
        <v>114</v>
      </c>
      <c r="C9" s="24" t="s">
        <v>115</v>
      </c>
      <c r="D9" s="28">
        <f t="shared" si="1"/>
        <v>23.2</v>
      </c>
      <c r="E9" s="26">
        <v>23.2</v>
      </c>
      <c r="F9" s="26">
        <v>0</v>
      </c>
    </row>
    <row r="10" spans="1:6" ht="17.25" customHeight="1" x14ac:dyDescent="0.2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118</v>
      </c>
      <c r="C11" s="24" t="s">
        <v>119</v>
      </c>
      <c r="D11" s="28">
        <f t="shared" si="1"/>
        <v>65</v>
      </c>
      <c r="E11" s="26">
        <v>65</v>
      </c>
      <c r="F11" s="26">
        <v>0</v>
      </c>
    </row>
    <row r="12" spans="1:6" ht="17.25" customHeight="1" x14ac:dyDescent="0.2">
      <c r="A12" s="10">
        <f t="shared" si="0"/>
        <v>12</v>
      </c>
      <c r="B12" s="24" t="s">
        <v>120</v>
      </c>
      <c r="C12" s="24" t="s">
        <v>121</v>
      </c>
      <c r="D12" s="28">
        <f t="shared" si="1"/>
        <v>25</v>
      </c>
      <c r="E12" s="26">
        <v>25</v>
      </c>
      <c r="F12" s="26">
        <v>0</v>
      </c>
    </row>
    <row r="13" spans="1:6" ht="17.25" customHeight="1" x14ac:dyDescent="0.2">
      <c r="A13" s="10">
        <f t="shared" si="0"/>
        <v>13</v>
      </c>
      <c r="B13" s="24" t="s">
        <v>122</v>
      </c>
      <c r="C13" s="24" t="s">
        <v>123</v>
      </c>
      <c r="D13" s="28">
        <f t="shared" si="1"/>
        <v>10</v>
      </c>
      <c r="E13" s="26">
        <v>10</v>
      </c>
      <c r="F13" s="26">
        <v>0</v>
      </c>
    </row>
    <row r="14" spans="1:6" ht="17.25" customHeight="1" x14ac:dyDescent="0.2">
      <c r="A14" s="10">
        <f t="shared" si="0"/>
        <v>14</v>
      </c>
      <c r="B14" s="24" t="s">
        <v>124</v>
      </c>
      <c r="C14" s="24" t="s">
        <v>125</v>
      </c>
      <c r="D14" s="28">
        <f t="shared" si="1"/>
        <v>11</v>
      </c>
      <c r="E14" s="26">
        <v>11</v>
      </c>
      <c r="F14" s="26">
        <v>0</v>
      </c>
    </row>
    <row r="15" spans="1:6" ht="17.25" customHeight="1" x14ac:dyDescent="0.2">
      <c r="A15" s="10">
        <f t="shared" si="0"/>
        <v>15</v>
      </c>
      <c r="B15" s="24" t="s">
        <v>126</v>
      </c>
      <c r="C15" s="24" t="s">
        <v>127</v>
      </c>
      <c r="D15" s="28">
        <f t="shared" si="1"/>
        <v>3</v>
      </c>
      <c r="E15" s="26">
        <v>3</v>
      </c>
      <c r="F15" s="26">
        <v>0</v>
      </c>
    </row>
    <row r="16" spans="1:6" ht="17.25" customHeight="1" x14ac:dyDescent="0.2">
      <c r="A16" s="10">
        <f t="shared" si="0"/>
        <v>16</v>
      </c>
      <c r="B16" s="24" t="s">
        <v>128</v>
      </c>
      <c r="C16" s="24" t="s">
        <v>129</v>
      </c>
      <c r="D16" s="28">
        <f t="shared" si="1"/>
        <v>16</v>
      </c>
      <c r="E16" s="26">
        <v>16</v>
      </c>
      <c r="F16" s="26">
        <v>0</v>
      </c>
    </row>
    <row r="17" spans="1:6" ht="17.25" customHeight="1" x14ac:dyDescent="0.2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132</v>
      </c>
      <c r="C18" s="29" t="s">
        <v>133</v>
      </c>
      <c r="D18" s="30">
        <f>SUM(D19:D38)</f>
        <v>41.21</v>
      </c>
      <c r="E18" s="30">
        <f>SUM(E19:E38)</f>
        <v>0</v>
      </c>
      <c r="F18" s="30">
        <f>SUM(F19:F38)</f>
        <v>41.21</v>
      </c>
    </row>
    <row r="19" spans="1:6" ht="17.25" customHeight="1" x14ac:dyDescent="0.2">
      <c r="A19" s="10">
        <f t="shared" si="0"/>
        <v>19</v>
      </c>
      <c r="B19" s="24" t="s">
        <v>134</v>
      </c>
      <c r="C19" s="24" t="s">
        <v>135</v>
      </c>
      <c r="D19" s="28">
        <f t="shared" si="1"/>
        <v>1.9</v>
      </c>
      <c r="E19" s="26">
        <v>0</v>
      </c>
      <c r="F19" s="26">
        <v>1.9</v>
      </c>
    </row>
    <row r="20" spans="1:6" ht="17.25" customHeight="1" x14ac:dyDescent="0.2">
      <c r="A20" s="10">
        <f t="shared" si="0"/>
        <v>20</v>
      </c>
      <c r="B20" s="24" t="s">
        <v>136</v>
      </c>
      <c r="C20" s="24" t="s">
        <v>137</v>
      </c>
      <c r="D20" s="28">
        <f t="shared" si="1"/>
        <v>0.6</v>
      </c>
      <c r="E20" s="26">
        <v>0</v>
      </c>
      <c r="F20" s="26">
        <v>0.6</v>
      </c>
    </row>
    <row r="21" spans="1:6" ht="17.25" customHeight="1" x14ac:dyDescent="0.2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>
        <v>0</v>
      </c>
      <c r="F22" s="26"/>
    </row>
    <row r="23" spans="1:6" ht="17.25" customHeight="1" x14ac:dyDescent="0.2">
      <c r="A23" s="10">
        <f t="shared" si="0"/>
        <v>23</v>
      </c>
      <c r="B23" s="24" t="s">
        <v>142</v>
      </c>
      <c r="C23" s="24" t="s">
        <v>143</v>
      </c>
      <c r="D23" s="28">
        <f t="shared" si="1"/>
        <v>1.32</v>
      </c>
      <c r="E23" s="26">
        <v>0</v>
      </c>
      <c r="F23" s="26">
        <v>1.32</v>
      </c>
    </row>
    <row r="24" spans="1:6" ht="17.25" customHeight="1" x14ac:dyDescent="0.2">
      <c r="A24" s="10">
        <f t="shared" si="0"/>
        <v>24</v>
      </c>
      <c r="B24" s="24" t="s">
        <v>144</v>
      </c>
      <c r="C24" s="24" t="s">
        <v>145</v>
      </c>
      <c r="D24" s="28">
        <f t="shared" si="1"/>
        <v>0</v>
      </c>
      <c r="E24" s="26">
        <v>0</v>
      </c>
      <c r="F24" s="26"/>
    </row>
    <row r="25" spans="1:6" ht="17.25" customHeight="1" x14ac:dyDescent="0.2">
      <c r="A25" s="10">
        <f t="shared" si="0"/>
        <v>25</v>
      </c>
      <c r="B25" s="24" t="s">
        <v>146</v>
      </c>
      <c r="C25" s="24" t="s">
        <v>147</v>
      </c>
      <c r="D25" s="28">
        <f t="shared" si="1"/>
        <v>12</v>
      </c>
      <c r="E25" s="26">
        <v>0</v>
      </c>
      <c r="F25" s="31">
        <v>12</v>
      </c>
    </row>
    <row r="26" spans="1:6" ht="17.25" customHeight="1" x14ac:dyDescent="0.2">
      <c r="A26" s="10">
        <f t="shared" si="0"/>
        <v>26</v>
      </c>
      <c r="B26" s="24" t="s">
        <v>148</v>
      </c>
      <c r="C26" s="24" t="s">
        <v>149</v>
      </c>
      <c r="D26" s="28">
        <f t="shared" si="1"/>
        <v>0.72</v>
      </c>
      <c r="E26" s="26">
        <v>0</v>
      </c>
      <c r="F26" s="26">
        <v>0.72</v>
      </c>
    </row>
    <row r="27" spans="1:6" ht="17.25" customHeight="1" x14ac:dyDescent="0.2">
      <c r="A27" s="10">
        <f t="shared" si="0"/>
        <v>27</v>
      </c>
      <c r="B27" s="24" t="s">
        <v>150</v>
      </c>
      <c r="C27" s="24" t="s">
        <v>151</v>
      </c>
      <c r="D27" s="28">
        <f t="shared" si="1"/>
        <v>0.4</v>
      </c>
      <c r="E27" s="26">
        <v>0</v>
      </c>
      <c r="F27" s="26">
        <v>0.4</v>
      </c>
    </row>
    <row r="28" spans="1:6" ht="17.25" customHeight="1" x14ac:dyDescent="0.2">
      <c r="A28" s="10">
        <f t="shared" si="0"/>
        <v>28</v>
      </c>
      <c r="B28" s="24" t="s">
        <v>152</v>
      </c>
      <c r="C28" s="24" t="s">
        <v>153</v>
      </c>
      <c r="D28" s="28">
        <f t="shared" si="1"/>
        <v>5.6</v>
      </c>
      <c r="E28" s="26">
        <v>0</v>
      </c>
      <c r="F28" s="26">
        <v>5.6</v>
      </c>
    </row>
    <row r="29" spans="1:6" ht="17.25" customHeight="1" x14ac:dyDescent="0.2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/>
    </row>
    <row r="30" spans="1:6" ht="17.25" customHeight="1" x14ac:dyDescent="0.2">
      <c r="A30" s="10">
        <f t="shared" si="0"/>
        <v>30</v>
      </c>
      <c r="B30" s="24" t="s">
        <v>156</v>
      </c>
      <c r="C30" s="24" t="s">
        <v>157</v>
      </c>
      <c r="D30" s="28">
        <f t="shared" si="1"/>
        <v>1</v>
      </c>
      <c r="E30" s="26">
        <v>0</v>
      </c>
      <c r="F30" s="32">
        <v>1</v>
      </c>
    </row>
    <row r="31" spans="1:6" ht="17.25" customHeight="1" x14ac:dyDescent="0.2">
      <c r="A31" s="10">
        <f t="shared" si="0"/>
        <v>31</v>
      </c>
      <c r="B31" s="24" t="s">
        <v>158</v>
      </c>
      <c r="C31" s="24" t="s">
        <v>159</v>
      </c>
      <c r="D31" s="28">
        <f t="shared" si="1"/>
        <v>0.6</v>
      </c>
      <c r="E31" s="26">
        <v>0</v>
      </c>
      <c r="F31" s="26">
        <v>0.6</v>
      </c>
    </row>
    <row r="32" spans="1:6" ht="17.25" customHeight="1" x14ac:dyDescent="0.2">
      <c r="A32" s="10">
        <f t="shared" si="0"/>
        <v>32</v>
      </c>
      <c r="B32" s="24" t="s">
        <v>160</v>
      </c>
      <c r="C32" s="24" t="s">
        <v>161</v>
      </c>
      <c r="D32" s="28">
        <f t="shared" si="1"/>
        <v>12.92</v>
      </c>
      <c r="E32" s="26">
        <v>0</v>
      </c>
      <c r="F32" s="32">
        <v>12.92</v>
      </c>
    </row>
    <row r="33" spans="1:6" ht="17.25" customHeight="1" x14ac:dyDescent="0.2">
      <c r="A33" s="10">
        <f t="shared" si="0"/>
        <v>33</v>
      </c>
      <c r="B33" s="24" t="s">
        <v>162</v>
      </c>
      <c r="C33" s="24" t="s">
        <v>163</v>
      </c>
      <c r="D33" s="28">
        <f t="shared" si="1"/>
        <v>0</v>
      </c>
      <c r="E33" s="26">
        <v>0</v>
      </c>
      <c r="F33" s="26"/>
    </row>
    <row r="34" spans="1:6" ht="17.25" customHeight="1" x14ac:dyDescent="0.2">
      <c r="A34" s="10">
        <f t="shared" si="0"/>
        <v>34</v>
      </c>
      <c r="B34" s="24" t="s">
        <v>164</v>
      </c>
      <c r="C34" s="24" t="s">
        <v>165</v>
      </c>
      <c r="D34" s="28">
        <f t="shared" si="1"/>
        <v>2.5</v>
      </c>
      <c r="E34" s="26">
        <v>0</v>
      </c>
      <c r="F34" s="26">
        <v>2.5</v>
      </c>
    </row>
    <row r="35" spans="1:6" ht="17.25" customHeight="1" x14ac:dyDescent="0.2">
      <c r="A35" s="10">
        <f t="shared" si="0"/>
        <v>35</v>
      </c>
      <c r="B35" s="24" t="s">
        <v>166</v>
      </c>
      <c r="C35" s="24" t="s">
        <v>167</v>
      </c>
      <c r="D35" s="28">
        <f t="shared" si="1"/>
        <v>1.65</v>
      </c>
      <c r="E35" s="26">
        <v>0</v>
      </c>
      <c r="F35" s="26">
        <v>1.65</v>
      </c>
    </row>
    <row r="36" spans="1:6" ht="17.25" customHeight="1" x14ac:dyDescent="0.2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172</v>
      </c>
      <c r="C38" s="24" t="s">
        <v>173</v>
      </c>
      <c r="D38" s="28">
        <f t="shared" si="1"/>
        <v>0</v>
      </c>
      <c r="E38" s="26">
        <v>0</v>
      </c>
      <c r="F38" s="32"/>
    </row>
    <row r="39" spans="1:6" ht="17.25" customHeight="1" x14ac:dyDescent="0.2">
      <c r="A39" s="10">
        <f t="shared" si="0"/>
        <v>39</v>
      </c>
      <c r="B39" s="29" t="s">
        <v>174</v>
      </c>
      <c r="C39" s="29" t="s">
        <v>175</v>
      </c>
      <c r="D39" s="30">
        <f>SUM(D40:D44)</f>
        <v>0.03</v>
      </c>
      <c r="E39" s="30">
        <f>SUM(E40:E44)</f>
        <v>0.03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>
        <v>0</v>
      </c>
    </row>
    <row r="44" spans="1:6" ht="17.25" customHeight="1" x14ac:dyDescent="0.2">
      <c r="A44" s="10">
        <f t="shared" si="0"/>
        <v>44</v>
      </c>
      <c r="B44" s="24" t="s">
        <v>184</v>
      </c>
      <c r="C44" s="24" t="s">
        <v>185</v>
      </c>
      <c r="D44" s="28">
        <f t="shared" si="1"/>
        <v>0.03</v>
      </c>
      <c r="E44" s="26">
        <v>0.03</v>
      </c>
      <c r="F44" s="26">
        <v>0</v>
      </c>
    </row>
    <row r="45" spans="1:6" ht="17.25" customHeight="1" x14ac:dyDescent="0.2">
      <c r="A45" s="10">
        <f t="shared" si="0"/>
        <v>45</v>
      </c>
      <c r="B45" s="29" t="s">
        <v>186</v>
      </c>
      <c r="C45" s="29" t="s">
        <v>187</v>
      </c>
      <c r="D45" s="30">
        <f>SUM(D46:D48)</f>
        <v>0</v>
      </c>
      <c r="E45" s="30">
        <f>SUM(E46:E48)</f>
        <v>0</v>
      </c>
      <c r="F45" s="30">
        <f>SUM(F46:F48)</f>
        <v>0</v>
      </c>
    </row>
    <row r="46" spans="1:6" ht="17.25" customHeight="1" x14ac:dyDescent="0.2">
      <c r="A46" s="10">
        <f t="shared" si="0"/>
        <v>46</v>
      </c>
      <c r="B46" s="24" t="s">
        <v>188</v>
      </c>
      <c r="C46" s="24" t="s">
        <v>189</v>
      </c>
      <c r="D46" s="28">
        <f t="shared" si="1"/>
        <v>0</v>
      </c>
      <c r="E46" s="26">
        <v>0</v>
      </c>
      <c r="F46" s="26"/>
    </row>
    <row r="47" spans="1:6" ht="17.25" customHeight="1" x14ac:dyDescent="0.2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sqref="A1:F1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3" t="s">
        <v>194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39.7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30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1" t="s">
        <v>196</v>
      </c>
      <c r="B1" s="52"/>
      <c r="C1" s="52"/>
      <c r="D1" s="52"/>
      <c r="E1" s="53"/>
      <c r="F1" s="52"/>
    </row>
    <row r="2" spans="1:6" s="2" customFormat="1" ht="21" customHeight="1" x14ac:dyDescent="0.2">
      <c r="A2" s="46" t="s">
        <v>1</v>
      </c>
      <c r="B2" s="54"/>
      <c r="C2" s="45" t="s">
        <v>2</v>
      </c>
      <c r="D2" s="54"/>
      <c r="E2" s="14" t="s">
        <v>2</v>
      </c>
      <c r="F2" s="14" t="s">
        <v>3</v>
      </c>
    </row>
    <row r="3" spans="1:6" s="1" customFormat="1" ht="18" customHeight="1" x14ac:dyDescent="0.2">
      <c r="A3" s="55" t="s">
        <v>4</v>
      </c>
      <c r="B3" s="55" t="s">
        <v>61</v>
      </c>
      <c r="C3" s="56"/>
      <c r="D3" s="55" t="s">
        <v>81</v>
      </c>
      <c r="E3" s="55" t="s">
        <v>90</v>
      </c>
      <c r="F3" s="55" t="s">
        <v>91</v>
      </c>
    </row>
    <row r="4" spans="1:6" s="1" customFormat="1" ht="30" customHeight="1" x14ac:dyDescent="0.2">
      <c r="A4" s="55" t="s">
        <v>8</v>
      </c>
      <c r="B4" s="8" t="s">
        <v>69</v>
      </c>
      <c r="C4" s="8" t="s">
        <v>70</v>
      </c>
      <c r="D4" s="56"/>
      <c r="E4" s="56"/>
      <c r="F4" s="55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6" sqref="C16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1" t="s">
        <v>197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3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2" customFormat="1" ht="29.25" customHeight="1" x14ac:dyDescent="0.2">
      <c r="A2" s="58" t="s">
        <v>1</v>
      </c>
      <c r="B2" s="59" t="str">
        <f>""</f>
        <v/>
      </c>
      <c r="C2" s="59" t="str">
        <f>""</f>
        <v/>
      </c>
      <c r="D2" s="60" t="s">
        <v>2</v>
      </c>
      <c r="E2" s="58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5" t="s">
        <v>4</v>
      </c>
      <c r="B3" s="55" t="s">
        <v>198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8</v>
      </c>
      <c r="B4" s="55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202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204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2019-02-27T12:26:05Z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