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8" i="5" l="1"/>
  <c r="E7" i="5" s="1"/>
  <c r="E8" i="3"/>
  <c r="E7" i="3" s="1"/>
  <c r="F8" i="6"/>
  <c r="F7" i="6" s="1"/>
  <c r="F6" i="6" s="1"/>
  <c r="C10" i="10"/>
  <c r="C8" i="10" s="1"/>
  <c r="D8" i="10"/>
  <c r="D6" i="10" s="1"/>
  <c r="C6" i="10" s="1"/>
  <c r="F35" i="2"/>
  <c r="F37" i="2"/>
  <c r="E10" i="2"/>
  <c r="E35" i="2" s="1"/>
  <c r="E37" i="2" s="1"/>
  <c r="C35" i="2"/>
  <c r="C37" i="2" s="1"/>
  <c r="D8" i="7"/>
  <c r="D9" i="7"/>
  <c r="D10" i="7"/>
  <c r="D7" i="7" s="1"/>
  <c r="D11" i="7"/>
  <c r="D12" i="7"/>
  <c r="D13" i="7"/>
  <c r="D14" i="7"/>
  <c r="D15" i="7"/>
  <c r="D16" i="7"/>
  <c r="D17" i="7"/>
  <c r="D19" i="7"/>
  <c r="D18" i="7" s="1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39" i="7" s="1"/>
  <c r="D41" i="7"/>
  <c r="D42" i="7"/>
  <c r="D43" i="7"/>
  <c r="D44" i="7"/>
  <c r="D46" i="7"/>
  <c r="D45" i="7" s="1"/>
  <c r="D48" i="7"/>
  <c r="D47" i="7"/>
  <c r="E7" i="7"/>
  <c r="E18" i="7"/>
  <c r="E39" i="7"/>
  <c r="E45" i="7"/>
  <c r="F45" i="7"/>
  <c r="F39" i="7"/>
  <c r="F18" i="7"/>
  <c r="F7" i="7"/>
  <c r="D9" i="6"/>
  <c r="D8" i="6" s="1"/>
  <c r="D7" i="6" s="1"/>
  <c r="E8" i="6"/>
  <c r="E7" i="6" s="1"/>
  <c r="E6" i="6" s="1"/>
  <c r="D9" i="3"/>
  <c r="D9" i="5"/>
  <c r="F8" i="3"/>
  <c r="D8" i="3" s="1"/>
  <c r="C35" i="4"/>
  <c r="E35" i="4"/>
  <c r="E38" i="4"/>
  <c r="C38" i="4"/>
  <c r="F6" i="7"/>
  <c r="E6" i="7"/>
  <c r="D6" i="7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E6" i="3" l="1"/>
  <c r="D6" i="6"/>
  <c r="E6" i="5"/>
  <c r="D6" i="5" s="1"/>
  <c r="D7" i="5"/>
  <c r="F7" i="3"/>
  <c r="F6" i="3" s="1"/>
  <c r="D8" i="5"/>
  <c r="D6" i="3" l="1"/>
  <c r="D7" i="3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<sst xmlns="http://schemas.openxmlformats.org/spreadsheetml/2006/main" count="504" uniqueCount="206">
  <si>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</si>
  <si>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</si>
  <si>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</si>
  <si>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</si>
  <si>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</si>
  <si>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</si>
  <si>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</si>
  <si>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</si>
  <si>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</si>
  <si>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</si>
  <si>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</si>
  <si>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</si>
  <si>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</si>
  <si>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</si>
  <si>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</si>
  <si>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</si>
  <si>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</si>
  <si>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</si>
  <si>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</si>
  <si>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</si>
  <si>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</si>
  <si>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</si>
  <si>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</si>
  <si>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</si>
  <si>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</si>
  <si>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</si>
  <si>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</si>
  <si>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</si>
  <si>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</si>
  <si>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</si>
  <si>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</si>
  <si>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</si>
  <si>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</si>
  <si>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</si>
  <si>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</si>
  <si>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</si>
  <si>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</si>
  <si>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</si>
  <si>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</si>
  <si>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</si>
  <si>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</si>
  <si>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</si>
  <si>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</si>
  <si>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</si>
  <si>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</si>
  <si>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</si>
  <si>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</si>
  <si>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</si>
  <si>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</si>
  <si>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</si>
  <si>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</si>
  <si>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</si>
  <si>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</si>
  <si>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</si>
  <si>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</si>
  <si>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</si>
  <si>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</si>
  <si>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</si>
  <si>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</si>
  <si>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</si>
  <si>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</si>
  <si>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</si>
  <si>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</si>
  <si>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</si>
  <si>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</si>
  <si>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</si>
  <si>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</si>
  <si>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</si>
  <si>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</si>
  <si>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</si>
  <si>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</si>
  <si>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</si>
  <si>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</si>
  <si>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</si>
  <si>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</si>
  <si>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</si>
  <si>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</si>
  <si>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</si>
  <si>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</si>
  <si>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</si>
  <si>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</si>
  <si>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</si>
  <si>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</si>
  <si>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</si>
  <si>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</si>
  <si>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</si>
  <si>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</si>
  <si>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</si>
  <si>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</si>
  <si>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</si>
  <si>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</si>
  <si>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</si>
  <si>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</si>
  <si>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</si>
  <si>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</si>
  <si>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</si>
  <si>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</si>
  <si>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</si>
  <si>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</si>
  <si>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</si>
  <si>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</si>
  <si>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</si>
  <si>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</si>
  <si>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</si>
  <si>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</si>
  <si>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</si>
  <si>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</si>
  <si>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</si>
  <si>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</si>
  <si>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</si>
  <si>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</si>
  <si>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</si>
  <si>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</si>
  <si>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</si>
  <si>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</si>
  <si>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</si>
  <si>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</si>
  <si>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</si>
  <si>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</si>
  <si>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</si>
  <si>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</si>
  <si>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</si>
  <si>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</si>
  <si>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</si>
  <si>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</si>
  <si>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</si>
  <si>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</si>
  <si>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</si>
  <si>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</si>
  <si>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</si>
  <si>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</si>
  <si>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</si>
  <si>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</si>
  <si>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</si>
  <si>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</si>
  <si>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</si>
  <si>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</si>
  <si>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</si>
  <si>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</si>
  <si>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</si>
  <si>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</si>
  <si>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</si>
  <si>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</si>
  <si>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</si>
  <si>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</si>
  <si>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</si>
  <si>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</si>
  <si>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</si>
  <si>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</si>
  <si>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</si>
  <si>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</si>
  <si>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</si>
  <si>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</si>
  <si>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</si>
  <si>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</si>
  <si>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</si>
  <si>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</si>
  <si>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</si>
  <si>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</si>
  <si>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</si>
  <si>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</si>
  <si>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</si>
  <si>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</si>
  <si>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</si>
  <si>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</si>
  <si>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</si>
  <si>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</si>
  <si>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</si>
  <si>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</si>
  <si>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</si>
  <si>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</si>
  <si>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</si>
  <si>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</si>
  <si>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</si>
  <si>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</si>
  <si>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</si>
  <si>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</si>
  <si>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</si>
  <si>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</si>
  <si>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</si>
  <si>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</si>
  <si>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</si>
  <si>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</si>
  <si>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</si>
  <si>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</si>
  <si>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</si>
  <si>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</si>
  <si>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</si>
  <si>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</si>
  <si>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</si>
  <si>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</si>
  <si>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</si>
  <si>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</si>
  <si>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</si>
  <si>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</si>
  <si>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</si>
  <si>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</si>
  <si>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</si>
  <si>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</si>
  <si>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</si>
  <si>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</si>
  <si>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</si>
  <si>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</si>
  <si>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 xml:space="preserve">部门编码及名称：[401005014001]唐山市丰南区第四中学 </t>
    <phoneticPr fontId="4" type="noConversion"/>
  </si>
  <si>
    <t>2050203</t>
    <phoneticPr fontId="4" type="noConversion"/>
  </si>
  <si>
    <t>初中教育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</si>
</sst>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H13" sqref="H13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203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4">
        <v>1638.06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4">
        <v>1638.06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1638.06</v>
      </c>
      <c r="D35" s="14" t="s">
        <v>29</v>
      </c>
      <c r="E35" s="23">
        <f>E10</f>
        <v>1638.06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1638.06</v>
      </c>
      <c r="D38" s="14" t="s">
        <v>34</v>
      </c>
      <c r="E38" s="23">
        <f>E35</f>
        <v>1638.06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B9" sqref="B9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1638.06</v>
      </c>
      <c r="E6" s="23">
        <f>E7</f>
        <v>1638.06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1638.06</v>
      </c>
      <c r="E7" s="23">
        <f>E8</f>
        <v>1638.06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1638.06</v>
      </c>
      <c r="E8" s="23">
        <f>SUM(E9:E9)</f>
        <v>1638.06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204</v>
      </c>
      <c r="C9" s="14" t="s">
        <v>205</v>
      </c>
      <c r="D9" s="23">
        <f>E9</f>
        <v>1638.06</v>
      </c>
      <c r="E9" s="19">
        <v>1638.06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9" sqref="E9:F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1638.06</v>
      </c>
      <c r="E6" s="23">
        <f>E7</f>
        <v>1634.82</v>
      </c>
      <c r="F6" s="23">
        <f>F7</f>
        <v>3.24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1638.06</v>
      </c>
      <c r="E7" s="23">
        <f>E8</f>
        <v>1634.82</v>
      </c>
      <c r="F7" s="23">
        <f>F8</f>
        <v>3.24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1638.06</v>
      </c>
      <c r="E8" s="23">
        <f>SUM(E9:E9)</f>
        <v>1634.82</v>
      </c>
      <c r="F8" s="23">
        <f>SUM(F9:F9)</f>
        <v>3.24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204</v>
      </c>
      <c r="C9" s="14" t="s">
        <v>205</v>
      </c>
      <c r="D9" s="23">
        <f>E9+F9</f>
        <v>1638.06</v>
      </c>
      <c r="E9" s="19">
        <v>1634.82</v>
      </c>
      <c r="F9" s="19">
        <v>3.24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G15" sqref="G15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203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1638.06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1638.06</v>
      </c>
      <c r="F10" s="19">
        <v>1638.06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1638.06</v>
      </c>
      <c r="D35" s="14" t="s">
        <v>29</v>
      </c>
      <c r="E35" s="23">
        <f>E10</f>
        <v>1638.06</v>
      </c>
      <c r="F35" s="23">
        <f>F10</f>
        <v>1638.06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1638.06</v>
      </c>
      <c r="D37" s="14" t="s">
        <v>34</v>
      </c>
      <c r="E37" s="23">
        <f>E35</f>
        <v>1638.06</v>
      </c>
      <c r="F37" s="23">
        <f>F35</f>
        <v>1638.06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203</v>
      </c>
      <c r="B2" s="43" t="str">
        <f>""</f>
        <v/>
      </c>
      <c r="C2" s="44" t="s">
        <v>176</v>
      </c>
      <c r="D2" s="43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1638.06</v>
      </c>
      <c r="E6" s="23">
        <f>E7</f>
        <v>1634.82</v>
      </c>
      <c r="F6" s="23">
        <f>F7</f>
        <v>3.24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D8</f>
        <v>1638.06</v>
      </c>
      <c r="E7" s="23">
        <f>E8</f>
        <v>1634.82</v>
      </c>
      <c r="F7" s="23">
        <f>F8</f>
        <v>3.24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SUM(D9:D9)</f>
        <v>1638.06</v>
      </c>
      <c r="E8" s="23">
        <f>SUM(E9:E9)</f>
        <v>1634.82</v>
      </c>
      <c r="F8" s="23">
        <f>SUM(F9:F9)</f>
        <v>3.24</v>
      </c>
    </row>
    <row r="9" spans="1:6" ht="16.5" customHeight="1" x14ac:dyDescent="0.2">
      <c r="A9" s="8">
        <f>ROW()</f>
        <v>9</v>
      </c>
      <c r="B9" s="14" t="s">
        <v>204</v>
      </c>
      <c r="C9" s="14" t="s">
        <v>205</v>
      </c>
      <c r="D9" s="23">
        <f>E9+F9</f>
        <v>1638.06</v>
      </c>
      <c r="E9" s="19">
        <v>1634.82</v>
      </c>
      <c r="F9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13" workbookViewId="0">
      <selection activeCell="E6" sqref="E6:F6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203</v>
      </c>
      <c r="B2" s="48" t="str">
        <f>""</f>
        <v/>
      </c>
      <c r="C2" s="49" t="s">
        <v>176</v>
      </c>
      <c r="D2" s="48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 x14ac:dyDescent="0.2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1634.8200000000002</v>
      </c>
      <c r="E6" s="23">
        <f>E7+E18+E39+E45</f>
        <v>1250.7</v>
      </c>
      <c r="F6" s="23">
        <f>F7+F18+F39+F45</f>
        <v>384.12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1249.5</v>
      </c>
      <c r="E7" s="23">
        <f>SUM(E8:E17)</f>
        <v>1249.5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421.3</v>
      </c>
      <c r="E8" s="19">
        <v>421.3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120.2</v>
      </c>
      <c r="E9" s="19">
        <v>120.2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352</v>
      </c>
      <c r="E11" s="19">
        <v>352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141</v>
      </c>
      <c r="E12" s="19">
        <v>141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54</v>
      </c>
      <c r="E13" s="19">
        <v>54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61</v>
      </c>
      <c r="E14" s="19">
        <v>61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15</v>
      </c>
      <c r="E15" s="19">
        <v>15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85</v>
      </c>
      <c r="E16" s="19">
        <v>85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381.12</v>
      </c>
      <c r="E18" s="23">
        <f>SUM(E19:E38)</f>
        <v>0</v>
      </c>
      <c r="F18" s="23">
        <f>SUM(F19:F38)</f>
        <v>381.12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11</v>
      </c>
      <c r="E19" s="19">
        <v>0</v>
      </c>
      <c r="F19" s="19">
        <v>11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15</v>
      </c>
      <c r="E20" s="19">
        <v>0</v>
      </c>
      <c r="F20" s="19">
        <v>15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0.5</v>
      </c>
      <c r="E22" s="19">
        <v>0</v>
      </c>
      <c r="F22" s="19">
        <v>0.5</v>
      </c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18.5</v>
      </c>
      <c r="E23" s="19">
        <v>0</v>
      </c>
      <c r="F23" s="19">
        <v>18.5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0.1</v>
      </c>
      <c r="E24" s="19">
        <v>0</v>
      </c>
      <c r="F24" s="19">
        <v>0.1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168</v>
      </c>
      <c r="E25" s="19">
        <v>0</v>
      </c>
      <c r="F25" s="36">
        <v>168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3</v>
      </c>
      <c r="E26" s="19">
        <v>0</v>
      </c>
      <c r="F26" s="19">
        <v>3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2</v>
      </c>
      <c r="E27" s="19">
        <v>0</v>
      </c>
      <c r="F27" s="19">
        <v>2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18</v>
      </c>
      <c r="E28" s="19">
        <v>0</v>
      </c>
      <c r="F28" s="19">
        <v>18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5.8</v>
      </c>
      <c r="E30" s="19">
        <v>0</v>
      </c>
      <c r="F30" s="35">
        <v>5.8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3</v>
      </c>
      <c r="E31" s="19">
        <v>0</v>
      </c>
      <c r="F31" s="19">
        <v>3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112.12</v>
      </c>
      <c r="E32" s="19">
        <v>0</v>
      </c>
      <c r="F32" s="35">
        <v>112.12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14.1</v>
      </c>
      <c r="E34" s="19">
        <v>0</v>
      </c>
      <c r="F34" s="19">
        <v>14.1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9.6</v>
      </c>
      <c r="E35" s="19">
        <v>0</v>
      </c>
      <c r="F35" s="19">
        <v>9.6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0.4</v>
      </c>
      <c r="E38" s="19">
        <v>0</v>
      </c>
      <c r="F38" s="35">
        <v>0.4</v>
      </c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1.2</v>
      </c>
      <c r="E39" s="23">
        <f>SUM(E40:E44)</f>
        <v>1.2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1.2</v>
      </c>
      <c r="E44" s="19">
        <v>1.2</v>
      </c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3</v>
      </c>
      <c r="E45" s="23">
        <f>SUM(E46:E48)</f>
        <v>0</v>
      </c>
      <c r="F45" s="23">
        <f>SUM(F46:F48)</f>
        <v>3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2</v>
      </c>
      <c r="E46" s="19">
        <v>0</v>
      </c>
      <c r="F46" s="19">
        <v>2</v>
      </c>
    </row>
    <row r="47" spans="1:6" ht="17.25" customHeight="1" x14ac:dyDescent="0.2">
      <c r="A47" s="8">
        <f>ROW()</f>
        <v>47</v>
      </c>
      <c r="B47" s="14" t="s">
        <v>201</v>
      </c>
      <c r="C47" s="14" t="s">
        <v>202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1</v>
      </c>
      <c r="E48" s="19">
        <v>0</v>
      </c>
      <c r="F48" s="19">
        <v>1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203</v>
      </c>
      <c r="B2" s="48" t="str">
        <f>""</f>
        <v/>
      </c>
      <c r="C2" s="49" t="s">
        <v>176</v>
      </c>
      <c r="D2" s="48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166</v>
      </c>
      <c r="B1" s="51"/>
      <c r="C1" s="51"/>
      <c r="D1" s="51"/>
      <c r="E1" s="52"/>
      <c r="F1" s="51"/>
    </row>
    <row r="2" spans="1:6" s="32" customFormat="1" ht="21" customHeight="1" x14ac:dyDescent="0.2">
      <c r="A2" s="53" t="s">
        <v>203</v>
      </c>
      <c r="B2" s="54"/>
      <c r="C2" s="55" t="s">
        <v>176</v>
      </c>
      <c r="D2" s="54"/>
      <c r="E2" s="31" t="s">
        <v>176</v>
      </c>
      <c r="F2" s="31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2" customFormat="1" ht="29.25" customHeight="1" x14ac:dyDescent="0.2">
      <c r="A2" s="59" t="s">
        <v>203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3" t="s">
        <v>176</v>
      </c>
      <c r="G2" s="33" t="s">
        <v>1</v>
      </c>
    </row>
    <row r="3" spans="1:7" s="1" customFormat="1" ht="18" customHeight="1" x14ac:dyDescent="0.2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2019-03-01T01:54:23Z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