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360" windowHeight="793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F45" i="7"/>
  <c r="E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F6" i="7" s="1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E6" i="7" s="1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A7" i="7"/>
  <c r="A6" i="7"/>
  <c r="C3" i="7"/>
  <c r="D2" i="7"/>
  <c r="B2" i="7"/>
  <c r="F1" i="7"/>
  <c r="E1" i="7"/>
  <c r="D1" i="7"/>
  <c r="C1" i="7"/>
  <c r="B1" i="7"/>
  <c r="D9" i="6"/>
  <c r="D8" i="6" s="1"/>
  <c r="D7" i="6" s="1"/>
  <c r="A9" i="6"/>
  <c r="F8" i="6"/>
  <c r="E8" i="6"/>
  <c r="A8" i="6"/>
  <c r="F7" i="6"/>
  <c r="E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F7" i="3"/>
  <c r="E7" i="3"/>
  <c r="D7" i="3" s="1"/>
  <c r="A7" i="3"/>
  <c r="F6" i="3"/>
  <c r="E6" i="3"/>
  <c r="D6" i="3" s="1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E35" i="4"/>
  <c r="E38" i="4" s="1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E7" i="5"/>
  <c r="D7" i="5" s="1"/>
  <c r="D18" i="7"/>
  <c r="D7" i="7"/>
  <c r="E6" i="5" l="1"/>
  <c r="D6" i="5" s="1"/>
</calcChain>
</file>

<file path=xl/sharedStrings.xml><?xml version="1.0" encoding="utf-8"?>
<sst xmlns="http://schemas.openxmlformats.org/spreadsheetml/2006/main" count="504" uniqueCount="207">
  <si>
    <t>部门预算收支总表</t>
  </si>
  <si>
    <t>部门编码及名称：[401005010003]丰南区柳树0镇中心幼儿园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</si>
  <si>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</si>
  <si>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</si>
  <si>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</si>
  <si>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</si>
  <si>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</si>
  <si>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</si>
  <si>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</si>
  <si>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</si>
  <si>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</si>
  <si>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</si>
  <si>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</si>
  <si>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</si>
  <si>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</si>
  <si>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</si>
  <si>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</si>
  <si>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</si>
  <si>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</si>
  <si>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</si>
  <si>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</si>
  <si>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</si>
  <si>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</si>
  <si>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</si>
  <si>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</si>
  <si>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</si>
  <si>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</si>
  <si>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</si>
  <si>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</si>
  <si>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</si>
  <si>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</si>
  <si>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</si>
  <si>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</si>
  <si>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</si>
  <si>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</si>
  <si>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</si>
  <si>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</si>
  <si>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</si>
  <si>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</si>
  <si>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</si>
  <si>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</si>
  <si>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</si>
  <si>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</si>
  <si>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</si>
  <si>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</si>
  <si>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</si>
  <si>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</si>
  <si>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</si>
  <si>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</si>
  <si>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</si>
  <si>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</si>
  <si>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</si>
  <si>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</si>
  <si>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</si>
  <si>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</si>
  <si>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</si>
  <si>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</si>
  <si>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</si>
  <si>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</si>
  <si>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</si>
  <si>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部门编码及名称：[401005010003]唐山市丰南区柳树0镇中心幼儿园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</si>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</sst>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5" fillId="0" borderId="0" xfId="0" applyFont="1">
      <alignment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>
      <alignment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0" workbookViewId="0">
      <selection activeCell="E14" sqref="E14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34" customFormat="1" ht="36" customHeight="1" x14ac:dyDescent="0.15">
      <c r="A2" s="42" t="s">
        <v>1</v>
      </c>
      <c r="B2" s="42" t="s">
        <v>2</v>
      </c>
      <c r="C2" s="42" t="str">
        <f>""</f>
        <v/>
      </c>
      <c r="D2" s="35" t="s">
        <v>2</v>
      </c>
      <c r="E2" s="36" t="s">
        <v>3</v>
      </c>
    </row>
    <row r="3" spans="1:5" s="34" customFormat="1" ht="23.25" customHeight="1" x14ac:dyDescent="0.2">
      <c r="A3" s="43" t="s">
        <v>4</v>
      </c>
      <c r="B3" s="43" t="s">
        <v>5</v>
      </c>
      <c r="C3" s="43" t="s">
        <v>6</v>
      </c>
      <c r="D3" s="43" t="s">
        <v>7</v>
      </c>
      <c r="E3" s="43" t="str">
        <f>""</f>
        <v/>
      </c>
    </row>
    <row r="4" spans="1:5" s="34" customFormat="1" ht="23.25" customHeight="1" x14ac:dyDescent="0.2">
      <c r="A4" s="43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3">
        <v>115.19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8">
        <v>115.19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115.19</v>
      </c>
      <c r="D35" s="24" t="s">
        <v>53</v>
      </c>
      <c r="E35" s="28">
        <f>E10</f>
        <v>115.19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115.19</v>
      </c>
      <c r="D38" s="24" t="s">
        <v>58</v>
      </c>
      <c r="E38" s="28">
        <f>E35</f>
        <v>115.19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4" t="s">
        <v>59</v>
      </c>
      <c r="B1" s="45" t="str">
        <f t="shared" ref="B1:K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5" t="str">
        <f t="shared" si="0"/>
        <v/>
      </c>
      <c r="I1" s="45" t="str">
        <f t="shared" si="0"/>
        <v/>
      </c>
      <c r="J1" s="46" t="str">
        <f t="shared" si="0"/>
        <v/>
      </c>
      <c r="K1" s="45" t="str">
        <f t="shared" si="0"/>
        <v/>
      </c>
    </row>
    <row r="2" spans="1:11" s="13" customFormat="1" ht="15" customHeight="1" x14ac:dyDescent="0.2">
      <c r="A2" s="47" t="s">
        <v>60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61</v>
      </c>
      <c r="G2" s="45" t="str">
        <f>""</f>
        <v/>
      </c>
      <c r="H2" s="46" t="s">
        <v>2</v>
      </c>
      <c r="I2" s="45" t="str">
        <f>""</f>
        <v/>
      </c>
      <c r="J2" s="46" t="s">
        <v>3</v>
      </c>
      <c r="K2" s="45" t="str">
        <f>""</f>
        <v/>
      </c>
    </row>
    <row r="3" spans="1:11" s="13" customFormat="1" ht="19.5" customHeight="1" x14ac:dyDescent="0.2">
      <c r="A3" s="48" t="s">
        <v>4</v>
      </c>
      <c r="B3" s="48" t="s">
        <v>62</v>
      </c>
      <c r="C3" s="48" t="str">
        <f>""</f>
        <v/>
      </c>
      <c r="D3" s="48" t="s">
        <v>63</v>
      </c>
      <c r="E3" s="48" t="s">
        <v>64</v>
      </c>
      <c r="F3" s="48" t="s">
        <v>65</v>
      </c>
      <c r="G3" s="48" t="s">
        <v>66</v>
      </c>
      <c r="H3" s="48" t="str">
        <f>""</f>
        <v/>
      </c>
      <c r="I3" s="48" t="s">
        <v>67</v>
      </c>
      <c r="J3" s="48" t="s">
        <v>68</v>
      </c>
      <c r="K3" s="48" t="s">
        <v>69</v>
      </c>
    </row>
    <row r="4" spans="1:11" s="13" customFormat="1" ht="27.75" customHeight="1" x14ac:dyDescent="0.2">
      <c r="A4" s="48" t="s">
        <v>8</v>
      </c>
      <c r="B4" s="23" t="s">
        <v>70</v>
      </c>
      <c r="C4" s="23" t="s">
        <v>71</v>
      </c>
      <c r="D4" s="48" t="str">
        <f>""</f>
        <v/>
      </c>
      <c r="E4" s="48" t="s">
        <v>72</v>
      </c>
      <c r="F4" s="48" t="s">
        <v>73</v>
      </c>
      <c r="G4" s="23" t="s">
        <v>72</v>
      </c>
      <c r="H4" s="23" t="s">
        <v>74</v>
      </c>
      <c r="I4" s="48" t="str">
        <f>""</f>
        <v/>
      </c>
      <c r="J4" s="48" t="str">
        <f>""</f>
        <v/>
      </c>
      <c r="K4" s="48" t="s">
        <v>75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  <c r="I5" s="23" t="s">
        <v>79</v>
      </c>
      <c r="J5" s="23" t="s">
        <v>80</v>
      </c>
      <c r="K5" s="23" t="s">
        <v>81</v>
      </c>
    </row>
    <row r="6" spans="1:11" ht="15" customHeight="1" x14ac:dyDescent="0.2">
      <c r="A6" s="10">
        <f>ROW()</f>
        <v>6</v>
      </c>
      <c r="B6" s="27" t="s">
        <v>29</v>
      </c>
      <c r="C6" s="27" t="s">
        <v>82</v>
      </c>
      <c r="D6" s="28">
        <f>E6</f>
        <v>115.19</v>
      </c>
      <c r="E6" s="28">
        <f>E7</f>
        <v>115.19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9" si="1">E7</f>
        <v>115.19</v>
      </c>
      <c r="E7" s="28">
        <f>E8</f>
        <v>115.19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115.19</v>
      </c>
      <c r="E8" s="30">
        <f>SUM(E9:E9)</f>
        <v>115.19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si="1"/>
        <v>115.19</v>
      </c>
      <c r="E9" s="62">
        <v>115.19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4" t="s">
        <v>89</v>
      </c>
      <c r="B1" s="45" t="str">
        <f t="shared" ref="B1:I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5" t="str">
        <f t="shared" si="0"/>
        <v/>
      </c>
      <c r="H1" s="46" t="str">
        <f t="shared" si="0"/>
        <v/>
      </c>
      <c r="I1" s="45" t="str">
        <f t="shared" si="0"/>
        <v/>
      </c>
    </row>
    <row r="2" spans="1:9" s="13" customFormat="1" ht="22.5" customHeight="1" x14ac:dyDescent="0.2">
      <c r="A2" s="47" t="s">
        <v>60</v>
      </c>
      <c r="B2" s="45" t="str">
        <f>""</f>
        <v/>
      </c>
      <c r="C2" s="45" t="str">
        <f>""</f>
        <v/>
      </c>
      <c r="D2" s="45" t="str">
        <f>""</f>
        <v/>
      </c>
      <c r="E2" s="47" t="s">
        <v>61</v>
      </c>
      <c r="F2" s="46" t="s">
        <v>2</v>
      </c>
      <c r="G2" s="45" t="str">
        <f>""</f>
        <v/>
      </c>
      <c r="H2" s="46" t="s">
        <v>3</v>
      </c>
      <c r="I2" s="45" t="str">
        <f>""</f>
        <v/>
      </c>
    </row>
    <row r="3" spans="1:9" s="13" customFormat="1" ht="18" customHeight="1" x14ac:dyDescent="0.2">
      <c r="A3" s="48" t="s">
        <v>4</v>
      </c>
      <c r="B3" s="48" t="s">
        <v>62</v>
      </c>
      <c r="C3" s="48" t="str">
        <f>""</f>
        <v/>
      </c>
      <c r="D3" s="48" t="s">
        <v>90</v>
      </c>
      <c r="E3" s="48" t="s">
        <v>91</v>
      </c>
      <c r="F3" s="48" t="s">
        <v>92</v>
      </c>
      <c r="G3" s="48" t="s">
        <v>93</v>
      </c>
      <c r="H3" s="48" t="s">
        <v>94</v>
      </c>
      <c r="I3" s="48" t="s">
        <v>95</v>
      </c>
    </row>
    <row r="4" spans="1:9" s="13" customFormat="1" ht="23.25" customHeight="1" x14ac:dyDescent="0.2">
      <c r="A4" s="48" t="s">
        <v>8</v>
      </c>
      <c r="B4" s="23" t="s">
        <v>70</v>
      </c>
      <c r="C4" s="23" t="s">
        <v>71</v>
      </c>
      <c r="D4" s="48" t="str">
        <f>""</f>
        <v/>
      </c>
      <c r="E4" s="48" t="s">
        <v>73</v>
      </c>
      <c r="F4" s="48" t="s">
        <v>96</v>
      </c>
      <c r="G4" s="48" t="str">
        <f>""</f>
        <v/>
      </c>
      <c r="H4" s="48" t="str">
        <f>""</f>
        <v/>
      </c>
      <c r="I4" s="48" t="s">
        <v>75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  <c r="I5" s="23" t="s">
        <v>79</v>
      </c>
    </row>
    <row r="6" spans="1:9" ht="16.5" customHeight="1" x14ac:dyDescent="0.2">
      <c r="A6" s="10">
        <f>ROW()</f>
        <v>6</v>
      </c>
      <c r="B6" s="27" t="s">
        <v>29</v>
      </c>
      <c r="C6" s="27" t="s">
        <v>82</v>
      </c>
      <c r="D6" s="28">
        <f>E6+F6</f>
        <v>115.19</v>
      </c>
      <c r="E6" s="28">
        <f>E7</f>
        <v>62.27</v>
      </c>
      <c r="F6" s="28">
        <f>F7</f>
        <v>52.92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D9" si="1">E7+F7</f>
        <v>115.19</v>
      </c>
      <c r="E7" s="28">
        <f>E8</f>
        <v>62.27</v>
      </c>
      <c r="F7" s="28">
        <f>F8</f>
        <v>52.92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85</v>
      </c>
      <c r="C8" s="29" t="s">
        <v>86</v>
      </c>
      <c r="D8" s="28">
        <f t="shared" si="1"/>
        <v>115.19</v>
      </c>
      <c r="E8" s="30">
        <f>SUM(E9:E9)</f>
        <v>62.27</v>
      </c>
      <c r="F8" s="30">
        <f>SUM(F9:F9)</f>
        <v>52.92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si="1"/>
        <v>115.19</v>
      </c>
      <c r="E9" s="26">
        <v>62.27</v>
      </c>
      <c r="F9" s="26">
        <v>52.92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2" workbookViewId="0">
      <selection activeCell="C9" sqref="C9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4" t="s">
        <v>97</v>
      </c>
      <c r="B1" s="45" t="str">
        <f t="shared" ref="B1:H1" si="0">""</f>
        <v/>
      </c>
      <c r="C1" s="45" t="str">
        <f t="shared" si="0"/>
        <v/>
      </c>
      <c r="D1" s="45" t="str">
        <f t="shared" si="0"/>
        <v/>
      </c>
      <c r="E1" s="45" t="str">
        <f t="shared" si="0"/>
        <v/>
      </c>
      <c r="F1" s="45" t="str">
        <f t="shared" si="0"/>
        <v/>
      </c>
      <c r="G1" s="46" t="str">
        <f t="shared" si="0"/>
        <v/>
      </c>
      <c r="H1" s="45" t="str">
        <f t="shared" si="0"/>
        <v/>
      </c>
    </row>
    <row r="2" spans="1:8" s="13" customFormat="1" ht="45.75" customHeight="1" x14ac:dyDescent="0.15">
      <c r="A2" s="49" t="s">
        <v>60</v>
      </c>
      <c r="B2" s="50" t="str">
        <f>""</f>
        <v/>
      </c>
      <c r="C2" s="50" t="str">
        <f>""</f>
        <v/>
      </c>
      <c r="D2" s="50" t="str">
        <f>""</f>
        <v/>
      </c>
      <c r="E2" s="51" t="s">
        <v>2</v>
      </c>
      <c r="F2" s="50" t="str">
        <f>""</f>
        <v/>
      </c>
      <c r="G2" s="51" t="s">
        <v>3</v>
      </c>
      <c r="H2" s="50" t="str">
        <f>""</f>
        <v/>
      </c>
    </row>
    <row r="3" spans="1:8" s="13" customFormat="1" ht="18" customHeight="1" x14ac:dyDescent="0.2">
      <c r="A3" s="48" t="s">
        <v>4</v>
      </c>
      <c r="B3" s="48" t="s">
        <v>5</v>
      </c>
      <c r="C3" s="48" t="str">
        <f>""</f>
        <v/>
      </c>
      <c r="D3" s="48" t="s">
        <v>7</v>
      </c>
      <c r="E3" s="48" t="s">
        <v>66</v>
      </c>
      <c r="F3" s="48" t="s">
        <v>67</v>
      </c>
      <c r="G3" s="48" t="s">
        <v>68</v>
      </c>
      <c r="H3" s="48" t="s">
        <v>69</v>
      </c>
    </row>
    <row r="4" spans="1:8" s="13" customFormat="1" ht="62.25" customHeight="1" x14ac:dyDescent="0.2">
      <c r="A4" s="48" t="s">
        <v>8</v>
      </c>
      <c r="B4" s="23" t="s">
        <v>9</v>
      </c>
      <c r="C4" s="23" t="s">
        <v>98</v>
      </c>
      <c r="D4" s="23" t="s">
        <v>9</v>
      </c>
      <c r="E4" s="23" t="s">
        <v>82</v>
      </c>
      <c r="F4" s="23" t="s">
        <v>99</v>
      </c>
      <c r="G4" s="23" t="s">
        <v>100</v>
      </c>
      <c r="H4" s="23" t="s">
        <v>101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  <c r="G5" s="23" t="s">
        <v>77</v>
      </c>
      <c r="H5" s="23" t="s">
        <v>78</v>
      </c>
    </row>
    <row r="6" spans="1:8" ht="18" customHeight="1" x14ac:dyDescent="0.2">
      <c r="A6" s="10">
        <f t="shared" ref="A6:A37" si="1">ROW()</f>
        <v>6</v>
      </c>
      <c r="B6" s="24" t="s">
        <v>102</v>
      </c>
      <c r="C6" s="26">
        <v>115.19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103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104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115.19</v>
      </c>
      <c r="F10" s="26">
        <v>115.19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115.19</v>
      </c>
      <c r="D35" s="24" t="s">
        <v>53</v>
      </c>
      <c r="E35" s="28">
        <f>E10</f>
        <v>115.19</v>
      </c>
      <c r="F35" s="28">
        <f>F10</f>
        <v>115.19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105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115.19</v>
      </c>
      <c r="D37" s="24" t="s">
        <v>58</v>
      </c>
      <c r="E37" s="28">
        <f>E35</f>
        <v>115.19</v>
      </c>
      <c r="F37" s="28">
        <f>F35</f>
        <v>115.19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4" t="s">
        <v>106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26.25" customHeight="1" x14ac:dyDescent="0.2">
      <c r="A2" s="47" t="s">
        <v>60</v>
      </c>
      <c r="B2" s="45" t="str">
        <f>""</f>
        <v/>
      </c>
      <c r="C2" s="46" t="s">
        <v>2</v>
      </c>
      <c r="D2" s="45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8" t="s">
        <v>4</v>
      </c>
      <c r="B3" s="48" t="s">
        <v>62</v>
      </c>
      <c r="C3" s="48" t="str">
        <f>""</f>
        <v/>
      </c>
      <c r="D3" s="48" t="s">
        <v>82</v>
      </c>
      <c r="E3" s="48" t="s">
        <v>91</v>
      </c>
      <c r="F3" s="48" t="s">
        <v>92</v>
      </c>
    </row>
    <row r="4" spans="1:6" s="13" customFormat="1" ht="15" customHeight="1" x14ac:dyDescent="0.2">
      <c r="A4" s="48" t="s">
        <v>8</v>
      </c>
      <c r="B4" s="23" t="s">
        <v>70</v>
      </c>
      <c r="C4" s="23" t="s">
        <v>71</v>
      </c>
      <c r="D4" s="48" t="str">
        <f>""</f>
        <v/>
      </c>
      <c r="E4" s="48" t="str">
        <f>""</f>
        <v/>
      </c>
      <c r="F4" s="48" t="s">
        <v>75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6.5" customHeight="1" x14ac:dyDescent="0.2">
      <c r="A6" s="10">
        <f>ROW()</f>
        <v>6</v>
      </c>
      <c r="B6" s="27" t="s">
        <v>29</v>
      </c>
      <c r="C6" s="27" t="s">
        <v>82</v>
      </c>
      <c r="D6" s="28">
        <f>E6+F6</f>
        <v>115.19</v>
      </c>
      <c r="E6" s="28">
        <f>E7</f>
        <v>62.27</v>
      </c>
      <c r="F6" s="28">
        <f>F7</f>
        <v>52.92</v>
      </c>
    </row>
    <row r="7" spans="1:6" ht="16.5" customHeight="1" x14ac:dyDescent="0.2">
      <c r="A7" s="10">
        <f>ROW()</f>
        <v>7</v>
      </c>
      <c r="B7" s="27" t="s">
        <v>83</v>
      </c>
      <c r="C7" s="27" t="s">
        <v>84</v>
      </c>
      <c r="D7" s="28">
        <f t="shared" ref="D7:F7" si="0">D8</f>
        <v>115.19</v>
      </c>
      <c r="E7" s="28">
        <f t="shared" si="0"/>
        <v>62.27</v>
      </c>
      <c r="F7" s="28">
        <f t="shared" si="0"/>
        <v>52.92</v>
      </c>
    </row>
    <row r="8" spans="1:6" ht="16.5" customHeight="1" x14ac:dyDescent="0.2">
      <c r="A8" s="10">
        <f>ROW()</f>
        <v>8</v>
      </c>
      <c r="B8" s="29" t="s">
        <v>85</v>
      </c>
      <c r="C8" s="29" t="s">
        <v>86</v>
      </c>
      <c r="D8" s="30">
        <f>SUM(D9:D9)</f>
        <v>115.19</v>
      </c>
      <c r="E8" s="30">
        <f>SUM(E9:E9)</f>
        <v>62.27</v>
      </c>
      <c r="F8" s="30">
        <f>SUM(F9:F9)</f>
        <v>52.92</v>
      </c>
    </row>
    <row r="9" spans="1:6" ht="16.5" customHeight="1" x14ac:dyDescent="0.2">
      <c r="A9" s="10">
        <f>ROW()</f>
        <v>9</v>
      </c>
      <c r="B9" s="24" t="s">
        <v>87</v>
      </c>
      <c r="C9" s="24" t="s">
        <v>88</v>
      </c>
      <c r="D9" s="28">
        <f t="shared" ref="D9" si="1">E9+F9</f>
        <v>115.19</v>
      </c>
      <c r="E9" s="26">
        <v>62.27</v>
      </c>
      <c r="F9" s="26">
        <v>52.92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J37" sqref="J3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4" t="s">
        <v>107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19.5" customHeight="1" x14ac:dyDescent="0.15">
      <c r="A2" s="49" t="s">
        <v>60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62</v>
      </c>
      <c r="C3" s="48" t="str">
        <f>""</f>
        <v/>
      </c>
      <c r="D3" s="48" t="s">
        <v>91</v>
      </c>
      <c r="E3" s="48" t="s">
        <v>91</v>
      </c>
      <c r="F3" s="48" t="s">
        <v>92</v>
      </c>
    </row>
    <row r="4" spans="1:6" s="13" customFormat="1" ht="18" customHeight="1" x14ac:dyDescent="0.2">
      <c r="A4" s="48" t="s">
        <v>8</v>
      </c>
      <c r="B4" s="23" t="s">
        <v>108</v>
      </c>
      <c r="C4" s="23" t="s">
        <v>71</v>
      </c>
      <c r="D4" s="23" t="s">
        <v>82</v>
      </c>
      <c r="E4" s="23" t="s">
        <v>109</v>
      </c>
      <c r="F4" s="23" t="s">
        <v>110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82</v>
      </c>
      <c r="D6" s="28">
        <f>E6+F6</f>
        <v>62.269999999999989</v>
      </c>
      <c r="E6" s="28">
        <f>E7+E18+E39+E45</f>
        <v>0</v>
      </c>
      <c r="F6" s="28">
        <f>F7+F18+F39+F45</f>
        <v>62.269999999999989</v>
      </c>
    </row>
    <row r="7" spans="1:6" ht="17.25" customHeight="1" x14ac:dyDescent="0.2">
      <c r="A7" s="10">
        <f t="shared" si="0"/>
        <v>7</v>
      </c>
      <c r="B7" s="29" t="s">
        <v>111</v>
      </c>
      <c r="C7" s="29" t="s">
        <v>112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113</v>
      </c>
      <c r="C8" s="24" t="s">
        <v>114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115</v>
      </c>
      <c r="C9" s="24" t="s">
        <v>116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117</v>
      </c>
      <c r="C10" s="24" t="s">
        <v>118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119</v>
      </c>
      <c r="C11" s="24" t="s">
        <v>120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121</v>
      </c>
      <c r="C12" s="24" t="s">
        <v>122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123</v>
      </c>
      <c r="C13" s="24" t="s">
        <v>124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125</v>
      </c>
      <c r="C14" s="24" t="s">
        <v>126</v>
      </c>
      <c r="D14" s="28">
        <f t="shared" si="1"/>
        <v>0</v>
      </c>
      <c r="E14" s="26"/>
      <c r="F14" s="26">
        <v>0</v>
      </c>
    </row>
    <row r="15" spans="1:6" ht="17.25" customHeight="1" x14ac:dyDescent="0.2">
      <c r="A15" s="10">
        <f t="shared" si="0"/>
        <v>15</v>
      </c>
      <c r="B15" s="24" t="s">
        <v>127</v>
      </c>
      <c r="C15" s="24" t="s">
        <v>128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129</v>
      </c>
      <c r="C16" s="24" t="s">
        <v>130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131</v>
      </c>
      <c r="C17" s="24" t="s">
        <v>132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133</v>
      </c>
      <c r="C18" s="29" t="s">
        <v>134</v>
      </c>
      <c r="D18" s="30">
        <f>SUM(D19:D38)</f>
        <v>60.449999999999989</v>
      </c>
      <c r="E18" s="30">
        <f>SUM(E19:E38)</f>
        <v>0</v>
      </c>
      <c r="F18" s="30">
        <f>SUM(F19:F38)</f>
        <v>60.449999999999989</v>
      </c>
    </row>
    <row r="19" spans="1:6" ht="17.25" customHeight="1" x14ac:dyDescent="0.2">
      <c r="A19" s="10">
        <f t="shared" si="0"/>
        <v>19</v>
      </c>
      <c r="B19" s="24" t="s">
        <v>135</v>
      </c>
      <c r="C19" s="24" t="s">
        <v>136</v>
      </c>
      <c r="D19" s="28">
        <f t="shared" si="1"/>
        <v>1.2</v>
      </c>
      <c r="E19" s="26">
        <v>0</v>
      </c>
      <c r="F19" s="26">
        <v>1.2</v>
      </c>
    </row>
    <row r="20" spans="1:6" ht="17.25" customHeight="1" x14ac:dyDescent="0.2">
      <c r="A20" s="10">
        <f t="shared" si="0"/>
        <v>20</v>
      </c>
      <c r="B20" s="24" t="s">
        <v>137</v>
      </c>
      <c r="C20" s="24" t="s">
        <v>138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139</v>
      </c>
      <c r="C21" s="24" t="s">
        <v>140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141</v>
      </c>
      <c r="C22" s="24" t="s">
        <v>142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143</v>
      </c>
      <c r="C23" s="24" t="s">
        <v>144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145</v>
      </c>
      <c r="C24" s="24" t="s">
        <v>146</v>
      </c>
      <c r="D24" s="28">
        <f t="shared" si="1"/>
        <v>0.05</v>
      </c>
      <c r="E24" s="26">
        <v>0</v>
      </c>
      <c r="F24" s="26">
        <v>0.05</v>
      </c>
    </row>
    <row r="25" spans="1:6" ht="17.25" customHeight="1" x14ac:dyDescent="0.2">
      <c r="A25" s="10">
        <f t="shared" si="0"/>
        <v>25</v>
      </c>
      <c r="B25" s="24" t="s">
        <v>147</v>
      </c>
      <c r="C25" s="24" t="s">
        <v>148</v>
      </c>
      <c r="D25" s="28">
        <f t="shared" si="1"/>
        <v>7.68</v>
      </c>
      <c r="E25" s="26">
        <v>0</v>
      </c>
      <c r="F25" s="31">
        <v>7.68</v>
      </c>
    </row>
    <row r="26" spans="1:6" ht="17.25" customHeight="1" x14ac:dyDescent="0.2">
      <c r="A26" s="10">
        <f t="shared" si="0"/>
        <v>26</v>
      </c>
      <c r="B26" s="24" t="s">
        <v>149</v>
      </c>
      <c r="C26" s="24" t="s">
        <v>150</v>
      </c>
      <c r="D26" s="28">
        <f t="shared" si="1"/>
        <v>1.2</v>
      </c>
      <c r="E26" s="26">
        <v>0</v>
      </c>
      <c r="F26" s="26">
        <v>1.2</v>
      </c>
    </row>
    <row r="27" spans="1:6" ht="17.25" customHeight="1" x14ac:dyDescent="0.2">
      <c r="A27" s="10">
        <f t="shared" si="0"/>
        <v>27</v>
      </c>
      <c r="B27" s="24" t="s">
        <v>151</v>
      </c>
      <c r="C27" s="24" t="s">
        <v>152</v>
      </c>
      <c r="D27" s="28">
        <f t="shared" si="1"/>
        <v>0.6</v>
      </c>
      <c r="E27" s="26">
        <v>0</v>
      </c>
      <c r="F27" s="26">
        <v>0.6</v>
      </c>
    </row>
    <row r="28" spans="1:6" ht="17.25" customHeight="1" x14ac:dyDescent="0.2">
      <c r="A28" s="10">
        <f t="shared" si="0"/>
        <v>28</v>
      </c>
      <c r="B28" s="24" t="s">
        <v>153</v>
      </c>
      <c r="C28" s="24" t="s">
        <v>154</v>
      </c>
      <c r="D28" s="28">
        <f t="shared" si="1"/>
        <v>16.04</v>
      </c>
      <c r="E28" s="26">
        <v>0</v>
      </c>
      <c r="F28" s="26">
        <v>16.04</v>
      </c>
    </row>
    <row r="29" spans="1:6" ht="17.25" customHeight="1" x14ac:dyDescent="0.2">
      <c r="A29" s="10">
        <f t="shared" si="0"/>
        <v>29</v>
      </c>
      <c r="B29" s="24" t="s">
        <v>155</v>
      </c>
      <c r="C29" s="24" t="s">
        <v>156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157</v>
      </c>
      <c r="C30" s="24" t="s">
        <v>158</v>
      </c>
      <c r="D30" s="28">
        <f t="shared" si="1"/>
        <v>0.6</v>
      </c>
      <c r="E30" s="26">
        <v>0</v>
      </c>
      <c r="F30" s="32">
        <v>0.6</v>
      </c>
    </row>
    <row r="31" spans="1:6" ht="17.25" customHeight="1" x14ac:dyDescent="0.2">
      <c r="A31" s="10">
        <f t="shared" si="0"/>
        <v>31</v>
      </c>
      <c r="B31" s="24" t="s">
        <v>159</v>
      </c>
      <c r="C31" s="24" t="s">
        <v>160</v>
      </c>
      <c r="D31" s="28">
        <f t="shared" si="1"/>
        <v>7.43</v>
      </c>
      <c r="E31" s="26">
        <v>0</v>
      </c>
      <c r="F31" s="26">
        <v>7.43</v>
      </c>
    </row>
    <row r="32" spans="1:6" ht="17.25" customHeight="1" x14ac:dyDescent="0.2">
      <c r="A32" s="10">
        <f t="shared" si="0"/>
        <v>32</v>
      </c>
      <c r="B32" s="24" t="s">
        <v>161</v>
      </c>
      <c r="C32" s="24" t="s">
        <v>162</v>
      </c>
      <c r="D32" s="28">
        <f t="shared" si="1"/>
        <v>22.77</v>
      </c>
      <c r="E32" s="26">
        <v>0</v>
      </c>
      <c r="F32" s="32">
        <v>22.77</v>
      </c>
    </row>
    <row r="33" spans="1:6" ht="17.25" customHeight="1" x14ac:dyDescent="0.2">
      <c r="A33" s="10">
        <f t="shared" si="0"/>
        <v>33</v>
      </c>
      <c r="B33" s="24" t="s">
        <v>163</v>
      </c>
      <c r="C33" s="24" t="s">
        <v>164</v>
      </c>
      <c r="D33" s="28">
        <f t="shared" si="1"/>
        <v>2.44</v>
      </c>
      <c r="E33" s="26">
        <v>0</v>
      </c>
      <c r="F33" s="26">
        <v>2.44</v>
      </c>
    </row>
    <row r="34" spans="1:6" ht="17.25" customHeight="1" x14ac:dyDescent="0.2">
      <c r="A34" s="10">
        <f t="shared" si="0"/>
        <v>34</v>
      </c>
      <c r="B34" s="24" t="s">
        <v>165</v>
      </c>
      <c r="C34" s="24" t="s">
        <v>166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167</v>
      </c>
      <c r="C35" s="24" t="s">
        <v>168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169</v>
      </c>
      <c r="C36" s="24" t="s">
        <v>170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171</v>
      </c>
      <c r="C37" s="24" t="s">
        <v>172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173</v>
      </c>
      <c r="C38" s="24" t="s">
        <v>174</v>
      </c>
      <c r="D38" s="28">
        <f t="shared" si="1"/>
        <v>0.44</v>
      </c>
      <c r="E38" s="26">
        <v>0</v>
      </c>
      <c r="F38" s="32">
        <v>0.44</v>
      </c>
    </row>
    <row r="39" spans="1:6" ht="17.25" customHeight="1" x14ac:dyDescent="0.2">
      <c r="A39" s="10">
        <f t="shared" si="0"/>
        <v>39</v>
      </c>
      <c r="B39" s="29" t="s">
        <v>175</v>
      </c>
      <c r="C39" s="29" t="s">
        <v>176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177</v>
      </c>
      <c r="C40" s="24" t="s">
        <v>178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179</v>
      </c>
      <c r="C41" s="24" t="s">
        <v>180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181</v>
      </c>
      <c r="C42" s="24" t="s">
        <v>182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183</v>
      </c>
      <c r="C43" s="24" t="s">
        <v>184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185</v>
      </c>
      <c r="C44" s="24" t="s">
        <v>186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187</v>
      </c>
      <c r="C45" s="29" t="s">
        <v>188</v>
      </c>
      <c r="D45" s="30">
        <f>SUM(D46:D48)</f>
        <v>1.82</v>
      </c>
      <c r="E45" s="30">
        <f>SUM(E46:E48)</f>
        <v>0</v>
      </c>
      <c r="F45" s="30">
        <f>SUM(F46:F48)</f>
        <v>1.82</v>
      </c>
    </row>
    <row r="46" spans="1:6" ht="17.25" customHeight="1" x14ac:dyDescent="0.2">
      <c r="A46" s="10">
        <f t="shared" si="0"/>
        <v>46</v>
      </c>
      <c r="B46" s="24" t="s">
        <v>189</v>
      </c>
      <c r="C46" s="24" t="s">
        <v>190</v>
      </c>
      <c r="D46" s="28">
        <f t="shared" si="1"/>
        <v>1.82</v>
      </c>
      <c r="E46" s="26">
        <v>0</v>
      </c>
      <c r="F46" s="26">
        <v>1.82</v>
      </c>
    </row>
    <row r="47" spans="1:6" ht="17.25" customHeight="1" x14ac:dyDescent="0.2">
      <c r="A47" s="10">
        <f t="shared" si="0"/>
        <v>47</v>
      </c>
      <c r="B47" s="24" t="s">
        <v>191</v>
      </c>
      <c r="C47" s="24" t="s">
        <v>192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193</v>
      </c>
      <c r="C48" s="24" t="s">
        <v>194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7" sqref="D7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4" t="s">
        <v>195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13" customFormat="1" ht="39.75" customHeight="1" x14ac:dyDescent="0.15">
      <c r="A2" s="49" t="s">
        <v>60</v>
      </c>
      <c r="B2" s="50" t="str">
        <f>""</f>
        <v/>
      </c>
      <c r="C2" s="51" t="s">
        <v>2</v>
      </c>
      <c r="D2" s="50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8" t="s">
        <v>4</v>
      </c>
      <c r="B3" s="48" t="s">
        <v>62</v>
      </c>
      <c r="C3" s="48" t="str">
        <f>""</f>
        <v/>
      </c>
      <c r="D3" s="48" t="s">
        <v>82</v>
      </c>
      <c r="E3" s="48" t="s">
        <v>91</v>
      </c>
      <c r="F3" s="48" t="s">
        <v>92</v>
      </c>
    </row>
    <row r="4" spans="1:6" s="13" customFormat="1" ht="30" customHeight="1" x14ac:dyDescent="0.2">
      <c r="A4" s="48" t="s">
        <v>8</v>
      </c>
      <c r="B4" s="23" t="s">
        <v>70</v>
      </c>
      <c r="C4" s="23" t="s">
        <v>71</v>
      </c>
      <c r="D4" s="48" t="str">
        <f>""</f>
        <v/>
      </c>
      <c r="E4" s="48" t="str">
        <f>""</f>
        <v/>
      </c>
      <c r="F4" s="48" t="s">
        <v>75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76</v>
      </c>
    </row>
    <row r="6" spans="1:6" ht="18" customHeight="1" x14ac:dyDescent="0.2">
      <c r="A6" s="10">
        <f>ROW()</f>
        <v>6</v>
      </c>
      <c r="B6" s="24" t="s">
        <v>29</v>
      </c>
      <c r="C6" s="25" t="s">
        <v>82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I25" sqref="I25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2" t="s">
        <v>197</v>
      </c>
      <c r="B1" s="53"/>
      <c r="C1" s="53"/>
      <c r="D1" s="53"/>
      <c r="E1" s="54"/>
      <c r="F1" s="53"/>
    </row>
    <row r="2" spans="1:6" s="2" customFormat="1" ht="21" customHeight="1" x14ac:dyDescent="0.2">
      <c r="A2" s="47" t="s">
        <v>60</v>
      </c>
      <c r="B2" s="55"/>
      <c r="C2" s="46" t="s">
        <v>2</v>
      </c>
      <c r="D2" s="55"/>
      <c r="E2" s="14" t="s">
        <v>2</v>
      </c>
      <c r="F2" s="14" t="s">
        <v>3</v>
      </c>
    </row>
    <row r="3" spans="1:6" s="1" customFormat="1" ht="18" customHeight="1" x14ac:dyDescent="0.2">
      <c r="A3" s="56" t="s">
        <v>4</v>
      </c>
      <c r="B3" s="56" t="s">
        <v>62</v>
      </c>
      <c r="C3" s="57"/>
      <c r="D3" s="56" t="s">
        <v>82</v>
      </c>
      <c r="E3" s="56" t="s">
        <v>91</v>
      </c>
      <c r="F3" s="56" t="s">
        <v>92</v>
      </c>
    </row>
    <row r="4" spans="1:6" s="1" customFormat="1" ht="30" customHeight="1" x14ac:dyDescent="0.2">
      <c r="A4" s="56" t="s">
        <v>8</v>
      </c>
      <c r="B4" s="8" t="s">
        <v>70</v>
      </c>
      <c r="C4" s="8" t="s">
        <v>71</v>
      </c>
      <c r="D4" s="57"/>
      <c r="E4" s="57"/>
      <c r="F4" s="56" t="s">
        <v>75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E15" sqref="E15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2" t="s">
        <v>198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4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2" customFormat="1" ht="29.25" customHeight="1" x14ac:dyDescent="0.2">
      <c r="A2" s="59" t="s">
        <v>60</v>
      </c>
      <c r="B2" s="60" t="str">
        <f>""</f>
        <v/>
      </c>
      <c r="C2" s="60" t="str">
        <f>""</f>
        <v/>
      </c>
      <c r="D2" s="61" t="s">
        <v>2</v>
      </c>
      <c r="E2" s="59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6" t="s">
        <v>4</v>
      </c>
      <c r="B3" s="56" t="s">
        <v>199</v>
      </c>
      <c r="C3" s="56" t="s">
        <v>6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8</v>
      </c>
      <c r="B4" s="56" t="str">
        <f>""</f>
        <v/>
      </c>
      <c r="C4" s="8" t="s">
        <v>82</v>
      </c>
      <c r="D4" s="8" t="s">
        <v>99</v>
      </c>
      <c r="E4" s="8" t="s">
        <v>200</v>
      </c>
      <c r="F4" s="8" t="s">
        <v>101</v>
      </c>
      <c r="G4" s="8" t="s">
        <v>201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76</v>
      </c>
      <c r="G5" s="9" t="s">
        <v>77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203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205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2019-02-28T08:44:42Z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