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<sst xmlns="http://schemas.openxmlformats.org/spreadsheetml/2006/main" count="133" uniqueCount="47">
  <si>
    <t>附件1：</t>
  </si>
  <si>
    <t>丰南区2024年度财政支出绩效评价情况表（预算部门）</t>
  </si>
  <si>
    <t>部门名称（盖章）：唐山市丰南区人力资源和社会保障局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</si>
  <si>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</si>
  <si>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</si>
  <si>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</si>
  <si>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</si>
  <si>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</si>
  <si>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</si>
  <si>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</si>
  <si>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</si>
  <si>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</si>
  <si>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</si>
  <si>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</si>
  <si>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</si>
  <si>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</si>
  <si>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</si>
  <si>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</si>
  <si>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</si>
  <si>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</si>
  <si>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</si>
  <si>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</si>
  <si>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</si>
  <si>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</si>
  <si>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人社局</t>
  </si>
  <si>
    <t>脱贫劳动力就业补助资金</t>
  </si>
  <si>
    <t>优</t>
  </si>
  <si>
    <t>否</t>
  </si>
  <si>
    <t>黄金十二条补贴资金</t>
  </si>
  <si>
    <t>凤凰英才补贴资金、市级人才发展资金</t>
  </si>
  <si>
    <t>就业补助资金</t>
  </si>
  <si>
    <t>丰南区机关事业单位工作人员年度考核奖励资金</t>
  </si>
  <si>
    <t>丰南区人力资源和社会保障局办公楼运行费（保洁费）</t>
  </si>
  <si>
    <t>丰南人力资源服务产业园建设所需资金、设备购置费</t>
  </si>
  <si>
    <t>劳务派遣人员（劳务费）</t>
  </si>
  <si>
    <t>建设智能仲裁院及工资管理信息系统软件服务相关费用</t>
  </si>
  <si>
    <t>就业见习补贴</t>
  </si>
  <si>
    <t>困难职工慰问金</t>
  </si>
  <si>
    <t>劳动保障监察员标识工作服装购置经费</t>
  </si>
  <si>
    <t>军转干部家属一次性安置费</t>
  </si>
  <si>
    <t>灵活就业人员社保补贴资金</t>
  </si>
  <si>
    <t>车辆购置费用</t>
  </si>
  <si>
    <t>信访专项救助资金</t>
  </si>
  <si>
    <t>农民工工资专班工作经费</t>
  </si>
  <si>
    <t>劳务外包经费</t>
  </si>
  <si>
    <t>业务工作经费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</si>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</sst>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5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43" fontId="1" fillId="0" borderId="0" applyProtection="0">
      <alignment vertical="center"/>
    </xf>
    <xf numFmtId="176" fontId="1" fillId="0" borderId="0" applyProtection="0">
      <alignment vertical="center"/>
    </xf>
    <xf numFmtId="9" fontId="1" fillId="0" borderId="0" applyProtection="0">
      <alignment vertical="center"/>
    </xf>
    <xf numFmtId="41" fontId="1" fillId="0" borderId="0" applyProtection="0">
      <alignment vertical="center"/>
    </xf>
    <xf numFmtId="42" fontId="1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1" fillId="3" borderId="8" applyProtection="0">
      <alignment vertical="center"/>
    </xf>
    <xf numFmtId="0" fontId="5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9" applyProtection="0">
      <alignment vertical="center"/>
    </xf>
    <xf numFmtId="0" fontId="13" fillId="0" borderId="9" applyProtection="0">
      <alignment vertical="center"/>
    </xf>
    <xf numFmtId="0" fontId="14" fillId="0" borderId="10" applyProtection="0">
      <alignment vertical="center"/>
    </xf>
    <xf numFmtId="0" fontId="14" fillId="0" borderId="0" applyProtection="0">
      <alignment vertical="center"/>
    </xf>
    <xf numFmtId="0" fontId="15" fillId="4" borderId="11" applyProtection="0">
      <alignment vertical="center"/>
    </xf>
    <xf numFmtId="0" fontId="16" fillId="5" borderId="12" applyProtection="0">
      <alignment vertical="center"/>
    </xf>
    <xf numFmtId="0" fontId="17" fillId="5" borderId="11" applyProtection="0">
      <alignment vertical="center"/>
    </xf>
    <xf numFmtId="0" fontId="18" fillId="6" borderId="13" applyProtection="0">
      <alignment vertical="center"/>
    </xf>
    <xf numFmtId="0" fontId="19" fillId="0" borderId="14" applyProtection="0">
      <alignment vertical="center"/>
    </xf>
    <xf numFmtId="0" fontId="20" fillId="0" borderId="15" applyProtection="0">
      <alignment vertical="center"/>
    </xf>
    <xf numFmtId="0" fontId="21" fillId="7" borderId="0" applyProtection="0">
      <alignment vertical="center"/>
    </xf>
    <xf numFmtId="0" fontId="22" fillId="8" borderId="0" applyProtection="0">
      <alignment vertical="center"/>
    </xf>
    <xf numFmtId="0" fontId="23" fillId="9" borderId="0" applyProtection="0">
      <alignment vertical="center"/>
    </xf>
    <xf numFmtId="0" fontId="24" fillId="10" borderId="0" applyProtection="0">
      <alignment vertical="center"/>
    </xf>
    <xf numFmtId="0" fontId="1" fillId="11" borderId="0" applyProtection="0">
      <alignment vertical="center"/>
    </xf>
    <xf numFmtId="0" fontId="1" fillId="12" borderId="0" applyProtection="0">
      <alignment vertical="center"/>
    </xf>
    <xf numFmtId="0" fontId="24" fillId="13" borderId="0" applyProtection="0">
      <alignment vertical="center"/>
    </xf>
    <xf numFmtId="0" fontId="24" fillId="14" borderId="0" applyProtection="0">
      <alignment vertical="center"/>
    </xf>
    <xf numFmtId="0" fontId="1" fillId="15" borderId="0" applyProtection="0">
      <alignment vertical="center"/>
    </xf>
    <xf numFmtId="0" fontId="1" fillId="16" borderId="0" applyProtection="0">
      <alignment vertical="center"/>
    </xf>
    <xf numFmtId="0" fontId="24" fillId="17" borderId="0" applyProtection="0">
      <alignment vertical="center"/>
    </xf>
    <xf numFmtId="0" fontId="24" fillId="6" borderId="0" applyProtection="0">
      <alignment vertical="center"/>
    </xf>
    <xf numFmtId="0" fontId="1" fillId="18" borderId="0" applyProtection="0">
      <alignment vertical="center"/>
    </xf>
    <xf numFmtId="0" fontId="1" fillId="19" borderId="0" applyProtection="0">
      <alignment vertical="center"/>
    </xf>
    <xf numFmtId="0" fontId="24" fillId="20" borderId="0" applyProtection="0">
      <alignment vertical="center"/>
    </xf>
    <xf numFmtId="0" fontId="24" fillId="21" borderId="0" applyProtection="0">
      <alignment vertical="center"/>
    </xf>
    <xf numFmtId="0" fontId="1" fillId="22" borderId="0" applyProtection="0">
      <alignment vertical="center"/>
    </xf>
    <xf numFmtId="0" fontId="1" fillId="23" borderId="0" applyProtection="0">
      <alignment vertical="center"/>
    </xf>
    <xf numFmtId="0" fontId="24" fillId="24" borderId="0" applyProtection="0">
      <alignment vertical="center"/>
    </xf>
    <xf numFmtId="0" fontId="24" fillId="25" borderId="0" applyProtection="0">
      <alignment vertical="center"/>
    </xf>
    <xf numFmtId="0" fontId="1" fillId="26" borderId="0" applyProtection="0">
      <alignment vertical="center"/>
    </xf>
    <xf numFmtId="0" fontId="1" fillId="27" borderId="0" applyProtection="0">
      <alignment vertical="center"/>
    </xf>
    <xf numFmtId="0" fontId="24" fillId="28" borderId="0" applyProtection="0">
      <alignment vertical="center"/>
    </xf>
    <xf numFmtId="0" fontId="24" fillId="29" borderId="0" applyProtection="0">
      <alignment vertical="center"/>
    </xf>
    <xf numFmtId="0" fontId="1" fillId="30" borderId="0" applyProtection="0">
      <alignment vertical="center"/>
    </xf>
    <xf numFmtId="0" fontId="1" fillId="31" borderId="0" applyProtection="0">
      <alignment vertical="center"/>
    </xf>
    <xf numFmtId="0" fontId="24" fillId="32" borderId="0" applyProtection="0">
      <alignment vertical="center"/>
    </xf>
  </cellStyleXfs>
  <cellXfs count="29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3" applyBorder="1">
      <alignment vertical="center"/>
    </xf>
    <xf numFmtId="0" fontId="1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9"/>
  <sheetViews>
    <sheetView tabSelected="1" workbookViewId="0">
      <selection activeCell="A2" sqref="A2:AM2"/>
    </sheetView>
  </sheetViews>
  <sheetFormatPr defaultColWidth="8.875" defaultRowHeight="14.25"/>
  <cols>
    <col min="1" max="1" width="3.5" style="1" customWidth="1"/>
    <col min="2" max="2" width="8.75" style="1" customWidth="1"/>
    <col min="3" max="3" width="45.625" style="1" customWidth="1"/>
    <col min="4" max="5" width="8.375" style="1" customWidth="1"/>
    <col min="6" max="6" width="5.375" style="1" customWidth="1"/>
    <col min="7" max="7" width="4.375" style="1" customWidth="1"/>
    <col min="8" max="8" width="6.375" style="1" customWidth="1"/>
    <col min="9" max="9" width="4.375" style="1" customWidth="1"/>
    <col min="10" max="11" width="2.5" style="1" customWidth="1"/>
    <col min="12" max="12" width="4.375" style="1" customWidth="1"/>
    <col min="13" max="14" width="2.5" style="1" customWidth="1"/>
    <col min="15" max="15" width="4.375" style="1" customWidth="1"/>
    <col min="16" max="17" width="2.5" style="1" customWidth="1"/>
    <col min="18" max="18" width="3.875" style="1" customWidth="1"/>
    <col min="19" max="19" width="8.125" style="1" customWidth="1"/>
    <col min="20" max="21" width="8.375" style="1" customWidth="1"/>
    <col min="22" max="22" width="5.375" style="1" customWidth="1"/>
    <col min="23" max="23" width="4.375" style="1" customWidth="1"/>
    <col min="24" max="24" width="6.375" style="1" customWidth="1"/>
    <col min="25" max="25" width="4.375" style="1" customWidth="1"/>
    <col min="26" max="27" width="2.5" style="1" customWidth="1"/>
    <col min="28" max="28" width="4.375" style="1" customWidth="1"/>
    <col min="29" max="30" width="2.5" style="1" customWidth="1"/>
    <col min="31" max="31" width="4.375" style="1" customWidth="1"/>
    <col min="32" max="33" width="2.5" style="1" customWidth="1"/>
    <col min="34" max="34" width="3.5" style="1" customWidth="1"/>
    <col min="35" max="35" width="8.125" style="1" customWidth="1"/>
    <col min="36" max="36" width="5.375" style="1" customWidth="1"/>
    <col min="37" max="39" width="4.375" style="1" customWidth="1"/>
    <col min="40" max="269" width="8.875" style="1"/>
  </cols>
  <sheetData>
    <row r="1" ht="23" customHeight="1" spans="1:3">
      <c r="A1" s="2" t="s">
        <v>0</v>
      </c>
      <c r="B1"/>
      <c r="C1"/>
    </row>
    <row r="2" ht="23" customHeight="1" spans="1:39">
      <c r="A2" s="3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ht="25" customHeight="1" spans="1:39">
      <c r="A3" s="4" t="s">
        <v>2</v>
      </c>
      <c r="B3" s="4"/>
      <c r="AK3" s="23"/>
      <c r="AL3" s="23"/>
      <c r="AM3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4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0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0"/>
      <c r="AH5" s="5" t="s">
        <v>14</v>
      </c>
      <c r="AI5" s="5" t="s">
        <v>15</v>
      </c>
      <c r="AJ5" s="6"/>
      <c r="AK5" s="6"/>
      <c r="AL5" s="25"/>
      <c r="AM5" s="6"/>
    </row>
    <row r="6" ht="27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7" t="s">
        <v>19</v>
      </c>
      <c r="M6" s="18"/>
      <c r="N6" s="19"/>
      <c r="O6" s="18" t="s">
        <v>20</v>
      </c>
      <c r="P6" s="18"/>
      <c r="Q6" s="19"/>
      <c r="R6" s="5"/>
      <c r="S6" s="6"/>
      <c r="T6" s="6"/>
      <c r="U6" s="21" t="s">
        <v>16</v>
      </c>
      <c r="V6" s="5" t="s">
        <v>17</v>
      </c>
      <c r="W6" s="6"/>
      <c r="X6" s="6"/>
      <c r="Y6" s="5" t="s">
        <v>18</v>
      </c>
      <c r="Z6" s="6"/>
      <c r="AA6" s="6"/>
      <c r="AB6" s="17" t="s">
        <v>19</v>
      </c>
      <c r="AC6" s="18"/>
      <c r="AD6" s="19"/>
      <c r="AE6" s="18" t="s">
        <v>20</v>
      </c>
      <c r="AF6" s="18"/>
      <c r="AG6" s="19"/>
      <c r="AH6" s="6"/>
      <c r="AI6" s="6"/>
      <c r="AJ6" s="6"/>
      <c r="AK6" s="6"/>
      <c r="AL6" s="25"/>
      <c r="AM6" s="6"/>
    </row>
    <row r="7" ht="20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5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6"/>
      <c r="AM7" s="6"/>
    </row>
    <row r="8" ht="23" customHeight="1" spans="1:39">
      <c r="A8" s="5"/>
      <c r="B8" s="5" t="s">
        <v>24</v>
      </c>
      <c r="C8" s="5" t="s">
        <v>12</v>
      </c>
      <c r="D8" s="9">
        <f>E8+R8+S8</f>
        <v>2648.59</v>
      </c>
      <c r="E8" s="9">
        <f>SUM(F8:Q8)</f>
        <v>2040.45</v>
      </c>
      <c r="F8" s="9">
        <f>SUM(F9:F27)</f>
        <v>1891</v>
      </c>
      <c r="G8" s="9">
        <f t="shared" ref="G8:S8" si="0">SUM(G9:G27)</f>
        <v>114</v>
      </c>
      <c r="H8" s="9">
        <f t="shared" si="0"/>
        <v>35.45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0</v>
      </c>
      <c r="S8" s="9">
        <f t="shared" si="0"/>
        <v>608.14</v>
      </c>
      <c r="T8" s="9">
        <f>U8+AH8+AI8</f>
        <v>2648.59</v>
      </c>
      <c r="U8" s="9">
        <f>SUM(U9:U27)</f>
        <v>2040.45</v>
      </c>
      <c r="V8" s="9">
        <f t="shared" ref="V8:AI8" si="1">SUM(V9:V27)</f>
        <v>1891</v>
      </c>
      <c r="W8" s="9">
        <f t="shared" si="1"/>
        <v>114</v>
      </c>
      <c r="X8" s="9">
        <f t="shared" si="1"/>
        <v>35.45</v>
      </c>
      <c r="Y8" s="9">
        <f t="shared" si="1"/>
        <v>0</v>
      </c>
      <c r="Z8" s="9">
        <f t="shared" si="1"/>
        <v>0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9">
        <f t="shared" si="1"/>
        <v>0</v>
      </c>
      <c r="AG8" s="9">
        <f t="shared" si="1"/>
        <v>0</v>
      </c>
      <c r="AH8" s="9">
        <f t="shared" si="1"/>
        <v>0</v>
      </c>
      <c r="AI8" s="9">
        <f t="shared" si="1"/>
        <v>608.14</v>
      </c>
      <c r="AJ8" s="27">
        <f>T8/D8</f>
        <v>1</v>
      </c>
      <c r="AK8" s="5"/>
      <c r="AL8" s="5"/>
      <c r="AM8" s="5"/>
    </row>
    <row r="9" ht="23" customHeight="1" spans="1:39">
      <c r="A9" s="5">
        <v>1</v>
      </c>
      <c r="B9" s="5" t="s">
        <v>24</v>
      </c>
      <c r="C9" s="10" t="s">
        <v>25</v>
      </c>
      <c r="D9" s="11">
        <f t="shared" ref="D9:D27" si="2">SUM(E9,S9)</f>
        <v>50.72</v>
      </c>
      <c r="E9" s="9">
        <f t="shared" ref="E9:E27" si="3">SUM(F9:K9)</f>
        <v>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>
        <v>50.72</v>
      </c>
      <c r="T9" s="11">
        <f t="shared" ref="T9:T27" si="4">SUM(U9,AI9)</f>
        <v>50.72</v>
      </c>
      <c r="U9" s="9">
        <f t="shared" ref="U9:U27" si="5">SUM(V9:AA9)</f>
        <v>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>
        <v>50.72</v>
      </c>
      <c r="AJ9" s="27">
        <f t="shared" ref="AJ9:AJ27" si="6">T9/D9</f>
        <v>1</v>
      </c>
      <c r="AK9" s="5" t="s">
        <v>26</v>
      </c>
      <c r="AL9" s="5" t="s">
        <v>27</v>
      </c>
      <c r="AM9" s="5"/>
    </row>
    <row r="10" ht="23" customHeight="1" spans="1:39">
      <c r="A10" s="5">
        <v>2</v>
      </c>
      <c r="B10" s="5" t="s">
        <v>24</v>
      </c>
      <c r="C10" s="10" t="s">
        <v>28</v>
      </c>
      <c r="D10" s="11">
        <f t="shared" si="2"/>
        <v>4.8</v>
      </c>
      <c r="E10" s="9">
        <f t="shared" si="3"/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>
        <v>4.8</v>
      </c>
      <c r="T10" s="11">
        <f t="shared" si="4"/>
        <v>4.8</v>
      </c>
      <c r="U10" s="9">
        <f t="shared" si="5"/>
        <v>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>
        <v>4.8</v>
      </c>
      <c r="AJ10" s="27">
        <f t="shared" si="6"/>
        <v>1</v>
      </c>
      <c r="AK10" s="5" t="s">
        <v>26</v>
      </c>
      <c r="AL10" s="5" t="s">
        <v>27</v>
      </c>
      <c r="AM10" s="5"/>
    </row>
    <row r="11" ht="23" customHeight="1" spans="1:39">
      <c r="A11" s="5">
        <v>3</v>
      </c>
      <c r="B11" s="5" t="s">
        <v>24</v>
      </c>
      <c r="C11" s="10" t="s">
        <v>29</v>
      </c>
      <c r="D11" s="11">
        <f t="shared" si="2"/>
        <v>92.1</v>
      </c>
      <c r="E11" s="11">
        <f t="shared" si="3"/>
        <v>35.45</v>
      </c>
      <c r="F11" s="9"/>
      <c r="G11" s="9"/>
      <c r="H11" s="11">
        <v>35.45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11">
        <v>56.65</v>
      </c>
      <c r="T11" s="11">
        <f t="shared" si="4"/>
        <v>92.1</v>
      </c>
      <c r="U11" s="9">
        <f t="shared" si="5"/>
        <v>35.45</v>
      </c>
      <c r="V11" s="9"/>
      <c r="W11" s="9"/>
      <c r="X11" s="9">
        <v>35.45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>
        <v>56.65</v>
      </c>
      <c r="AJ11" s="27">
        <f t="shared" si="6"/>
        <v>1</v>
      </c>
      <c r="AK11" s="5" t="s">
        <v>26</v>
      </c>
      <c r="AL11" s="5" t="s">
        <v>27</v>
      </c>
      <c r="AM11" s="5"/>
    </row>
    <row r="12" ht="23" customHeight="1" spans="1:39">
      <c r="A12" s="5">
        <v>4</v>
      </c>
      <c r="B12" s="5" t="s">
        <v>24</v>
      </c>
      <c r="C12" s="10" t="s">
        <v>30</v>
      </c>
      <c r="D12" s="11">
        <f t="shared" si="2"/>
        <v>2005</v>
      </c>
      <c r="E12" s="11">
        <f t="shared" si="3"/>
        <v>2005</v>
      </c>
      <c r="F12" s="11">
        <v>1891</v>
      </c>
      <c r="G12" s="11">
        <v>114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si="4"/>
        <v>2005</v>
      </c>
      <c r="U12" s="11">
        <f t="shared" si="5"/>
        <v>2005</v>
      </c>
      <c r="V12" s="11">
        <v>1891</v>
      </c>
      <c r="W12" s="11">
        <v>114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27">
        <f t="shared" si="6"/>
        <v>1</v>
      </c>
      <c r="AK12" s="5" t="s">
        <v>26</v>
      </c>
      <c r="AL12" s="5" t="s">
        <v>27</v>
      </c>
      <c r="AM12" s="5"/>
    </row>
    <row r="13" ht="23" customHeight="1" spans="1:39">
      <c r="A13" s="5">
        <v>5</v>
      </c>
      <c r="B13" s="5" t="s">
        <v>24</v>
      </c>
      <c r="C13" s="10" t="s">
        <v>31</v>
      </c>
      <c r="D13" s="11">
        <f t="shared" si="2"/>
        <v>99.8</v>
      </c>
      <c r="E13" s="9">
        <f t="shared" si="3"/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>
        <v>99.8</v>
      </c>
      <c r="T13" s="11">
        <f t="shared" si="4"/>
        <v>99.8</v>
      </c>
      <c r="U13" s="9">
        <f t="shared" si="5"/>
        <v>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>
        <v>99.8</v>
      </c>
      <c r="AJ13" s="27">
        <f t="shared" si="6"/>
        <v>1</v>
      </c>
      <c r="AK13" s="5" t="s">
        <v>26</v>
      </c>
      <c r="AL13" s="5" t="s">
        <v>27</v>
      </c>
      <c r="AM13" s="5"/>
    </row>
    <row r="14" ht="23" customHeight="1" spans="1:39">
      <c r="A14" s="5">
        <v>6</v>
      </c>
      <c r="B14" s="5" t="s">
        <v>24</v>
      </c>
      <c r="C14" s="10" t="s">
        <v>32</v>
      </c>
      <c r="D14" s="11">
        <f t="shared" si="2"/>
        <v>31.44</v>
      </c>
      <c r="E14" s="9">
        <f t="shared" si="3"/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">
        <v>31.44</v>
      </c>
      <c r="T14" s="11">
        <f t="shared" si="4"/>
        <v>31.44</v>
      </c>
      <c r="U14" s="9">
        <f t="shared" si="5"/>
        <v>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>
        <v>31.44</v>
      </c>
      <c r="AJ14" s="27">
        <f t="shared" si="6"/>
        <v>1</v>
      </c>
      <c r="AK14" s="5" t="s">
        <v>26</v>
      </c>
      <c r="AL14" s="5" t="s">
        <v>27</v>
      </c>
      <c r="AM14" s="5"/>
    </row>
    <row r="15" ht="23" customHeight="1" spans="1:39">
      <c r="A15" s="5">
        <v>7</v>
      </c>
      <c r="B15" s="5" t="s">
        <v>24</v>
      </c>
      <c r="C15" s="10" t="s">
        <v>33</v>
      </c>
      <c r="D15" s="11">
        <f t="shared" si="2"/>
        <v>82.52</v>
      </c>
      <c r="E15" s="9">
        <f t="shared" si="3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1">
        <v>82.52</v>
      </c>
      <c r="T15" s="11">
        <f t="shared" si="4"/>
        <v>82.52</v>
      </c>
      <c r="U15" s="9">
        <f t="shared" si="5"/>
        <v>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>
        <v>82.52</v>
      </c>
      <c r="AJ15" s="27">
        <f t="shared" si="6"/>
        <v>1</v>
      </c>
      <c r="AK15" s="5" t="s">
        <v>26</v>
      </c>
      <c r="AL15" s="5" t="s">
        <v>27</v>
      </c>
      <c r="AM15" s="5"/>
    </row>
    <row r="16" ht="23" customHeight="1" spans="1:39">
      <c r="A16" s="5">
        <v>8</v>
      </c>
      <c r="B16" s="5" t="s">
        <v>24</v>
      </c>
      <c r="C16" s="10" t="s">
        <v>34</v>
      </c>
      <c r="D16" s="12">
        <f t="shared" si="2"/>
        <v>151.11</v>
      </c>
      <c r="E16" s="9">
        <f t="shared" si="3"/>
        <v>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>
        <v>151.11</v>
      </c>
      <c r="T16" s="11">
        <f t="shared" si="4"/>
        <v>151.11</v>
      </c>
      <c r="U16" s="9">
        <f t="shared" si="5"/>
        <v>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>
        <v>151.11</v>
      </c>
      <c r="AJ16" s="27">
        <f t="shared" si="6"/>
        <v>1</v>
      </c>
      <c r="AK16" s="5" t="s">
        <v>26</v>
      </c>
      <c r="AL16" s="5" t="s">
        <v>27</v>
      </c>
      <c r="AM16" s="5"/>
    </row>
    <row r="17" ht="27" customHeight="1" spans="1:39">
      <c r="A17" s="5">
        <v>9</v>
      </c>
      <c r="B17" s="5" t="s">
        <v>24</v>
      </c>
      <c r="C17" s="10" t="s">
        <v>35</v>
      </c>
      <c r="D17" s="11">
        <f t="shared" si="2"/>
        <v>3.5</v>
      </c>
      <c r="E17" s="9">
        <f t="shared" si="3"/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22">
        <v>3.5</v>
      </c>
      <c r="T17" s="11">
        <f t="shared" si="4"/>
        <v>3.5</v>
      </c>
      <c r="U17" s="9">
        <f t="shared" si="5"/>
        <v>0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28">
        <v>3.5</v>
      </c>
      <c r="AJ17" s="27">
        <f t="shared" si="6"/>
        <v>1</v>
      </c>
      <c r="AK17" s="5" t="s">
        <v>26</v>
      </c>
      <c r="AL17" s="5" t="s">
        <v>27</v>
      </c>
      <c r="AM17" s="6"/>
    </row>
    <row r="18" ht="27" customHeight="1" spans="1:39">
      <c r="A18" s="5">
        <v>10</v>
      </c>
      <c r="B18" s="5" t="s">
        <v>24</v>
      </c>
      <c r="C18" s="14" t="s">
        <v>36</v>
      </c>
      <c r="D18" s="12">
        <f t="shared" si="2"/>
        <v>17.69</v>
      </c>
      <c r="E18" s="11">
        <f t="shared" si="3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2">
        <v>17.69</v>
      </c>
      <c r="T18" s="11">
        <f t="shared" si="4"/>
        <v>17.69</v>
      </c>
      <c r="U18" s="9">
        <f t="shared" si="5"/>
        <v>0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28">
        <v>17.69</v>
      </c>
      <c r="AJ18" s="27">
        <f t="shared" si="6"/>
        <v>1</v>
      </c>
      <c r="AK18" s="5" t="s">
        <v>26</v>
      </c>
      <c r="AL18" s="5" t="s">
        <v>27</v>
      </c>
      <c r="AM18" s="6"/>
    </row>
    <row r="19" ht="27" customHeight="1" spans="1:39">
      <c r="A19" s="5">
        <v>11</v>
      </c>
      <c r="B19" s="5" t="s">
        <v>24</v>
      </c>
      <c r="C19" s="10" t="s">
        <v>37</v>
      </c>
      <c r="D19" s="11">
        <f t="shared" si="2"/>
        <v>18.8</v>
      </c>
      <c r="E19" s="9">
        <f t="shared" si="3"/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22">
        <v>18.8</v>
      </c>
      <c r="T19" s="11">
        <f t="shared" si="4"/>
        <v>18.8</v>
      </c>
      <c r="U19" s="9">
        <f t="shared" si="5"/>
        <v>0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28">
        <v>18.8</v>
      </c>
      <c r="AJ19" s="27">
        <f t="shared" si="6"/>
        <v>1</v>
      </c>
      <c r="AK19" s="5" t="s">
        <v>26</v>
      </c>
      <c r="AL19" s="5" t="s">
        <v>27</v>
      </c>
      <c r="AM19" s="6"/>
    </row>
    <row r="20" ht="27" customHeight="1" spans="1:39">
      <c r="A20" s="5">
        <v>12</v>
      </c>
      <c r="B20" s="5" t="s">
        <v>24</v>
      </c>
      <c r="C20" s="10" t="s">
        <v>38</v>
      </c>
      <c r="D20" s="11">
        <f t="shared" si="2"/>
        <v>3.9</v>
      </c>
      <c r="E20" s="11">
        <f t="shared" si="3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22">
        <v>3.9</v>
      </c>
      <c r="T20" s="11">
        <f t="shared" si="4"/>
        <v>3.9</v>
      </c>
      <c r="U20" s="9">
        <f t="shared" si="5"/>
        <v>0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28">
        <v>3.9</v>
      </c>
      <c r="AJ20" s="27">
        <f t="shared" si="6"/>
        <v>1</v>
      </c>
      <c r="AK20" s="5" t="s">
        <v>26</v>
      </c>
      <c r="AL20" s="5" t="s">
        <v>27</v>
      </c>
      <c r="AM20" s="6"/>
    </row>
    <row r="21" ht="27" customHeight="1" spans="1:39">
      <c r="A21" s="5">
        <v>13</v>
      </c>
      <c r="B21" s="5" t="s">
        <v>24</v>
      </c>
      <c r="C21" s="10" t="s">
        <v>39</v>
      </c>
      <c r="D21" s="11">
        <f t="shared" si="2"/>
        <v>0.86</v>
      </c>
      <c r="E21" s="11">
        <f t="shared" si="3"/>
        <v>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22">
        <v>0.86</v>
      </c>
      <c r="T21" s="11">
        <f t="shared" si="4"/>
        <v>0.86</v>
      </c>
      <c r="U21" s="9">
        <f t="shared" si="5"/>
        <v>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28">
        <v>0.86</v>
      </c>
      <c r="AJ21" s="27">
        <f t="shared" si="6"/>
        <v>1</v>
      </c>
      <c r="AK21" s="5" t="s">
        <v>26</v>
      </c>
      <c r="AL21" s="5" t="s">
        <v>27</v>
      </c>
      <c r="AM21" s="6"/>
    </row>
    <row r="22" ht="27" customHeight="1" spans="1:39">
      <c r="A22" s="5">
        <v>14</v>
      </c>
      <c r="B22" s="5" t="s">
        <v>24</v>
      </c>
      <c r="C22" s="10" t="s">
        <v>40</v>
      </c>
      <c r="D22" s="11">
        <f t="shared" si="2"/>
        <v>1.05</v>
      </c>
      <c r="E22" s="11">
        <f t="shared" si="3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22">
        <v>1.05</v>
      </c>
      <c r="T22" s="11">
        <f t="shared" si="4"/>
        <v>1.05</v>
      </c>
      <c r="U22" s="9">
        <f t="shared" si="5"/>
        <v>0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28">
        <v>1.05</v>
      </c>
      <c r="AJ22" s="27">
        <f t="shared" si="6"/>
        <v>1</v>
      </c>
      <c r="AK22" s="5" t="s">
        <v>26</v>
      </c>
      <c r="AL22" s="5" t="s">
        <v>27</v>
      </c>
      <c r="AM22" s="6"/>
    </row>
    <row r="23" ht="27" customHeight="1" spans="1:39">
      <c r="A23" s="5">
        <v>15</v>
      </c>
      <c r="B23" s="5" t="s">
        <v>24</v>
      </c>
      <c r="C23" s="10" t="s">
        <v>41</v>
      </c>
      <c r="D23" s="11">
        <f t="shared" si="2"/>
        <v>26.46</v>
      </c>
      <c r="E23" s="9">
        <f t="shared" si="3"/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22">
        <v>26.46</v>
      </c>
      <c r="T23" s="11">
        <f t="shared" si="4"/>
        <v>26.46</v>
      </c>
      <c r="U23" s="9">
        <f t="shared" si="5"/>
        <v>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28">
        <v>26.46</v>
      </c>
      <c r="AJ23" s="27">
        <f t="shared" si="6"/>
        <v>1</v>
      </c>
      <c r="AK23" s="5" t="s">
        <v>26</v>
      </c>
      <c r="AL23" s="5" t="s">
        <v>27</v>
      </c>
      <c r="AM23" s="6"/>
    </row>
    <row r="24" ht="27" customHeight="1" spans="1:39">
      <c r="A24" s="5">
        <v>16</v>
      </c>
      <c r="B24" s="5" t="s">
        <v>24</v>
      </c>
      <c r="C24" s="10" t="s">
        <v>42</v>
      </c>
      <c r="D24" s="11">
        <f t="shared" si="2"/>
        <v>2</v>
      </c>
      <c r="E24" s="11">
        <f t="shared" si="3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22">
        <v>2</v>
      </c>
      <c r="T24" s="11">
        <f t="shared" si="4"/>
        <v>2</v>
      </c>
      <c r="U24" s="9">
        <f t="shared" si="5"/>
        <v>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28">
        <v>2</v>
      </c>
      <c r="AJ24" s="27">
        <f t="shared" si="6"/>
        <v>1</v>
      </c>
      <c r="AK24" s="5" t="s">
        <v>26</v>
      </c>
      <c r="AL24" s="5" t="s">
        <v>27</v>
      </c>
      <c r="AM24" s="6"/>
    </row>
    <row r="25" ht="27" customHeight="1" spans="1:39">
      <c r="A25" s="5">
        <v>17</v>
      </c>
      <c r="B25" s="5" t="s">
        <v>24</v>
      </c>
      <c r="C25" s="10" t="s">
        <v>43</v>
      </c>
      <c r="D25" s="11">
        <f t="shared" si="2"/>
        <v>13.62</v>
      </c>
      <c r="E25" s="9">
        <f t="shared" si="3"/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22">
        <v>13.62</v>
      </c>
      <c r="T25" s="11">
        <f t="shared" si="4"/>
        <v>13.62</v>
      </c>
      <c r="U25" s="9">
        <f t="shared" si="5"/>
        <v>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28">
        <v>13.62</v>
      </c>
      <c r="AJ25" s="27">
        <f t="shared" si="6"/>
        <v>1</v>
      </c>
      <c r="AK25" s="5" t="s">
        <v>26</v>
      </c>
      <c r="AL25" s="5" t="s">
        <v>27</v>
      </c>
      <c r="AM25" s="6"/>
    </row>
    <row r="26" ht="27" customHeight="1" spans="1:39">
      <c r="A26" s="5">
        <v>18</v>
      </c>
      <c r="B26" s="5" t="s">
        <v>24</v>
      </c>
      <c r="C26" s="10" t="s">
        <v>44</v>
      </c>
      <c r="D26" s="11">
        <f t="shared" si="2"/>
        <v>23.56</v>
      </c>
      <c r="E26" s="9">
        <f t="shared" si="3"/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22">
        <v>23.56</v>
      </c>
      <c r="T26" s="11">
        <f t="shared" si="4"/>
        <v>23.56</v>
      </c>
      <c r="U26" s="9">
        <f t="shared" si="5"/>
        <v>0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28">
        <v>23.56</v>
      </c>
      <c r="AJ26" s="27">
        <f t="shared" si="6"/>
        <v>1</v>
      </c>
      <c r="AK26" s="5" t="s">
        <v>26</v>
      </c>
      <c r="AL26" s="5" t="s">
        <v>27</v>
      </c>
      <c r="AM26" s="6"/>
    </row>
    <row r="27" ht="27" customHeight="1" spans="1:39">
      <c r="A27" s="5">
        <v>19</v>
      </c>
      <c r="B27" s="5" t="s">
        <v>24</v>
      </c>
      <c r="C27" s="10" t="s">
        <v>45</v>
      </c>
      <c r="D27" s="11">
        <f t="shared" si="2"/>
        <v>19.66</v>
      </c>
      <c r="E27" s="9">
        <f t="shared" si="3"/>
        <v>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22">
        <v>19.66</v>
      </c>
      <c r="T27" s="11">
        <f t="shared" si="4"/>
        <v>19.66</v>
      </c>
      <c r="U27" s="9">
        <f t="shared" si="5"/>
        <v>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28">
        <v>19.66</v>
      </c>
      <c r="AJ27" s="27">
        <f t="shared" si="6"/>
        <v>1</v>
      </c>
      <c r="AK27" s="5" t="s">
        <v>26</v>
      </c>
      <c r="AL27" s="5" t="s">
        <v>27</v>
      </c>
      <c r="AM27" s="6"/>
    </row>
    <row r="28" ht="13.5" customHeight="1"/>
    <row r="29" ht="22" customHeight="1" spans="3:19">
      <c r="C29" s="16" t="s">
        <v>46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9:S2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0</cp:revision>
  <dcterms:created xsi:type="dcterms:W3CDTF">2022-10-21T02:56:00Z</dcterms:created>
  <dcterms:modified xsi:type="dcterms:W3CDTF">2025-02-25T09:12:58Z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E3840582567A41F3975BAA2469BCA865_12</vt:lpwstr>
  </property>
</Properties>
</file>