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<sst xmlns="http://schemas.openxmlformats.org/spreadsheetml/2006/main" count="136" uniqueCount="48">
  <si>
    <t>附件1：</t>
  </si>
  <si>
    <t>丰南区2024年度财政支出绩效评价情况表</t>
  </si>
  <si>
    <t>部门名称（盖章）：唐山市丰南区融媒体中心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</si>
  <si>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</si>
  <si>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</si>
  <si>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</si>
  <si>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</si>
  <si>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</si>
  <si>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</si>
  <si>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</si>
  <si>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</si>
  <si>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</si>
  <si>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</si>
  <si>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</si>
  <si>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</si>
  <si>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</si>
  <si>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</si>
  <si>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</si>
  <si>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</si>
  <si>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</si>
  <si>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</si>
  <si>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</si>
  <si>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</si>
  <si>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</si>
  <si>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融媒体中心</t>
  </si>
  <si>
    <t xml:space="preserve">采购未付—融媒体中心建设服务费（以前年度）		</t>
  </si>
  <si>
    <t>优</t>
  </si>
  <si>
    <t>否</t>
  </si>
  <si>
    <t>采购未付－全区应急广播系统（以前年度）</t>
  </si>
  <si>
    <t>《今日丰南》报印刷费</t>
  </si>
  <si>
    <t>摄录采编及办公设备购置费</t>
  </si>
  <si>
    <t>外宣专项经费</t>
  </si>
  <si>
    <t>电信信号网络传输费</t>
  </si>
  <si>
    <t>应急广播系统运行维护费</t>
  </si>
  <si>
    <t>房屋及设备维修（护）费</t>
  </si>
  <si>
    <t>融媒体中心专项业务经费</t>
  </si>
  <si>
    <t>物业委托管理费</t>
  </si>
  <si>
    <t>节目费</t>
  </si>
  <si>
    <t>专用材料费</t>
  </si>
  <si>
    <t>其他交通费</t>
  </si>
  <si>
    <t>税款</t>
  </si>
  <si>
    <t>报刊发行费</t>
  </si>
  <si>
    <t>摄录采编提升建设年（劳务费）</t>
  </si>
  <si>
    <t>融媒体发展（劳务费）</t>
  </si>
  <si>
    <t>劳务外包经费</t>
  </si>
  <si>
    <t>就业见习补贴</t>
  </si>
  <si>
    <t>就业生活补贴（区级垫付）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</si>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</sst>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30"/>
  <sheetViews>
    <sheetView tabSelected="1" workbookViewId="0">
      <selection activeCell="O6" sqref="O6:Q6"/>
    </sheetView>
  </sheetViews>
  <sheetFormatPr defaultColWidth="8.875" defaultRowHeight="14.25"/>
  <cols>
    <col min="1" max="1" width="3.5" style="1" customWidth="1"/>
    <col min="2" max="2" width="12" style="1" customWidth="1"/>
    <col min="3" max="3" width="40" style="1" customWidth="1"/>
    <col min="4" max="4" width="10.875" style="1" customWidth="1"/>
    <col min="5" max="6" width="4.375" style="1" customWidth="1"/>
    <col min="7" max="8" width="2.5" style="1" customWidth="1"/>
    <col min="9" max="9" width="4.375" style="1" customWidth="1"/>
    <col min="10" max="11" width="2.5" style="1" customWidth="1"/>
    <col min="12" max="12" width="4.375" style="1" customWidth="1"/>
    <col min="13" max="14" width="2.5" style="1" customWidth="1"/>
    <col min="15" max="15" width="4.375" style="1" customWidth="1"/>
    <col min="16" max="17" width="2.5" style="1" customWidth="1"/>
    <col min="18" max="18" width="4.875" style="1" customWidth="1"/>
    <col min="19" max="19" width="10.75" style="1" customWidth="1"/>
    <col min="20" max="20" width="10.625" style="1" customWidth="1"/>
    <col min="21" max="22" width="4.375" style="1" customWidth="1"/>
    <col min="23" max="24" width="2.5" style="1" customWidth="1"/>
    <col min="25" max="25" width="4.375" style="1" customWidth="1"/>
    <col min="26" max="27" width="2.5" style="1" customWidth="1"/>
    <col min="28" max="28" width="4.375" style="1" customWidth="1"/>
    <col min="29" max="30" width="2.5" style="1" customWidth="1"/>
    <col min="31" max="31" width="4.375" style="1" customWidth="1"/>
    <col min="32" max="33" width="2.5" style="1" customWidth="1"/>
    <col min="34" max="34" width="4.75" style="1" customWidth="1"/>
    <col min="35" max="35" width="10.625" style="1" customWidth="1"/>
    <col min="36" max="36" width="4.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24"/>
      <c r="AL3" s="24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5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8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8"/>
      <c r="AH5" s="5" t="s">
        <v>14</v>
      </c>
      <c r="AI5" s="5" t="s">
        <v>15</v>
      </c>
      <c r="AJ5" s="6"/>
      <c r="AK5" s="6"/>
      <c r="AL5" s="26"/>
      <c r="AM5" s="6"/>
    </row>
    <row r="6" ht="49" customHeight="1" spans="1:269">
      <c r="A6" s="9"/>
      <c r="B6" s="9"/>
      <c r="C6" s="9"/>
      <c r="D6" s="9"/>
      <c r="E6" s="5" t="s">
        <v>16</v>
      </c>
      <c r="F6" s="5" t="s">
        <v>17</v>
      </c>
      <c r="G6" s="9"/>
      <c r="H6" s="9"/>
      <c r="I6" s="5" t="s">
        <v>18</v>
      </c>
      <c r="J6" s="9"/>
      <c r="K6" s="9"/>
      <c r="L6" s="15" t="s">
        <v>19</v>
      </c>
      <c r="M6" s="16"/>
      <c r="N6" s="17"/>
      <c r="O6" s="8" t="s">
        <v>20</v>
      </c>
      <c r="P6" s="8"/>
      <c r="Q6" s="18"/>
      <c r="R6" s="9"/>
      <c r="S6" s="9"/>
      <c r="T6" s="9"/>
      <c r="U6" s="19" t="s">
        <v>16</v>
      </c>
      <c r="V6" s="5" t="s">
        <v>17</v>
      </c>
      <c r="W6" s="9"/>
      <c r="X6" s="9"/>
      <c r="Y6" s="5" t="s">
        <v>18</v>
      </c>
      <c r="Z6" s="9"/>
      <c r="AA6" s="9"/>
      <c r="AB6" s="15" t="s">
        <v>19</v>
      </c>
      <c r="AC6" s="16"/>
      <c r="AD6" s="17"/>
      <c r="AE6" s="16" t="s">
        <v>20</v>
      </c>
      <c r="AF6" s="16"/>
      <c r="AG6" s="17"/>
      <c r="AH6" s="9"/>
      <c r="AI6" s="9"/>
      <c r="AJ6" s="9"/>
      <c r="AK6" s="9"/>
      <c r="AL6" s="26"/>
      <c r="AM6" s="9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</row>
    <row r="7" ht="42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7"/>
      <c r="AM7" s="6"/>
    </row>
    <row r="8" ht="23" customHeight="1" spans="1:269">
      <c r="A8" s="5"/>
      <c r="B8" s="5"/>
      <c r="C8" s="5" t="s">
        <v>12</v>
      </c>
      <c r="D8" s="10">
        <f>E8+R8+S8</f>
        <v>666.21</v>
      </c>
      <c r="E8" s="10">
        <f>SUM(F8:Q8)</f>
        <v>0</v>
      </c>
      <c r="F8" s="10">
        <f t="shared" ref="F8:K8" si="0">SUM(F9:F28)</f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0">
        <f t="shared" ref="L8:S8" si="1">SUM(L9:L28)</f>
        <v>0</v>
      </c>
      <c r="M8" s="10">
        <f t="shared" si="1"/>
        <v>0</v>
      </c>
      <c r="N8" s="10">
        <f t="shared" si="1"/>
        <v>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666.21</v>
      </c>
      <c r="T8" s="10">
        <f>U8+AH8+AI8</f>
        <v>666.21</v>
      </c>
      <c r="U8" s="10">
        <f>SUM(V8:AG8)</f>
        <v>0</v>
      </c>
      <c r="V8" s="10">
        <f t="shared" ref="V8:AA8" si="2">SUM(V9:V28)</f>
        <v>0</v>
      </c>
      <c r="W8" s="10">
        <f t="shared" si="2"/>
        <v>0</v>
      </c>
      <c r="X8" s="10">
        <f t="shared" si="2"/>
        <v>0</v>
      </c>
      <c r="Y8" s="10">
        <f t="shared" si="2"/>
        <v>0</v>
      </c>
      <c r="Z8" s="10">
        <f t="shared" si="2"/>
        <v>0</v>
      </c>
      <c r="AA8" s="10">
        <f t="shared" si="2"/>
        <v>0</v>
      </c>
      <c r="AB8" s="10">
        <f t="shared" ref="AB8:AI8" si="3">SUM(AB9:AB28)</f>
        <v>0</v>
      </c>
      <c r="AC8" s="10">
        <f t="shared" si="3"/>
        <v>0</v>
      </c>
      <c r="AD8" s="10">
        <f t="shared" si="3"/>
        <v>0</v>
      </c>
      <c r="AE8" s="10">
        <f t="shared" si="3"/>
        <v>0</v>
      </c>
      <c r="AF8" s="10">
        <f t="shared" si="3"/>
        <v>0</v>
      </c>
      <c r="AG8" s="10">
        <f t="shared" si="3"/>
        <v>0</v>
      </c>
      <c r="AH8" s="10">
        <f t="shared" si="3"/>
        <v>0</v>
      </c>
      <c r="AI8" s="10">
        <f t="shared" si="3"/>
        <v>666.21</v>
      </c>
      <c r="AJ8" s="10"/>
      <c r="AK8" s="5"/>
      <c r="AL8" s="5"/>
      <c r="AM8" s="5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</row>
    <row r="9" ht="24" customHeight="1" spans="1:269">
      <c r="A9" s="5">
        <v>1</v>
      </c>
      <c r="B9" s="5" t="s">
        <v>24</v>
      </c>
      <c r="C9" s="11" t="s">
        <v>25</v>
      </c>
      <c r="D9" s="10">
        <f>SUM(E9,S9)</f>
        <v>40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>
        <v>40</v>
      </c>
      <c r="T9" s="10">
        <f>SUM(U9,AI9)</f>
        <v>40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>
        <v>40</v>
      </c>
      <c r="AJ9" s="28">
        <v>1</v>
      </c>
      <c r="AK9" s="5" t="s">
        <v>26</v>
      </c>
      <c r="AL9" s="5" t="s">
        <v>27</v>
      </c>
      <c r="AM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</row>
    <row r="10" ht="27" customHeight="1" spans="1:269">
      <c r="A10" s="12">
        <v>2</v>
      </c>
      <c r="B10" s="5" t="s">
        <v>24</v>
      </c>
      <c r="C10" s="11" t="s">
        <v>28</v>
      </c>
      <c r="D10" s="10">
        <f>SUM(E10,S10)</f>
        <v>202.27</v>
      </c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1">
        <v>202.27</v>
      </c>
      <c r="T10" s="10">
        <f>SUM(U10,AI10)</f>
        <v>202.27</v>
      </c>
      <c r="U10" s="1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1">
        <v>202.27</v>
      </c>
      <c r="AJ10" s="28">
        <v>1</v>
      </c>
      <c r="AK10" s="5" t="s">
        <v>26</v>
      </c>
      <c r="AL10" s="5" t="s">
        <v>27</v>
      </c>
      <c r="AM10" s="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</row>
    <row r="11" ht="27" customHeight="1" spans="1:269">
      <c r="A11" s="5">
        <v>3</v>
      </c>
      <c r="B11" s="5" t="s">
        <v>24</v>
      </c>
      <c r="C11" s="11" t="s">
        <v>29</v>
      </c>
      <c r="D11" s="10">
        <f t="shared" ref="D11:D28" si="4">SUM(E11,S11)</f>
        <v>45.58</v>
      </c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1">
        <v>45.58</v>
      </c>
      <c r="T11" s="10">
        <f t="shared" ref="T11:T28" si="5">SUM(U11,AI11)</f>
        <v>45.58</v>
      </c>
      <c r="U11" s="1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11">
        <v>45.58</v>
      </c>
      <c r="AJ11" s="28">
        <v>1</v>
      </c>
      <c r="AK11" s="5" t="s">
        <v>26</v>
      </c>
      <c r="AL11" s="5" t="s">
        <v>27</v>
      </c>
      <c r="AM11" s="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</row>
    <row r="12" ht="27" customHeight="1" spans="1:269">
      <c r="A12" s="12">
        <v>4</v>
      </c>
      <c r="B12" s="5" t="s">
        <v>24</v>
      </c>
      <c r="C12" s="11" t="s">
        <v>30</v>
      </c>
      <c r="D12" s="10">
        <f t="shared" si="4"/>
        <v>48.2</v>
      </c>
      <c r="E12" s="10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1">
        <v>48.2</v>
      </c>
      <c r="T12" s="10">
        <f t="shared" si="5"/>
        <v>48.2</v>
      </c>
      <c r="U12" s="1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1">
        <v>48.2</v>
      </c>
      <c r="AJ12" s="28">
        <v>1</v>
      </c>
      <c r="AK12" s="5" t="s">
        <v>26</v>
      </c>
      <c r="AL12" s="5" t="s">
        <v>27</v>
      </c>
      <c r="AM12" s="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</row>
    <row r="13" ht="27" customHeight="1" spans="1:269">
      <c r="A13" s="5">
        <v>5</v>
      </c>
      <c r="B13" s="5" t="s">
        <v>24</v>
      </c>
      <c r="C13" s="11" t="s">
        <v>31</v>
      </c>
      <c r="D13" s="10">
        <f t="shared" si="4"/>
        <v>48.5</v>
      </c>
      <c r="E13" s="10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1">
        <v>48.5</v>
      </c>
      <c r="T13" s="10">
        <f t="shared" si="5"/>
        <v>48.5</v>
      </c>
      <c r="U13" s="1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11">
        <v>48.5</v>
      </c>
      <c r="AJ13" s="28">
        <v>1</v>
      </c>
      <c r="AK13" s="5" t="s">
        <v>26</v>
      </c>
      <c r="AL13" s="5" t="s">
        <v>27</v>
      </c>
      <c r="AM13" s="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</row>
    <row r="14" ht="27" customHeight="1" spans="1:269">
      <c r="A14" s="12">
        <v>6</v>
      </c>
      <c r="B14" s="5" t="s">
        <v>24</v>
      </c>
      <c r="C14" s="11" t="s">
        <v>32</v>
      </c>
      <c r="D14" s="10">
        <f t="shared" si="4"/>
        <v>3.6</v>
      </c>
      <c r="E14" s="10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21">
        <v>3.6</v>
      </c>
      <c r="T14" s="10">
        <f t="shared" si="5"/>
        <v>3.6</v>
      </c>
      <c r="U14" s="1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1">
        <v>3.6</v>
      </c>
      <c r="AJ14" s="28">
        <v>1</v>
      </c>
      <c r="AK14" s="5" t="s">
        <v>26</v>
      </c>
      <c r="AL14" s="5" t="s">
        <v>27</v>
      </c>
      <c r="AM14" s="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</row>
    <row r="15" ht="27" customHeight="1" spans="1:269">
      <c r="A15" s="5">
        <v>7</v>
      </c>
      <c r="B15" s="5" t="s">
        <v>24</v>
      </c>
      <c r="C15" s="11" t="s">
        <v>33</v>
      </c>
      <c r="D15" s="10">
        <f t="shared" si="4"/>
        <v>17.57</v>
      </c>
      <c r="E15" s="10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1">
        <v>17.57</v>
      </c>
      <c r="T15" s="10">
        <f t="shared" si="5"/>
        <v>17.57</v>
      </c>
      <c r="U15" s="1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11">
        <v>17.57</v>
      </c>
      <c r="AJ15" s="28">
        <v>1</v>
      </c>
      <c r="AK15" s="5" t="s">
        <v>26</v>
      </c>
      <c r="AL15" s="5" t="s">
        <v>27</v>
      </c>
      <c r="AM15" s="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</row>
    <row r="16" ht="27" customHeight="1" spans="1:269">
      <c r="A16" s="12">
        <v>8</v>
      </c>
      <c r="B16" s="5" t="s">
        <v>24</v>
      </c>
      <c r="C16" s="11" t="s">
        <v>34</v>
      </c>
      <c r="D16" s="10">
        <f t="shared" si="4"/>
        <v>5</v>
      </c>
      <c r="E16" s="10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22">
        <v>5</v>
      </c>
      <c r="T16" s="10">
        <f t="shared" si="5"/>
        <v>5</v>
      </c>
      <c r="U16" s="1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2">
        <v>5</v>
      </c>
      <c r="AJ16" s="28">
        <v>1</v>
      </c>
      <c r="AK16" s="5" t="s">
        <v>26</v>
      </c>
      <c r="AL16" s="5" t="s">
        <v>27</v>
      </c>
      <c r="AM16" s="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</row>
    <row r="17" ht="27" customHeight="1" spans="1:269">
      <c r="A17" s="5">
        <v>9</v>
      </c>
      <c r="B17" s="5" t="s">
        <v>24</v>
      </c>
      <c r="C17" s="11" t="s">
        <v>35</v>
      </c>
      <c r="D17" s="10">
        <f t="shared" si="4"/>
        <v>7.2</v>
      </c>
      <c r="E17" s="10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21">
        <v>7.2</v>
      </c>
      <c r="T17" s="10">
        <f t="shared" si="5"/>
        <v>7.2</v>
      </c>
      <c r="U17" s="1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1">
        <v>7.2</v>
      </c>
      <c r="AJ17" s="28">
        <v>1</v>
      </c>
      <c r="AK17" s="5" t="s">
        <v>26</v>
      </c>
      <c r="AL17" s="5" t="s">
        <v>27</v>
      </c>
      <c r="AM17" s="9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</row>
    <row r="18" ht="27" customHeight="1" spans="1:269">
      <c r="A18" s="12">
        <v>10</v>
      </c>
      <c r="B18" s="5" t="s">
        <v>24</v>
      </c>
      <c r="C18" s="11" t="s">
        <v>36</v>
      </c>
      <c r="D18" s="10">
        <f t="shared" si="4"/>
        <v>21.24</v>
      </c>
      <c r="E18" s="10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23">
        <v>21.24</v>
      </c>
      <c r="T18" s="10">
        <f t="shared" si="5"/>
        <v>21.24</v>
      </c>
      <c r="U18" s="1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3">
        <v>21.24</v>
      </c>
      <c r="AJ18" s="28">
        <v>1</v>
      </c>
      <c r="AK18" s="5" t="s">
        <v>26</v>
      </c>
      <c r="AL18" s="5" t="s">
        <v>27</v>
      </c>
      <c r="AM18" s="9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</row>
    <row r="19" ht="27" customHeight="1" spans="1:269">
      <c r="A19" s="5">
        <v>11</v>
      </c>
      <c r="B19" s="5" t="s">
        <v>24</v>
      </c>
      <c r="C19" s="11" t="s">
        <v>37</v>
      </c>
      <c r="D19" s="10">
        <f t="shared" si="4"/>
        <v>2.62</v>
      </c>
      <c r="E19" s="10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23">
        <v>2.62</v>
      </c>
      <c r="T19" s="10">
        <f t="shared" si="5"/>
        <v>2.62</v>
      </c>
      <c r="U19" s="1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3">
        <v>2.62</v>
      </c>
      <c r="AJ19" s="28">
        <v>1</v>
      </c>
      <c r="AK19" s="5" t="s">
        <v>26</v>
      </c>
      <c r="AL19" s="5" t="s">
        <v>27</v>
      </c>
      <c r="AM19" s="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</row>
    <row r="20" ht="27" customHeight="1" spans="1:269">
      <c r="A20" s="12">
        <v>12</v>
      </c>
      <c r="B20" s="5" t="s">
        <v>24</v>
      </c>
      <c r="C20" s="11" t="s">
        <v>38</v>
      </c>
      <c r="D20" s="10">
        <f t="shared" si="4"/>
        <v>3.75</v>
      </c>
      <c r="E20" s="10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23">
        <v>3.75</v>
      </c>
      <c r="T20" s="10">
        <f t="shared" si="5"/>
        <v>3.75</v>
      </c>
      <c r="U20" s="1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3">
        <v>3.75</v>
      </c>
      <c r="AJ20" s="28">
        <v>1</v>
      </c>
      <c r="AK20" s="5" t="s">
        <v>26</v>
      </c>
      <c r="AL20" s="5" t="s">
        <v>27</v>
      </c>
      <c r="AM20" s="9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</row>
    <row r="21" ht="27" customHeight="1" spans="1:269">
      <c r="A21" s="5">
        <v>13</v>
      </c>
      <c r="B21" s="5" t="s">
        <v>24</v>
      </c>
      <c r="C21" s="11" t="s">
        <v>39</v>
      </c>
      <c r="D21" s="10">
        <f t="shared" si="4"/>
        <v>5</v>
      </c>
      <c r="E21" s="10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22">
        <v>5</v>
      </c>
      <c r="T21" s="10">
        <f t="shared" si="5"/>
        <v>5</v>
      </c>
      <c r="U21" s="1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2">
        <v>5</v>
      </c>
      <c r="AJ21" s="28">
        <v>1</v>
      </c>
      <c r="AK21" s="5" t="s">
        <v>26</v>
      </c>
      <c r="AL21" s="5" t="s">
        <v>27</v>
      </c>
      <c r="AM21" s="9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</row>
    <row r="22" ht="27" customHeight="1" spans="1:269">
      <c r="A22" s="12">
        <v>14</v>
      </c>
      <c r="B22" s="5" t="s">
        <v>24</v>
      </c>
      <c r="C22" s="11" t="s">
        <v>40</v>
      </c>
      <c r="D22" s="10">
        <f t="shared" si="4"/>
        <v>0.18</v>
      </c>
      <c r="E22" s="10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1">
        <v>0.18</v>
      </c>
      <c r="T22" s="10">
        <f t="shared" si="5"/>
        <v>0.18</v>
      </c>
      <c r="U22" s="10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1">
        <v>0.18</v>
      </c>
      <c r="AJ22" s="28">
        <v>1</v>
      </c>
      <c r="AK22" s="5" t="s">
        <v>26</v>
      </c>
      <c r="AL22" s="5" t="s">
        <v>27</v>
      </c>
      <c r="AM22" s="9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</row>
    <row r="23" ht="27" customHeight="1" spans="1:269">
      <c r="A23" s="5">
        <v>15</v>
      </c>
      <c r="B23" s="5" t="s">
        <v>24</v>
      </c>
      <c r="C23" s="11" t="s">
        <v>41</v>
      </c>
      <c r="D23" s="10">
        <f t="shared" si="4"/>
        <v>27.38</v>
      </c>
      <c r="E23" s="10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>
        <v>27.38</v>
      </c>
      <c r="T23" s="10">
        <f t="shared" si="5"/>
        <v>27.38</v>
      </c>
      <c r="U23" s="10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>
        <v>27.38</v>
      </c>
      <c r="AJ23" s="28">
        <v>1</v>
      </c>
      <c r="AK23" s="5" t="s">
        <v>26</v>
      </c>
      <c r="AL23" s="5" t="s">
        <v>27</v>
      </c>
      <c r="AM23" s="9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</row>
    <row r="24" ht="27" customHeight="1" spans="1:269">
      <c r="A24" s="12">
        <v>16</v>
      </c>
      <c r="B24" s="5" t="s">
        <v>24</v>
      </c>
      <c r="C24" s="11" t="s">
        <v>42</v>
      </c>
      <c r="D24" s="10">
        <f t="shared" si="4"/>
        <v>131.14</v>
      </c>
      <c r="E24" s="10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>
        <v>131.14</v>
      </c>
      <c r="T24" s="10">
        <f t="shared" si="5"/>
        <v>131.14</v>
      </c>
      <c r="U24" s="10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v>131.14</v>
      </c>
      <c r="AJ24" s="28">
        <v>1</v>
      </c>
      <c r="AK24" s="5" t="s">
        <v>26</v>
      </c>
      <c r="AL24" s="5" t="s">
        <v>27</v>
      </c>
      <c r="AM24" s="9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</row>
    <row r="25" ht="27" customHeight="1" spans="1:269">
      <c r="A25" s="5">
        <v>17</v>
      </c>
      <c r="B25" s="5" t="s">
        <v>24</v>
      </c>
      <c r="C25" s="11" t="s">
        <v>43</v>
      </c>
      <c r="D25" s="10">
        <f t="shared" si="4"/>
        <v>32.41</v>
      </c>
      <c r="E25" s="10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1">
        <v>32.41</v>
      </c>
      <c r="T25" s="10">
        <f t="shared" si="5"/>
        <v>32.41</v>
      </c>
      <c r="U25" s="10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1">
        <v>32.41</v>
      </c>
      <c r="AJ25" s="28">
        <v>1</v>
      </c>
      <c r="AK25" s="5" t="s">
        <v>26</v>
      </c>
      <c r="AL25" s="5" t="s">
        <v>27</v>
      </c>
      <c r="AM25" s="9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</row>
    <row r="26" ht="27" customHeight="1" spans="1:269">
      <c r="A26" s="12">
        <v>18</v>
      </c>
      <c r="B26" s="5" t="s">
        <v>24</v>
      </c>
      <c r="C26" s="11" t="s">
        <v>44</v>
      </c>
      <c r="D26" s="10">
        <f t="shared" si="4"/>
        <v>14.67</v>
      </c>
      <c r="E26" s="10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>
        <v>14.67</v>
      </c>
      <c r="T26" s="10">
        <f t="shared" si="5"/>
        <v>14.67</v>
      </c>
      <c r="U26" s="10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1">
        <v>14.67</v>
      </c>
      <c r="AJ26" s="28">
        <v>1</v>
      </c>
      <c r="AK26" s="5" t="s">
        <v>26</v>
      </c>
      <c r="AL26" s="5" t="s">
        <v>27</v>
      </c>
      <c r="AM26" s="9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</row>
    <row r="27" ht="27" customHeight="1" spans="1:269">
      <c r="A27" s="5">
        <v>19</v>
      </c>
      <c r="B27" s="5" t="s">
        <v>24</v>
      </c>
      <c r="C27" s="11" t="s">
        <v>45</v>
      </c>
      <c r="D27" s="10">
        <f t="shared" si="4"/>
        <v>5.3</v>
      </c>
      <c r="E27" s="10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1">
        <v>5.3</v>
      </c>
      <c r="T27" s="10">
        <f t="shared" si="5"/>
        <v>5.3</v>
      </c>
      <c r="U27" s="10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1">
        <v>5.3</v>
      </c>
      <c r="AJ27" s="28">
        <v>1</v>
      </c>
      <c r="AK27" s="5" t="s">
        <v>26</v>
      </c>
      <c r="AL27" s="5" t="s">
        <v>27</v>
      </c>
      <c r="AM27" s="9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</row>
    <row r="28" ht="27" customHeight="1" spans="1:269">
      <c r="A28" s="12">
        <v>20</v>
      </c>
      <c r="B28" s="5" t="s">
        <v>24</v>
      </c>
      <c r="C28" s="11" t="s">
        <v>46</v>
      </c>
      <c r="D28" s="10">
        <f t="shared" si="4"/>
        <v>4.6</v>
      </c>
      <c r="E28" s="10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>
        <v>4.6</v>
      </c>
      <c r="T28" s="10">
        <f t="shared" si="5"/>
        <v>4.6</v>
      </c>
      <c r="U28" s="10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1">
        <v>4.6</v>
      </c>
      <c r="AJ28" s="28">
        <v>1</v>
      </c>
      <c r="AK28" s="5" t="s">
        <v>26</v>
      </c>
      <c r="AL28" s="5" t="s">
        <v>27</v>
      </c>
      <c r="AM28" s="9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</row>
    <row r="29" ht="13.5" customHeight="1"/>
    <row r="30" ht="22" customHeight="1" spans="3:19">
      <c r="C30" s="14" t="s">
        <v>47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</sheetData>
  <mergeCells count="30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2025-02-20T01:40:17Z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