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附件1部门自评--预算部门具体项目汇总表" sheetId="3" r:id="rId1"/>
  </sheets>
  <definedNames>
    <definedName name="_xlnm.Print_Titles" localSheetId="0">'附件1部门自评--预算部门具体项目汇总表'!$4:$8</definedName>
  </definedNames>
  <calcPr calcId="144525"/>
</workbook>
</file>

<file path=xl/sharedStrings.xml><?xml version="1.0" encoding="utf-8"?>
<sst xmlns="http://schemas.openxmlformats.org/spreadsheetml/2006/main" count="205" uniqueCount="66">
  <si>
    <t>附件1：</t>
  </si>
  <si>
    <t>丰南区2024年度财政支出绩效评价情况表（预算部门）</t>
  </si>
  <si>
    <t>部门名称（盖章）：</t>
  </si>
  <si>
    <t>唐山市丰南区文化广电和旅游局</t>
  </si>
  <si>
    <t>序号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</si>
  <si>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</si>
  <si>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</si>
  <si>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</si>
  <si>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</si>
  <si>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</si>
  <si>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</si>
  <si>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</si>
  <si>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备注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</si>
  <si>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</si>
  <si>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</si>
  <si>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</si>
  <si>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</si>
  <si>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</si>
  <si>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</si>
  <si>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</si>
  <si>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</si>
  <si>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</si>
  <si>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</si>
  <si>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</si>
  <si>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</si>
  <si>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唐山市丰南区文化广电和旅游局本级</t>
  </si>
  <si>
    <t>提前下达2024年公共图书馆、美术馆、文化馆【站】免费开放补助资金（唐财教【2023】79号）</t>
  </si>
  <si>
    <t>优</t>
  </si>
  <si>
    <t>否</t>
  </si>
  <si>
    <t>提前下达2024年基层“三馆一站“免费开放省级补助资金（唐财教【2023】80号）</t>
  </si>
  <si>
    <t>提前下达2024年省级非物质文化遗产保护专项资金（唐财教【2023】82号）</t>
  </si>
  <si>
    <t>提前下达2024年公共体育场馆向社会免费或低收费开放中央补助资金（唐财教【2023】87号）</t>
  </si>
  <si>
    <t>提前下达2024年中央支持地方公共文化服务体系建设补助资金（唐财教【2023】96号）</t>
  </si>
  <si>
    <t>提前下达2024年省级体育彩票公益金专项资金（唐财教【2023】99号）</t>
  </si>
  <si>
    <t>提前下达2024年省级公共文化服务体系建设补助资金（一般项目）（唐财教【2023】97号）</t>
  </si>
  <si>
    <t>提前下达2023年省级公共文化服务体系建设补助资金（一般项目）唐财教[2022]118号</t>
  </si>
  <si>
    <t>下达2023年市级公共文化服务体系建设补助专项资金（唐财教[2023]19号）</t>
  </si>
  <si>
    <t>下达2024年中央补助地方公共图书馆、美术馆、文化馆（站）免费开放补助资金（唐财教【2024】16号）</t>
  </si>
  <si>
    <t>下达2024年中央支持地方公共文化服务体系建设补助资金（唐财教【2024】20号）</t>
  </si>
  <si>
    <t>下达2024年市级公共文化服务体系建设补助资金（唐财教【2024】42号）</t>
  </si>
  <si>
    <t>下达2024年市级公共文化服务体系建设补助资金（唐财教【2024】42号 免费开放）</t>
  </si>
  <si>
    <t>下达2024年市级体育彩票公益金专项资金（唐财教【2024】59号）</t>
  </si>
  <si>
    <t>下达2022年市级体育彩票公益金专项资金（唐财教【2022】105号）</t>
  </si>
  <si>
    <t>退役军人公益性岗位安置费用</t>
  </si>
  <si>
    <t>就业见习补贴</t>
  </si>
  <si>
    <t>老年人体育活动经费</t>
  </si>
  <si>
    <t>业余体校经费</t>
  </si>
  <si>
    <t>体育馆乒乓球馆运行补贴</t>
  </si>
  <si>
    <t>体育馆室内仿真冰滑冰场运行费</t>
  </si>
  <si>
    <t>文化站免费开放专项经费</t>
  </si>
  <si>
    <t>文联芦笛经费</t>
  </si>
  <si>
    <t>农村文化建设-全区444个行政村光纤服务费</t>
  </si>
  <si>
    <t>农村文化建设-文化惠民进基层资金</t>
  </si>
  <si>
    <t>文旅宣传推介及项目招商相关费用</t>
  </si>
  <si>
    <t>文化市场综合执法经费</t>
  </si>
  <si>
    <t>农村文化建设-城乡公共文化服务项目</t>
  </si>
  <si>
    <t>农村文化建设-城乡文化活动资金</t>
  </si>
  <si>
    <t>大剧院运行费</t>
  </si>
  <si>
    <t>三馆运行费</t>
  </si>
  <si>
    <t>就业生活补贴（区级垫付）</t>
  </si>
  <si>
    <t>劳务派遣人员费用（劳务费）</t>
  </si>
  <si>
    <t>河头老街机器人表演项目相关费用</t>
  </si>
  <si>
    <t>地块基础设施补偿资金</t>
  </si>
  <si>
    <t>文物保护经费</t>
  </si>
  <si>
    <t>走进河头老街宣传推广活动经费</t>
  </si>
  <si>
    <t>备注：评价总分设置为100分，得分与等级对应关系为：90分及以上为优、80（含）-89分为良、60（含）-79分为中、60分以下为差。涉密项目不予公开。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</si>
</sst>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_ \¥* #,##0.00_ ;_ \¥* \-#,##0.00_ ;_ \¥* &quot;-&quot;??_ ;_ @_ "/>
    <numFmt numFmtId="41" formatCode="_ * #,##0_ ;_ * \-#,##0_ ;_ * &quot;-&quot;_ ;_ @_ "/>
    <numFmt numFmtId="43" formatCode="_ * #,##0.00_ ;_ * \-#,##0.00_ ;_ * &quot;-&quot;??_ ;_ @_ "/>
    <numFmt numFmtId="177" formatCode="0.0000_ "/>
  </numFmts>
  <fonts count="25">
    <font>
      <sz val="12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FFFF"/>
      <name val="宋体"/>
      <charset val="134"/>
    </font>
    <font>
      <sz val="11"/>
      <color rgb="FF9C6500"/>
      <name val="宋体"/>
      <charset val="134"/>
    </font>
    <font>
      <sz val="11"/>
      <color rgb="FF9C0006"/>
      <name val="宋体"/>
      <charset val="134"/>
    </font>
    <font>
      <b/>
      <sz val="11"/>
      <color rgb="FF000000"/>
      <name val="宋体"/>
      <charset val="134"/>
    </font>
    <font>
      <sz val="11"/>
      <color rgb="FFFA7D00"/>
      <name val="宋体"/>
      <charset val="134"/>
    </font>
    <font>
      <b/>
      <sz val="11"/>
      <color rgb="FF44546A"/>
      <name val="宋体"/>
      <charset val="134"/>
    </font>
    <font>
      <b/>
      <sz val="13"/>
      <color rgb="FF44546A"/>
      <name val="宋体"/>
      <charset val="134"/>
    </font>
    <font>
      <sz val="11"/>
      <color rgb="FF006100"/>
      <name val="宋体"/>
      <charset val="134"/>
    </font>
    <font>
      <i/>
      <sz val="11"/>
      <color rgb="FF7F7F7F"/>
      <name val="宋体"/>
      <charset val="134"/>
    </font>
    <font>
      <b/>
      <sz val="18"/>
      <color rgb="FF44546A"/>
      <name val="宋体"/>
      <charset val="134"/>
    </font>
    <font>
      <u/>
      <sz val="11"/>
      <color rgb="FF800080"/>
      <name val="宋体"/>
      <charset val="134"/>
    </font>
    <font>
      <b/>
      <sz val="15"/>
      <color rgb="FF44546A"/>
      <name val="宋体"/>
      <charset val="134"/>
    </font>
    <font>
      <sz val="11"/>
      <color rgb="FF3F3F76"/>
      <name val="宋体"/>
      <charset val="134"/>
    </font>
    <font>
      <u/>
      <sz val="11"/>
      <color rgb="FF0000FF"/>
      <name val="宋体"/>
      <charset val="134"/>
    </font>
    <font>
      <b/>
      <sz val="11"/>
      <color rgb="FFFA7D00"/>
      <name val="宋体"/>
      <charset val="134"/>
    </font>
    <font>
      <b/>
      <sz val="11"/>
      <color rgb="FF3F3F3F"/>
      <name val="宋体"/>
      <charset val="134"/>
    </font>
    <font>
      <b/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BCD6EE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rgb="FF5B9BD5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rgb="FFACCCEA"/>
      </bottom>
      <diagonal/>
    </border>
  </borders>
  <cellStyleXfs count="49">
    <xf numFmtId="0" fontId="0" fillId="0" borderId="0" applyProtection="0">
      <alignment vertical="center"/>
    </xf>
    <xf numFmtId="0" fontId="8" fillId="22" borderId="0" applyProtection="0">
      <alignment vertical="center"/>
    </xf>
    <xf numFmtId="0" fontId="1" fillId="19" borderId="0" applyProtection="0">
      <alignment vertical="center"/>
    </xf>
    <xf numFmtId="0" fontId="1" fillId="18" borderId="0" applyProtection="0">
      <alignment vertical="center"/>
    </xf>
    <xf numFmtId="0" fontId="8" fillId="28" borderId="0" applyProtection="0">
      <alignment vertical="center"/>
    </xf>
    <xf numFmtId="0" fontId="8" fillId="17" borderId="0" applyProtection="0">
      <alignment vertical="center"/>
    </xf>
    <xf numFmtId="0" fontId="1" fillId="10" borderId="0" applyProtection="0">
      <alignment vertical="center"/>
    </xf>
    <xf numFmtId="0" fontId="8" fillId="13" borderId="0" applyProtection="0">
      <alignment vertical="center"/>
    </xf>
    <xf numFmtId="0" fontId="8" fillId="16" borderId="0" applyProtection="0">
      <alignment vertical="center"/>
    </xf>
    <xf numFmtId="0" fontId="8" fillId="14" borderId="0" applyProtection="0">
      <alignment vertical="center"/>
    </xf>
    <xf numFmtId="0" fontId="1" fillId="12" borderId="0" applyProtection="0">
      <alignment vertical="center"/>
    </xf>
    <xf numFmtId="0" fontId="1" fillId="21" borderId="0" applyProtection="0">
      <alignment vertical="center"/>
    </xf>
    <xf numFmtId="0" fontId="1" fillId="23" borderId="0" applyProtection="0">
      <alignment vertical="center"/>
    </xf>
    <xf numFmtId="0" fontId="17" fillId="0" borderId="0" applyProtection="0">
      <alignment vertical="center"/>
    </xf>
    <xf numFmtId="0" fontId="18" fillId="0" borderId="0" applyProtection="0">
      <alignment vertical="center"/>
    </xf>
    <xf numFmtId="0" fontId="24" fillId="13" borderId="14" applyProtection="0">
      <alignment vertical="center"/>
    </xf>
    <xf numFmtId="0" fontId="19" fillId="0" borderId="10" applyProtection="0">
      <alignment vertical="center"/>
    </xf>
    <xf numFmtId="0" fontId="20" fillId="26" borderId="12" applyProtection="0">
      <alignment vertical="center"/>
    </xf>
    <xf numFmtId="0" fontId="21" fillId="0" borderId="0" applyProtection="0">
      <alignment vertical="center"/>
    </xf>
    <xf numFmtId="0" fontId="23" fillId="27" borderId="13" applyProtection="0">
      <alignment vertical="center"/>
    </xf>
    <xf numFmtId="0" fontId="1" fillId="20" borderId="0" applyProtection="0">
      <alignment vertical="center"/>
    </xf>
    <xf numFmtId="0" fontId="1" fillId="29" borderId="0" applyProtection="0">
      <alignment vertical="center"/>
    </xf>
    <xf numFmtId="42" fontId="1" fillId="0" borderId="0" applyProtection="0">
      <alignment vertical="center"/>
    </xf>
    <xf numFmtId="0" fontId="13" fillId="0" borderId="15" applyProtection="0">
      <alignment vertical="center"/>
    </xf>
    <xf numFmtId="0" fontId="16" fillId="0" borderId="0" applyProtection="0">
      <alignment vertical="center"/>
    </xf>
    <xf numFmtId="0" fontId="22" fillId="27" borderId="12" applyProtection="0">
      <alignment vertical="center"/>
    </xf>
    <xf numFmtId="0" fontId="8" fillId="30" borderId="0" applyProtection="0">
      <alignment vertical="center"/>
    </xf>
    <xf numFmtId="41" fontId="1" fillId="0" borderId="0" applyProtection="0">
      <alignment vertical="center"/>
    </xf>
    <xf numFmtId="0" fontId="8" fillId="31" borderId="0" applyProtection="0">
      <alignment vertical="center"/>
    </xf>
    <xf numFmtId="0" fontId="1" fillId="9" borderId="11" applyProtection="0">
      <alignment vertical="center"/>
    </xf>
    <xf numFmtId="0" fontId="15" fillId="8" borderId="0" applyProtection="0">
      <alignment vertical="center"/>
    </xf>
    <xf numFmtId="176" fontId="1" fillId="0" borderId="0" applyProtection="0">
      <alignment vertical="center"/>
    </xf>
    <xf numFmtId="43" fontId="1" fillId="0" borderId="0" applyProtection="0">
      <alignment vertical="center"/>
    </xf>
    <xf numFmtId="0" fontId="14" fillId="0" borderId="10" applyProtection="0">
      <alignment vertical="center"/>
    </xf>
    <xf numFmtId="0" fontId="13" fillId="0" borderId="0" applyProtection="0">
      <alignment vertical="center"/>
    </xf>
    <xf numFmtId="9" fontId="1" fillId="0" borderId="0" applyProtection="0">
      <alignment vertical="center"/>
    </xf>
    <xf numFmtId="0" fontId="12" fillId="0" borderId="9" applyProtection="0">
      <alignment vertical="center"/>
    </xf>
    <xf numFmtId="0" fontId="1" fillId="25" borderId="0" applyProtection="0">
      <alignment vertical="center"/>
    </xf>
    <xf numFmtId="0" fontId="1" fillId="24" borderId="0" applyProtection="0">
      <alignment vertical="center"/>
    </xf>
    <xf numFmtId="0" fontId="8" fillId="7" borderId="0" applyProtection="0">
      <alignment vertical="center"/>
    </xf>
    <xf numFmtId="0" fontId="11" fillId="0" borderId="8" applyProtection="0">
      <alignment vertical="center"/>
    </xf>
    <xf numFmtId="0" fontId="8" fillId="11" borderId="0" applyProtection="0">
      <alignment vertical="center"/>
    </xf>
    <xf numFmtId="0" fontId="10" fillId="5" borderId="0" applyProtection="0">
      <alignment vertical="center"/>
    </xf>
    <xf numFmtId="0" fontId="1" fillId="15" borderId="0" applyProtection="0">
      <alignment vertical="center"/>
    </xf>
    <xf numFmtId="0" fontId="7" fillId="0" borderId="0" applyProtection="0">
      <alignment vertical="center"/>
    </xf>
    <xf numFmtId="0" fontId="9" fillId="4" borderId="0" applyProtection="0">
      <alignment vertical="center"/>
    </xf>
    <xf numFmtId="0" fontId="8" fillId="6" borderId="0" applyProtection="0">
      <alignment vertical="center"/>
    </xf>
    <xf numFmtId="0" fontId="8" fillId="3" borderId="0" applyProtection="0">
      <alignment vertical="center"/>
    </xf>
    <xf numFmtId="0" fontId="1" fillId="2" borderId="0" applyProtection="0">
      <alignment vertical="center"/>
    </xf>
  </cellStyleXfs>
  <cellXfs count="33">
    <xf numFmtId="0" fontId="0" fillId="0" borderId="0" xfId="0" applyAlignment="1">
      <alignment vertical="center"/>
    </xf>
    <xf numFmtId="0" fontId="1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righ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M47"/>
  <sheetViews>
    <sheetView tabSelected="1" zoomScale="86" zoomScaleNormal="86" workbookViewId="0">
      <pane xSplit="3" ySplit="8" topLeftCell="R36" activePane="bottomRight" state="frozen"/>
      <selection/>
      <selection pane="topRight"/>
      <selection pane="bottomLeft"/>
      <selection pane="bottomRight" activeCell="AK1" sqref="AK1"/>
    </sheetView>
  </sheetViews>
  <sheetFormatPr defaultColWidth="8.875" defaultRowHeight="15.75"/>
  <cols>
    <col min="1" max="1" width="3.5" style="1" customWidth="1"/>
    <col min="2" max="2" width="15.8416666666667" style="1" customWidth="1"/>
    <col min="3" max="3" width="37.7833333333333" style="1" customWidth="1"/>
    <col min="4" max="5" width="11.75" style="1" customWidth="1"/>
    <col min="6" max="18" width="9.625" style="1" customWidth="1"/>
    <col min="19" max="19" width="11.7666666666667" style="1" customWidth="1"/>
    <col min="20" max="20" width="12.925" style="1" customWidth="1"/>
    <col min="21" max="35" width="10.625" style="1" customWidth="1"/>
    <col min="36" max="36" width="6.68333333333333" style="1" customWidth="1"/>
    <col min="37" max="39" width="4.375" style="1" customWidth="1"/>
    <col min="40" max="269" width="8.875" style="1"/>
  </cols>
  <sheetData>
    <row r="1" ht="23" customHeight="1" spans="1:3">
      <c r="A1" s="2" t="s">
        <v>0</v>
      </c>
      <c r="B1"/>
      <c r="C1"/>
    </row>
    <row r="2" ht="23" customHeight="1" spans="1:39">
      <c r="A2" s="3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</row>
    <row r="3" ht="25" customHeight="1" spans="1:39">
      <c r="A3" s="4" t="s">
        <v>2</v>
      </c>
      <c r="B3" s="4"/>
      <c r="C3" s="1" t="s">
        <v>3</v>
      </c>
      <c r="AK3" s="28"/>
      <c r="AL3" s="28"/>
      <c r="AM3"/>
    </row>
    <row r="4" ht="19" customHeight="1" spans="1:39">
      <c r="A4" s="5" t="s">
        <v>4</v>
      </c>
      <c r="B4" s="5" t="s">
        <v>5</v>
      </c>
      <c r="C4" s="5" t="s">
        <v>6</v>
      </c>
      <c r="D4" s="5" t="s">
        <v>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5" t="s">
        <v>8</v>
      </c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 t="s">
        <v>9</v>
      </c>
      <c r="AK4" s="5" t="s">
        <v>10</v>
      </c>
      <c r="AL4" s="29" t="s">
        <v>11</v>
      </c>
      <c r="AM4" s="5" t="s">
        <v>12</v>
      </c>
    </row>
    <row r="5" ht="19" customHeight="1" spans="1:39">
      <c r="A5" s="6"/>
      <c r="B5" s="6"/>
      <c r="C5" s="6"/>
      <c r="D5" s="5" t="s">
        <v>13</v>
      </c>
      <c r="E5" s="14" t="s">
        <v>14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21"/>
      <c r="R5" s="5" t="s">
        <v>15</v>
      </c>
      <c r="S5" s="5" t="s">
        <v>16</v>
      </c>
      <c r="T5" s="5" t="s">
        <v>13</v>
      </c>
      <c r="U5" s="14" t="s">
        <v>14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21"/>
      <c r="AH5" s="5" t="s">
        <v>15</v>
      </c>
      <c r="AI5" s="5" t="s">
        <v>16</v>
      </c>
      <c r="AJ5" s="6"/>
      <c r="AK5" s="6"/>
      <c r="AL5" s="30"/>
      <c r="AM5" s="6"/>
    </row>
    <row r="6" ht="19" customHeight="1" spans="1:39">
      <c r="A6" s="6"/>
      <c r="B6" s="6"/>
      <c r="C6" s="6"/>
      <c r="D6" s="6"/>
      <c r="E6" s="5" t="s">
        <v>17</v>
      </c>
      <c r="F6" s="5" t="s">
        <v>18</v>
      </c>
      <c r="G6" s="6"/>
      <c r="H6" s="6"/>
      <c r="I6" s="5" t="s">
        <v>19</v>
      </c>
      <c r="J6" s="6"/>
      <c r="K6" s="6"/>
      <c r="L6" s="18" t="s">
        <v>20</v>
      </c>
      <c r="M6" s="19"/>
      <c r="N6" s="20"/>
      <c r="O6" s="19" t="s">
        <v>21</v>
      </c>
      <c r="P6" s="19"/>
      <c r="Q6" s="20"/>
      <c r="R6" s="6"/>
      <c r="S6" s="6"/>
      <c r="T6" s="6"/>
      <c r="U6" s="23" t="s">
        <v>17</v>
      </c>
      <c r="V6" s="5" t="s">
        <v>18</v>
      </c>
      <c r="W6" s="6"/>
      <c r="X6" s="6"/>
      <c r="Y6" s="5" t="s">
        <v>19</v>
      </c>
      <c r="Z6" s="6"/>
      <c r="AA6" s="6"/>
      <c r="AB6" s="18" t="s">
        <v>20</v>
      </c>
      <c r="AC6" s="19"/>
      <c r="AD6" s="20"/>
      <c r="AE6" s="19" t="s">
        <v>21</v>
      </c>
      <c r="AF6" s="19"/>
      <c r="AG6" s="20"/>
      <c r="AH6" s="6"/>
      <c r="AI6" s="6"/>
      <c r="AJ6" s="6"/>
      <c r="AK6" s="6"/>
      <c r="AL6" s="30"/>
      <c r="AM6" s="6"/>
    </row>
    <row r="7" ht="19" customHeight="1" spans="1:39">
      <c r="A7" s="6"/>
      <c r="B7" s="6"/>
      <c r="C7" s="6"/>
      <c r="D7" s="6"/>
      <c r="E7" s="6"/>
      <c r="F7" s="5" t="s">
        <v>22</v>
      </c>
      <c r="G7" s="5" t="s">
        <v>23</v>
      </c>
      <c r="H7" s="5" t="s">
        <v>24</v>
      </c>
      <c r="I7" s="5" t="s">
        <v>22</v>
      </c>
      <c r="J7" s="5" t="s">
        <v>23</v>
      </c>
      <c r="K7" s="5" t="s">
        <v>24</v>
      </c>
      <c r="L7" s="5" t="s">
        <v>22</v>
      </c>
      <c r="M7" s="5" t="s">
        <v>23</v>
      </c>
      <c r="N7" s="5" t="s">
        <v>24</v>
      </c>
      <c r="O7" s="5" t="s">
        <v>22</v>
      </c>
      <c r="P7" s="5" t="s">
        <v>23</v>
      </c>
      <c r="Q7" s="5" t="s">
        <v>24</v>
      </c>
      <c r="R7" s="6"/>
      <c r="S7" s="6"/>
      <c r="T7" s="6"/>
      <c r="U7" s="6"/>
      <c r="V7" s="5" t="s">
        <v>22</v>
      </c>
      <c r="W7" s="5" t="s">
        <v>23</v>
      </c>
      <c r="X7" s="5" t="s">
        <v>24</v>
      </c>
      <c r="Y7" s="5" t="s">
        <v>22</v>
      </c>
      <c r="Z7" s="5" t="s">
        <v>23</v>
      </c>
      <c r="AA7" s="5" t="s">
        <v>24</v>
      </c>
      <c r="AB7" s="5" t="s">
        <v>22</v>
      </c>
      <c r="AC7" s="5" t="s">
        <v>23</v>
      </c>
      <c r="AD7" s="5" t="s">
        <v>24</v>
      </c>
      <c r="AE7" s="5" t="s">
        <v>22</v>
      </c>
      <c r="AF7" s="5" t="s">
        <v>23</v>
      </c>
      <c r="AG7" s="5" t="s">
        <v>24</v>
      </c>
      <c r="AH7" s="6"/>
      <c r="AI7" s="6"/>
      <c r="AJ7" s="6"/>
      <c r="AK7" s="6"/>
      <c r="AL7" s="31"/>
      <c r="AM7" s="6"/>
    </row>
    <row r="8" ht="23" customHeight="1" spans="1:39">
      <c r="A8" s="5"/>
      <c r="B8" s="5"/>
      <c r="C8" s="5" t="s">
        <v>13</v>
      </c>
      <c r="D8" s="7">
        <f>E8+R8+S8</f>
        <v>2233.268421</v>
      </c>
      <c r="E8" s="7">
        <f>SUM(F8:Q8)</f>
        <v>324.2743</v>
      </c>
      <c r="F8" s="7">
        <f>SUM(F9:F45)</f>
        <v>268.76</v>
      </c>
      <c r="G8" s="7">
        <f>SUM(G9:G45)</f>
        <v>22.3997</v>
      </c>
      <c r="H8" s="7">
        <f t="shared" ref="F8:S8" si="0">SUM(H9:H39)</f>
        <v>0</v>
      </c>
      <c r="I8" s="7">
        <f t="shared" si="0"/>
        <v>0</v>
      </c>
      <c r="J8" s="7">
        <f t="shared" si="0"/>
        <v>7</v>
      </c>
      <c r="K8" s="7">
        <f t="shared" si="0"/>
        <v>26.1146</v>
      </c>
      <c r="L8" s="7">
        <f t="shared" si="0"/>
        <v>0</v>
      </c>
      <c r="M8" s="7">
        <f t="shared" si="0"/>
        <v>0</v>
      </c>
      <c r="N8" s="7">
        <f t="shared" si="0"/>
        <v>0</v>
      </c>
      <c r="O8" s="7">
        <f t="shared" si="0"/>
        <v>0</v>
      </c>
      <c r="P8" s="7">
        <f t="shared" si="0"/>
        <v>0</v>
      </c>
      <c r="Q8" s="7">
        <f t="shared" si="0"/>
        <v>0</v>
      </c>
      <c r="R8" s="7">
        <f t="shared" si="0"/>
        <v>0</v>
      </c>
      <c r="S8" s="7">
        <f>SUM(S9:S45)</f>
        <v>1908.994121</v>
      </c>
      <c r="T8" s="7">
        <f>U8+AH8+AI8</f>
        <v>2231.378421</v>
      </c>
      <c r="U8" s="7">
        <f>SUM(V8:AG8)</f>
        <v>322.3843</v>
      </c>
      <c r="V8" s="7">
        <f>SUM(V9:V45)</f>
        <v>266.87</v>
      </c>
      <c r="W8" s="7">
        <f t="shared" ref="W8:AI8" si="1">SUM(W9:W45)</f>
        <v>22.3997</v>
      </c>
      <c r="X8" s="7">
        <f t="shared" si="1"/>
        <v>0</v>
      </c>
      <c r="Y8" s="7">
        <f t="shared" si="1"/>
        <v>0</v>
      </c>
      <c r="Z8" s="5">
        <f t="shared" si="1"/>
        <v>7</v>
      </c>
      <c r="AA8" s="7">
        <f t="shared" si="1"/>
        <v>26.1146</v>
      </c>
      <c r="AB8" s="7">
        <f t="shared" si="1"/>
        <v>0</v>
      </c>
      <c r="AC8" s="7">
        <f t="shared" si="1"/>
        <v>0</v>
      </c>
      <c r="AD8" s="7">
        <f t="shared" si="1"/>
        <v>0</v>
      </c>
      <c r="AE8" s="7">
        <f t="shared" si="1"/>
        <v>0</v>
      </c>
      <c r="AF8" s="7">
        <f t="shared" si="1"/>
        <v>0</v>
      </c>
      <c r="AG8" s="7">
        <f t="shared" si="1"/>
        <v>0</v>
      </c>
      <c r="AH8" s="7">
        <f t="shared" si="1"/>
        <v>0</v>
      </c>
      <c r="AI8" s="7">
        <f t="shared" si="1"/>
        <v>1908.994121</v>
      </c>
      <c r="AJ8" s="25">
        <f>T8/D8</f>
        <v>0.999153706745581</v>
      </c>
      <c r="AK8" s="5"/>
      <c r="AL8" s="5"/>
      <c r="AM8" s="5"/>
    </row>
    <row r="9" ht="45" customHeight="1" spans="1:39">
      <c r="A9" s="5">
        <v>1</v>
      </c>
      <c r="B9" s="5" t="s">
        <v>25</v>
      </c>
      <c r="C9" s="8" t="s">
        <v>26</v>
      </c>
      <c r="D9" s="5">
        <f t="shared" ref="D9:D14" si="2">SUM(E9,S9)</f>
        <v>42.4</v>
      </c>
      <c r="E9" s="5">
        <f t="shared" ref="E9:E14" si="3">SUM(F9:K9)</f>
        <v>42.4</v>
      </c>
      <c r="F9" s="5">
        <v>42.4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>
        <f t="shared" ref="T9:T14" si="4">SUM(U9,AI9)</f>
        <v>42.4</v>
      </c>
      <c r="U9" s="5">
        <f t="shared" ref="U9:U14" si="5">SUM(V9:AA9)</f>
        <v>42.4</v>
      </c>
      <c r="V9" s="5">
        <v>42.4</v>
      </c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26">
        <f t="shared" ref="AJ9:AJ15" si="6">T9/D9</f>
        <v>1</v>
      </c>
      <c r="AK9" s="5" t="s">
        <v>27</v>
      </c>
      <c r="AL9" s="5" t="s">
        <v>28</v>
      </c>
      <c r="AM9" s="5"/>
    </row>
    <row r="10" ht="45" customHeight="1" spans="1:39">
      <c r="A10" s="5">
        <v>2</v>
      </c>
      <c r="B10" s="5" t="s">
        <v>25</v>
      </c>
      <c r="C10" s="9" t="s">
        <v>29</v>
      </c>
      <c r="D10" s="5">
        <f t="shared" si="2"/>
        <v>8</v>
      </c>
      <c r="E10" s="5">
        <f t="shared" si="3"/>
        <v>8</v>
      </c>
      <c r="F10" s="5"/>
      <c r="G10" s="5">
        <v>8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>
        <f t="shared" si="4"/>
        <v>8</v>
      </c>
      <c r="U10" s="5">
        <f t="shared" si="5"/>
        <v>8</v>
      </c>
      <c r="V10" s="5"/>
      <c r="W10" s="5">
        <v>8</v>
      </c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26">
        <f t="shared" si="6"/>
        <v>1</v>
      </c>
      <c r="AK10" s="5" t="s">
        <v>27</v>
      </c>
      <c r="AL10" s="5" t="s">
        <v>28</v>
      </c>
      <c r="AM10" s="5"/>
    </row>
    <row r="11" ht="45" customHeight="1" spans="1:39">
      <c r="A11" s="5">
        <v>3</v>
      </c>
      <c r="B11" s="5" t="s">
        <v>25</v>
      </c>
      <c r="C11" s="9" t="s">
        <v>30</v>
      </c>
      <c r="D11" s="5">
        <f t="shared" si="2"/>
        <v>0.6</v>
      </c>
      <c r="E11" s="5">
        <f t="shared" si="3"/>
        <v>0.6</v>
      </c>
      <c r="F11" s="5"/>
      <c r="G11" s="5">
        <v>0.6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>
        <f t="shared" si="4"/>
        <v>0.6</v>
      </c>
      <c r="U11" s="5">
        <f t="shared" si="5"/>
        <v>0.6</v>
      </c>
      <c r="V11" s="5"/>
      <c r="W11" s="5">
        <v>0.6</v>
      </c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26">
        <f t="shared" si="6"/>
        <v>1</v>
      </c>
      <c r="AK11" s="5" t="s">
        <v>27</v>
      </c>
      <c r="AL11" s="5" t="s">
        <v>28</v>
      </c>
      <c r="AM11" s="5"/>
    </row>
    <row r="12" ht="45" customHeight="1" spans="1:39">
      <c r="A12" s="5">
        <v>4</v>
      </c>
      <c r="B12" s="5" t="s">
        <v>25</v>
      </c>
      <c r="C12" s="9" t="s">
        <v>31</v>
      </c>
      <c r="D12" s="5">
        <f t="shared" si="2"/>
        <v>45</v>
      </c>
      <c r="E12" s="5">
        <f t="shared" si="3"/>
        <v>45</v>
      </c>
      <c r="F12" s="5">
        <v>45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>
        <f t="shared" si="4"/>
        <v>45</v>
      </c>
      <c r="U12" s="5">
        <f t="shared" si="5"/>
        <v>45</v>
      </c>
      <c r="V12" s="5">
        <v>45</v>
      </c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26">
        <f t="shared" si="6"/>
        <v>1</v>
      </c>
      <c r="AK12" s="5" t="s">
        <v>27</v>
      </c>
      <c r="AL12" s="5" t="s">
        <v>28</v>
      </c>
      <c r="AM12" s="5"/>
    </row>
    <row r="13" ht="45" customHeight="1" spans="1:39">
      <c r="A13" s="5">
        <v>5</v>
      </c>
      <c r="B13" s="5" t="s">
        <v>25</v>
      </c>
      <c r="C13" s="9" t="s">
        <v>32</v>
      </c>
      <c r="D13" s="5">
        <f t="shared" si="2"/>
        <v>115.76</v>
      </c>
      <c r="E13" s="5">
        <f t="shared" si="3"/>
        <v>115.76</v>
      </c>
      <c r="F13" s="5">
        <v>115.76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>
        <f t="shared" si="4"/>
        <v>115.76</v>
      </c>
      <c r="U13" s="5">
        <f t="shared" si="5"/>
        <v>115.76</v>
      </c>
      <c r="V13" s="5">
        <v>115.76</v>
      </c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26">
        <f t="shared" si="6"/>
        <v>1</v>
      </c>
      <c r="AK13" s="5" t="s">
        <v>27</v>
      </c>
      <c r="AL13" s="5" t="s">
        <v>28</v>
      </c>
      <c r="AM13" s="5"/>
    </row>
    <row r="14" ht="45" customHeight="1" spans="1:39">
      <c r="A14" s="5">
        <v>6</v>
      </c>
      <c r="B14" s="5" t="s">
        <v>25</v>
      </c>
      <c r="C14" s="9" t="s">
        <v>33</v>
      </c>
      <c r="D14" s="5">
        <f t="shared" si="2"/>
        <v>7</v>
      </c>
      <c r="E14" s="5">
        <f t="shared" si="3"/>
        <v>7</v>
      </c>
      <c r="F14" s="5"/>
      <c r="G14" s="5"/>
      <c r="H14" s="5"/>
      <c r="I14" s="5"/>
      <c r="J14" s="5">
        <v>7</v>
      </c>
      <c r="K14" s="5"/>
      <c r="L14" s="5"/>
      <c r="M14" s="5"/>
      <c r="N14" s="5"/>
      <c r="O14" s="5"/>
      <c r="P14" s="5"/>
      <c r="Q14" s="5"/>
      <c r="R14" s="5"/>
      <c r="S14" s="5"/>
      <c r="T14" s="5">
        <f t="shared" si="4"/>
        <v>7</v>
      </c>
      <c r="U14" s="5">
        <f t="shared" si="5"/>
        <v>7</v>
      </c>
      <c r="V14" s="5"/>
      <c r="W14" s="5"/>
      <c r="X14" s="5"/>
      <c r="Y14" s="5"/>
      <c r="Z14" s="5">
        <v>7</v>
      </c>
      <c r="AA14" s="5"/>
      <c r="AB14" s="5"/>
      <c r="AC14" s="5"/>
      <c r="AD14" s="5"/>
      <c r="AE14" s="5"/>
      <c r="AF14" s="5"/>
      <c r="AG14" s="5"/>
      <c r="AH14" s="5"/>
      <c r="AI14" s="5"/>
      <c r="AJ14" s="26">
        <f t="shared" si="6"/>
        <v>1</v>
      </c>
      <c r="AK14" s="5" t="s">
        <v>27</v>
      </c>
      <c r="AL14" s="5" t="s">
        <v>28</v>
      </c>
      <c r="AM14" s="5"/>
    </row>
    <row r="15" ht="45" customHeight="1" spans="1:39">
      <c r="A15" s="5">
        <v>7</v>
      </c>
      <c r="B15" s="5" t="s">
        <v>25</v>
      </c>
      <c r="C15" s="8" t="s">
        <v>34</v>
      </c>
      <c r="D15" s="5">
        <f t="shared" ref="D15:D24" si="7">SUM(E15,S15)</f>
        <v>13.75</v>
      </c>
      <c r="E15" s="5">
        <f t="shared" ref="E15:E24" si="8">SUM(F15:K15)</f>
        <v>13.75</v>
      </c>
      <c r="F15" s="5"/>
      <c r="G15" s="5">
        <v>13.75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>
        <f t="shared" ref="T15:T24" si="9">SUM(U15,AI15)</f>
        <v>13.75</v>
      </c>
      <c r="U15" s="5">
        <f t="shared" ref="U15:U24" si="10">SUM(V15:AA15)</f>
        <v>13.75</v>
      </c>
      <c r="V15" s="5"/>
      <c r="W15" s="5">
        <v>13.75</v>
      </c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26">
        <f t="shared" si="6"/>
        <v>1</v>
      </c>
      <c r="AK15" s="5" t="s">
        <v>27</v>
      </c>
      <c r="AL15" s="5" t="s">
        <v>28</v>
      </c>
      <c r="AM15" s="5"/>
    </row>
    <row r="16" ht="45" customHeight="1" spans="1:39">
      <c r="A16" s="5">
        <v>8</v>
      </c>
      <c r="B16" s="5" t="s">
        <v>25</v>
      </c>
      <c r="C16" s="9" t="s">
        <v>35</v>
      </c>
      <c r="D16" s="5">
        <f t="shared" si="7"/>
        <v>0.0497</v>
      </c>
      <c r="E16" s="5">
        <f>SUM(F16:J16)</f>
        <v>0.0497</v>
      </c>
      <c r="F16" s="5"/>
      <c r="G16" s="5">
        <v>0.0497</v>
      </c>
      <c r="H16" s="5"/>
      <c r="I16" s="5"/>
      <c r="J16" s="5"/>
      <c r="L16" s="5"/>
      <c r="M16" s="5"/>
      <c r="N16" s="5"/>
      <c r="O16" s="5"/>
      <c r="P16" s="5"/>
      <c r="Q16" s="5"/>
      <c r="R16" s="5"/>
      <c r="S16" s="5"/>
      <c r="T16" s="5">
        <f t="shared" si="9"/>
        <v>0.0497</v>
      </c>
      <c r="U16" s="5">
        <f>SUM(V16:Z16)</f>
        <v>0.0497</v>
      </c>
      <c r="V16" s="5"/>
      <c r="W16" s="5">
        <v>0.0497</v>
      </c>
      <c r="X16" s="5"/>
      <c r="Y16" s="5"/>
      <c r="Z16" s="5"/>
      <c r="AB16" s="5"/>
      <c r="AC16" s="5"/>
      <c r="AD16" s="5"/>
      <c r="AE16" s="5"/>
      <c r="AF16" s="5"/>
      <c r="AG16" s="5"/>
      <c r="AH16" s="5"/>
      <c r="AI16" s="5"/>
      <c r="AJ16" s="26">
        <f t="shared" ref="AJ16:AJ25" si="11">T16/D16</f>
        <v>1</v>
      </c>
      <c r="AK16" s="5" t="s">
        <v>27</v>
      </c>
      <c r="AL16" s="5" t="s">
        <v>28</v>
      </c>
      <c r="AM16" s="5"/>
    </row>
    <row r="17" ht="45" customHeight="1" spans="1:39">
      <c r="A17" s="5">
        <v>9</v>
      </c>
      <c r="B17" s="5" t="s">
        <v>25</v>
      </c>
      <c r="C17" s="8" t="s">
        <v>36</v>
      </c>
      <c r="D17" s="5">
        <f t="shared" si="7"/>
        <v>0.0146</v>
      </c>
      <c r="E17" s="5">
        <f t="shared" si="8"/>
        <v>0.0146</v>
      </c>
      <c r="F17" s="5"/>
      <c r="G17" s="5"/>
      <c r="H17" s="16"/>
      <c r="I17" s="5"/>
      <c r="J17" s="5"/>
      <c r="K17" s="5">
        <v>0.0146</v>
      </c>
      <c r="L17" s="5"/>
      <c r="M17" s="5"/>
      <c r="N17" s="5"/>
      <c r="O17" s="5"/>
      <c r="P17" s="5"/>
      <c r="Q17" s="5"/>
      <c r="R17" s="5"/>
      <c r="S17" s="5"/>
      <c r="T17" s="5">
        <f t="shared" si="9"/>
        <v>0.0146</v>
      </c>
      <c r="U17" s="5">
        <f t="shared" si="10"/>
        <v>0.0146</v>
      </c>
      <c r="V17" s="5"/>
      <c r="W17" s="6"/>
      <c r="X17" s="17"/>
      <c r="Y17" s="5"/>
      <c r="Z17" s="5"/>
      <c r="AA17" s="5">
        <v>0.0146</v>
      </c>
      <c r="AB17" s="5"/>
      <c r="AC17" s="5"/>
      <c r="AD17" s="5"/>
      <c r="AE17" s="5"/>
      <c r="AF17" s="5"/>
      <c r="AG17" s="5"/>
      <c r="AH17" s="5"/>
      <c r="AI17" s="5"/>
      <c r="AJ17" s="26">
        <f t="shared" si="11"/>
        <v>1</v>
      </c>
      <c r="AK17" s="5" t="s">
        <v>27</v>
      </c>
      <c r="AL17" s="5" t="s">
        <v>28</v>
      </c>
      <c r="AM17" s="5"/>
    </row>
    <row r="18" ht="45" customHeight="1" spans="1:39">
      <c r="A18" s="5">
        <v>10</v>
      </c>
      <c r="B18" s="5" t="s">
        <v>25</v>
      </c>
      <c r="C18" s="8" t="s">
        <v>37</v>
      </c>
      <c r="D18" s="5">
        <f t="shared" si="7"/>
        <v>5.6</v>
      </c>
      <c r="E18" s="5">
        <f t="shared" si="8"/>
        <v>5.6</v>
      </c>
      <c r="F18" s="5">
        <v>5.6</v>
      </c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>
        <f t="shared" si="9"/>
        <v>5.6</v>
      </c>
      <c r="U18" s="5">
        <f t="shared" si="10"/>
        <v>5.6</v>
      </c>
      <c r="V18" s="5">
        <v>5.6</v>
      </c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26">
        <f t="shared" si="11"/>
        <v>1</v>
      </c>
      <c r="AK18" s="5" t="s">
        <v>27</v>
      </c>
      <c r="AL18" s="5" t="s">
        <v>28</v>
      </c>
      <c r="AM18" s="5"/>
    </row>
    <row r="19" ht="45" customHeight="1" spans="1:39">
      <c r="A19" s="5">
        <v>11</v>
      </c>
      <c r="B19" s="5" t="s">
        <v>25</v>
      </c>
      <c r="C19" s="8" t="s">
        <v>38</v>
      </c>
      <c r="D19" s="5">
        <f t="shared" si="7"/>
        <v>60</v>
      </c>
      <c r="E19" s="5">
        <f t="shared" si="8"/>
        <v>60</v>
      </c>
      <c r="F19" s="5">
        <v>60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>
        <f t="shared" si="9"/>
        <v>58.11</v>
      </c>
      <c r="U19" s="5">
        <f t="shared" si="10"/>
        <v>58.11</v>
      </c>
      <c r="V19" s="5">
        <v>58.11</v>
      </c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26">
        <f t="shared" si="11"/>
        <v>0.9685</v>
      </c>
      <c r="AK19" s="5" t="s">
        <v>27</v>
      </c>
      <c r="AL19" s="5" t="s">
        <v>28</v>
      </c>
      <c r="AM19" s="5"/>
    </row>
    <row r="20" ht="45" customHeight="1" spans="1:39">
      <c r="A20" s="5">
        <v>12</v>
      </c>
      <c r="B20" s="5" t="s">
        <v>25</v>
      </c>
      <c r="C20" s="8" t="s">
        <v>39</v>
      </c>
      <c r="D20" s="5">
        <f t="shared" si="7"/>
        <v>12.78</v>
      </c>
      <c r="E20" s="5">
        <f t="shared" si="8"/>
        <v>12.78</v>
      </c>
      <c r="F20" s="5"/>
      <c r="G20" s="5"/>
      <c r="H20" s="5"/>
      <c r="I20" s="5"/>
      <c r="J20" s="5"/>
      <c r="K20" s="5">
        <v>12.78</v>
      </c>
      <c r="L20" s="5"/>
      <c r="M20" s="5"/>
      <c r="N20" s="5"/>
      <c r="O20" s="5"/>
      <c r="P20" s="5"/>
      <c r="Q20" s="5"/>
      <c r="R20" s="5"/>
      <c r="S20" s="5"/>
      <c r="T20" s="5">
        <f t="shared" si="9"/>
        <v>12.78</v>
      </c>
      <c r="U20" s="5">
        <f t="shared" si="10"/>
        <v>12.78</v>
      </c>
      <c r="V20" s="5"/>
      <c r="W20" s="5"/>
      <c r="X20" s="5"/>
      <c r="Y20" s="5"/>
      <c r="Z20" s="5"/>
      <c r="AA20" s="5">
        <v>12.78</v>
      </c>
      <c r="AB20" s="5"/>
      <c r="AC20" s="5"/>
      <c r="AD20" s="5"/>
      <c r="AE20" s="5"/>
      <c r="AF20" s="5"/>
      <c r="AG20" s="5"/>
      <c r="AH20" s="5"/>
      <c r="AI20" s="5"/>
      <c r="AJ20" s="26">
        <f t="shared" si="11"/>
        <v>1</v>
      </c>
      <c r="AK20" s="5" t="s">
        <v>27</v>
      </c>
      <c r="AL20" s="5" t="s">
        <v>28</v>
      </c>
      <c r="AM20" s="5"/>
    </row>
    <row r="21" ht="45" customHeight="1" spans="1:39">
      <c r="A21" s="5">
        <v>13</v>
      </c>
      <c r="B21" s="5" t="s">
        <v>25</v>
      </c>
      <c r="C21" s="8" t="s">
        <v>40</v>
      </c>
      <c r="D21" s="5">
        <f t="shared" si="7"/>
        <v>8</v>
      </c>
      <c r="E21" s="5">
        <f t="shared" si="8"/>
        <v>8</v>
      </c>
      <c r="F21" s="5"/>
      <c r="G21" s="5"/>
      <c r="H21" s="5"/>
      <c r="I21" s="5"/>
      <c r="J21" s="5"/>
      <c r="K21" s="5">
        <v>8</v>
      </c>
      <c r="L21" s="5"/>
      <c r="M21" s="5"/>
      <c r="N21" s="5"/>
      <c r="O21" s="5"/>
      <c r="P21" s="5"/>
      <c r="Q21" s="5"/>
      <c r="R21" s="5"/>
      <c r="S21" s="5"/>
      <c r="T21" s="5">
        <f t="shared" si="9"/>
        <v>8</v>
      </c>
      <c r="U21" s="5">
        <f t="shared" si="10"/>
        <v>8</v>
      </c>
      <c r="V21" s="5"/>
      <c r="W21" s="5"/>
      <c r="X21" s="5"/>
      <c r="Y21" s="5"/>
      <c r="Z21" s="5"/>
      <c r="AA21" s="5">
        <v>8</v>
      </c>
      <c r="AB21" s="5"/>
      <c r="AC21" s="5"/>
      <c r="AD21" s="5"/>
      <c r="AE21" s="5"/>
      <c r="AF21" s="5"/>
      <c r="AG21" s="5"/>
      <c r="AH21" s="5"/>
      <c r="AI21" s="5"/>
      <c r="AJ21" s="26">
        <f t="shared" si="11"/>
        <v>1</v>
      </c>
      <c r="AK21" s="5" t="s">
        <v>27</v>
      </c>
      <c r="AL21" s="5" t="s">
        <v>28</v>
      </c>
      <c r="AM21" s="5"/>
    </row>
    <row r="22" ht="45" customHeight="1" spans="1:39">
      <c r="A22" s="5">
        <v>14</v>
      </c>
      <c r="B22" s="5" t="s">
        <v>25</v>
      </c>
      <c r="C22" s="8" t="s">
        <v>41</v>
      </c>
      <c r="D22" s="5">
        <f t="shared" si="7"/>
        <v>5</v>
      </c>
      <c r="E22" s="5">
        <f t="shared" si="8"/>
        <v>5</v>
      </c>
      <c r="F22" s="5"/>
      <c r="G22" s="5"/>
      <c r="H22" s="5"/>
      <c r="I22" s="5"/>
      <c r="J22" s="5"/>
      <c r="K22" s="5">
        <v>5</v>
      </c>
      <c r="L22" s="5"/>
      <c r="M22" s="5"/>
      <c r="N22" s="5"/>
      <c r="O22" s="5"/>
      <c r="P22" s="5"/>
      <c r="Q22" s="5"/>
      <c r="R22" s="5"/>
      <c r="S22" s="5"/>
      <c r="T22" s="5">
        <f t="shared" si="9"/>
        <v>5</v>
      </c>
      <c r="U22" s="5">
        <f t="shared" si="10"/>
        <v>5</v>
      </c>
      <c r="V22" s="5"/>
      <c r="W22" s="5"/>
      <c r="X22" s="5"/>
      <c r="Y22" s="5"/>
      <c r="Z22" s="5"/>
      <c r="AA22" s="5">
        <v>5</v>
      </c>
      <c r="AB22" s="5"/>
      <c r="AC22" s="5"/>
      <c r="AD22" s="5"/>
      <c r="AE22" s="5"/>
      <c r="AF22" s="5"/>
      <c r="AG22" s="5"/>
      <c r="AH22" s="5"/>
      <c r="AI22" s="5"/>
      <c r="AJ22" s="26">
        <f t="shared" si="11"/>
        <v>1</v>
      </c>
      <c r="AK22" s="5" t="s">
        <v>27</v>
      </c>
      <c r="AL22" s="5" t="s">
        <v>28</v>
      </c>
      <c r="AM22" s="5"/>
    </row>
    <row r="23" ht="45" customHeight="1" spans="1:39">
      <c r="A23" s="5">
        <v>15</v>
      </c>
      <c r="B23" s="5" t="s">
        <v>25</v>
      </c>
      <c r="C23" s="8" t="s">
        <v>42</v>
      </c>
      <c r="D23" s="5">
        <f t="shared" si="7"/>
        <v>0.32</v>
      </c>
      <c r="E23" s="5">
        <f t="shared" si="8"/>
        <v>0.32</v>
      </c>
      <c r="F23" s="5"/>
      <c r="G23" s="5"/>
      <c r="H23" s="5"/>
      <c r="I23" s="5"/>
      <c r="J23" s="5"/>
      <c r="K23" s="5">
        <v>0.32</v>
      </c>
      <c r="L23" s="5"/>
      <c r="M23" s="5"/>
      <c r="N23" s="5"/>
      <c r="O23" s="5"/>
      <c r="P23" s="5"/>
      <c r="Q23" s="5"/>
      <c r="R23" s="5"/>
      <c r="S23" s="5"/>
      <c r="T23" s="5">
        <f t="shared" si="9"/>
        <v>0.32</v>
      </c>
      <c r="U23" s="5">
        <f t="shared" si="10"/>
        <v>0.32</v>
      </c>
      <c r="V23" s="5"/>
      <c r="W23" s="5"/>
      <c r="X23" s="5"/>
      <c r="Y23" s="5"/>
      <c r="Z23" s="5"/>
      <c r="AA23" s="5">
        <v>0.32</v>
      </c>
      <c r="AB23" s="5"/>
      <c r="AC23" s="5"/>
      <c r="AD23" s="5"/>
      <c r="AE23" s="5"/>
      <c r="AF23" s="5"/>
      <c r="AG23" s="5"/>
      <c r="AH23" s="5"/>
      <c r="AI23" s="5"/>
      <c r="AJ23" s="26">
        <f t="shared" si="11"/>
        <v>1</v>
      </c>
      <c r="AK23" s="5" t="s">
        <v>27</v>
      </c>
      <c r="AL23" s="5" t="s">
        <v>28</v>
      </c>
      <c r="AM23" s="5"/>
    </row>
    <row r="24" ht="45" customHeight="1" spans="1:39">
      <c r="A24" s="5">
        <v>16</v>
      </c>
      <c r="B24" s="5" t="s">
        <v>25</v>
      </c>
      <c r="C24" s="8" t="s">
        <v>43</v>
      </c>
      <c r="D24" s="5">
        <f t="shared" si="7"/>
        <v>36.83268</v>
      </c>
      <c r="E24" s="5">
        <f t="shared" si="8"/>
        <v>0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>
        <v>36.83268</v>
      </c>
      <c r="T24" s="5">
        <f t="shared" si="9"/>
        <v>36.83268</v>
      </c>
      <c r="U24" s="5">
        <f t="shared" si="10"/>
        <v>0</v>
      </c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>
        <v>36.83268</v>
      </c>
      <c r="AJ24" s="26">
        <f t="shared" si="11"/>
        <v>1</v>
      </c>
      <c r="AK24" s="5" t="s">
        <v>27</v>
      </c>
      <c r="AL24" s="5" t="s">
        <v>28</v>
      </c>
      <c r="AM24" s="5"/>
    </row>
    <row r="25" ht="45" customHeight="1" spans="1:39">
      <c r="A25" s="5">
        <v>17</v>
      </c>
      <c r="B25" s="5" t="s">
        <v>25</v>
      </c>
      <c r="C25" s="8" t="s">
        <v>44</v>
      </c>
      <c r="D25" s="5">
        <f t="shared" ref="D25:D31" si="12">SUM(E25,S25)</f>
        <v>20.2</v>
      </c>
      <c r="E25" s="5">
        <f t="shared" ref="E25:E31" si="13">SUM(F25:K25)</f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>
        <v>20.2</v>
      </c>
      <c r="T25" s="5">
        <f t="shared" ref="T25:T31" si="14">SUM(U25,AI25)</f>
        <v>20.2</v>
      </c>
      <c r="U25" s="5">
        <f t="shared" ref="U25:U31" si="15">SUM(V25:AA25)</f>
        <v>0</v>
      </c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>
        <v>20.2</v>
      </c>
      <c r="AJ25" s="26">
        <f t="shared" si="11"/>
        <v>1</v>
      </c>
      <c r="AK25" s="5" t="s">
        <v>27</v>
      </c>
      <c r="AL25" s="5" t="s">
        <v>28</v>
      </c>
      <c r="AM25" s="5"/>
    </row>
    <row r="26" ht="45" customHeight="1" spans="1:39">
      <c r="A26" s="5">
        <v>18</v>
      </c>
      <c r="B26" s="5" t="s">
        <v>25</v>
      </c>
      <c r="C26" s="8" t="s">
        <v>45</v>
      </c>
      <c r="D26" s="5">
        <f t="shared" si="12"/>
        <v>1.5</v>
      </c>
      <c r="E26" s="5">
        <f t="shared" si="13"/>
        <v>0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>
        <v>1.5</v>
      </c>
      <c r="T26" s="5">
        <f t="shared" si="14"/>
        <v>1.5</v>
      </c>
      <c r="U26" s="5">
        <f t="shared" si="15"/>
        <v>0</v>
      </c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>
        <v>1.5</v>
      </c>
      <c r="AJ26" s="26">
        <f t="shared" ref="AJ26:AJ32" si="16">T26/D26</f>
        <v>1</v>
      </c>
      <c r="AK26" s="5" t="s">
        <v>27</v>
      </c>
      <c r="AL26" s="5" t="s">
        <v>28</v>
      </c>
      <c r="AM26" s="5"/>
    </row>
    <row r="27" ht="45" customHeight="1" spans="1:39">
      <c r="A27" s="5">
        <v>19</v>
      </c>
      <c r="B27" s="5" t="s">
        <v>25</v>
      </c>
      <c r="C27" s="8" t="s">
        <v>46</v>
      </c>
      <c r="D27" s="5">
        <f t="shared" si="12"/>
        <v>5.32</v>
      </c>
      <c r="E27" s="5">
        <f t="shared" si="13"/>
        <v>0</v>
      </c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>
        <v>5.32</v>
      </c>
      <c r="T27" s="5">
        <f t="shared" si="14"/>
        <v>5.32</v>
      </c>
      <c r="U27" s="5">
        <f t="shared" si="15"/>
        <v>0</v>
      </c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>
        <v>5.32</v>
      </c>
      <c r="AJ27" s="26">
        <f t="shared" si="16"/>
        <v>1</v>
      </c>
      <c r="AK27" s="5" t="s">
        <v>27</v>
      </c>
      <c r="AL27" s="5" t="s">
        <v>28</v>
      </c>
      <c r="AM27" s="5"/>
    </row>
    <row r="28" ht="45" customHeight="1" spans="1:39">
      <c r="A28" s="5">
        <v>20</v>
      </c>
      <c r="B28" s="5" t="s">
        <v>25</v>
      </c>
      <c r="C28" s="8" t="s">
        <v>47</v>
      </c>
      <c r="D28" s="5">
        <f t="shared" si="12"/>
        <v>44.74</v>
      </c>
      <c r="E28" s="5">
        <f t="shared" si="13"/>
        <v>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>
        <v>44.74</v>
      </c>
      <c r="T28" s="5">
        <f t="shared" si="14"/>
        <v>44.74</v>
      </c>
      <c r="U28" s="5">
        <f t="shared" si="15"/>
        <v>0</v>
      </c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>
        <v>44.74</v>
      </c>
      <c r="AJ28" s="26">
        <f t="shared" si="16"/>
        <v>1</v>
      </c>
      <c r="AK28" s="5" t="s">
        <v>27</v>
      </c>
      <c r="AL28" s="5" t="s">
        <v>28</v>
      </c>
      <c r="AM28" s="5"/>
    </row>
    <row r="29" ht="45" customHeight="1" spans="1:39">
      <c r="A29" s="5">
        <v>21</v>
      </c>
      <c r="B29" s="5" t="s">
        <v>25</v>
      </c>
      <c r="C29" s="8" t="s">
        <v>48</v>
      </c>
      <c r="D29" s="5">
        <f t="shared" si="12"/>
        <v>6</v>
      </c>
      <c r="E29" s="5">
        <f t="shared" si="13"/>
        <v>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>
        <v>6</v>
      </c>
      <c r="T29" s="5">
        <f t="shared" si="14"/>
        <v>6</v>
      </c>
      <c r="U29" s="5">
        <f t="shared" si="15"/>
        <v>0</v>
      </c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>
        <v>6</v>
      </c>
      <c r="AJ29" s="26">
        <f t="shared" si="16"/>
        <v>1</v>
      </c>
      <c r="AK29" s="5" t="s">
        <v>27</v>
      </c>
      <c r="AL29" s="5" t="s">
        <v>28</v>
      </c>
      <c r="AM29" s="5"/>
    </row>
    <row r="30" ht="45" customHeight="1" spans="1:39">
      <c r="A30" s="5">
        <v>22</v>
      </c>
      <c r="B30" s="5" t="s">
        <v>25</v>
      </c>
      <c r="C30" s="8" t="s">
        <v>49</v>
      </c>
      <c r="D30" s="5">
        <f t="shared" si="12"/>
        <v>16</v>
      </c>
      <c r="E30" s="5">
        <f t="shared" si="13"/>
        <v>0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>
        <v>16</v>
      </c>
      <c r="T30" s="5">
        <f t="shared" si="14"/>
        <v>16</v>
      </c>
      <c r="U30" s="5">
        <f t="shared" si="15"/>
        <v>0</v>
      </c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>
        <v>16</v>
      </c>
      <c r="AJ30" s="26">
        <f t="shared" si="16"/>
        <v>1</v>
      </c>
      <c r="AK30" s="5" t="s">
        <v>27</v>
      </c>
      <c r="AL30" s="5" t="s">
        <v>28</v>
      </c>
      <c r="AM30" s="5"/>
    </row>
    <row r="31" ht="45" customHeight="1" spans="1:39">
      <c r="A31" s="5">
        <v>23</v>
      </c>
      <c r="B31" s="5" t="s">
        <v>25</v>
      </c>
      <c r="C31" s="8" t="s">
        <v>50</v>
      </c>
      <c r="D31" s="5">
        <f t="shared" si="12"/>
        <v>6.50476</v>
      </c>
      <c r="E31" s="5">
        <f t="shared" si="13"/>
        <v>0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>
        <v>6.50476</v>
      </c>
      <c r="T31" s="5">
        <f t="shared" si="14"/>
        <v>6.50476</v>
      </c>
      <c r="U31" s="5">
        <f t="shared" si="15"/>
        <v>0</v>
      </c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>
        <v>6.50476</v>
      </c>
      <c r="AJ31" s="26">
        <f t="shared" si="16"/>
        <v>1</v>
      </c>
      <c r="AK31" s="5" t="s">
        <v>27</v>
      </c>
      <c r="AL31" s="5" t="s">
        <v>28</v>
      </c>
      <c r="AM31" s="5"/>
    </row>
    <row r="32" ht="45" customHeight="1" spans="1:39">
      <c r="A32" s="5">
        <v>24</v>
      </c>
      <c r="B32" s="5" t="s">
        <v>25</v>
      </c>
      <c r="C32" s="10" t="s">
        <v>51</v>
      </c>
      <c r="D32" s="5">
        <f t="shared" ref="D32:D39" si="17">SUM(E32,S32)</f>
        <v>12.7872</v>
      </c>
      <c r="E32" s="5">
        <f t="shared" ref="E32:E39" si="18">SUM(F32:K32)</f>
        <v>0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22">
        <v>12.7872</v>
      </c>
      <c r="T32" s="5">
        <f t="shared" ref="T32:T39" si="19">SUM(U32,AI32)</f>
        <v>12.7872</v>
      </c>
      <c r="U32" s="5">
        <f t="shared" ref="U32:U39" si="20">SUM(V32:AA32)</f>
        <v>0</v>
      </c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2">
        <v>12.7872</v>
      </c>
      <c r="AJ32" s="26">
        <f t="shared" si="16"/>
        <v>1</v>
      </c>
      <c r="AK32" s="5" t="s">
        <v>27</v>
      </c>
      <c r="AL32" s="5" t="s">
        <v>28</v>
      </c>
      <c r="AM32" s="17"/>
    </row>
    <row r="33" ht="45" customHeight="1" spans="1:39">
      <c r="A33" s="5">
        <v>25</v>
      </c>
      <c r="B33" s="5" t="s">
        <v>25</v>
      </c>
      <c r="C33" s="10" t="s">
        <v>52</v>
      </c>
      <c r="D33" s="5">
        <f t="shared" si="17"/>
        <v>9.6</v>
      </c>
      <c r="E33" s="5">
        <f t="shared" si="18"/>
        <v>0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>
        <v>9.6</v>
      </c>
      <c r="T33" s="5">
        <f t="shared" si="19"/>
        <v>9.6</v>
      </c>
      <c r="U33" s="5">
        <f t="shared" si="20"/>
        <v>0</v>
      </c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>
        <v>9.6</v>
      </c>
      <c r="AJ33" s="26">
        <f t="shared" ref="AJ33:AJ45" si="21">T33/D33</f>
        <v>1</v>
      </c>
      <c r="AK33" s="5" t="s">
        <v>27</v>
      </c>
      <c r="AL33" s="5" t="s">
        <v>28</v>
      </c>
      <c r="AM33" s="17"/>
    </row>
    <row r="34" ht="45" customHeight="1" spans="1:39">
      <c r="A34" s="5">
        <v>26</v>
      </c>
      <c r="B34" s="5" t="s">
        <v>25</v>
      </c>
      <c r="C34" s="10" t="s">
        <v>53</v>
      </c>
      <c r="D34" s="5">
        <f t="shared" si="17"/>
        <v>7.5359</v>
      </c>
      <c r="E34" s="5">
        <f t="shared" si="18"/>
        <v>0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>
        <v>7.5359</v>
      </c>
      <c r="T34" s="5">
        <f t="shared" si="19"/>
        <v>7.5359</v>
      </c>
      <c r="U34" s="5">
        <f t="shared" si="20"/>
        <v>0</v>
      </c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>
        <v>7.5359</v>
      </c>
      <c r="AJ34" s="26">
        <f t="shared" si="21"/>
        <v>1</v>
      </c>
      <c r="AK34" s="5" t="s">
        <v>27</v>
      </c>
      <c r="AL34" s="5" t="s">
        <v>28</v>
      </c>
      <c r="AM34" s="17"/>
    </row>
    <row r="35" ht="45" customHeight="1" spans="1:39">
      <c r="A35" s="5">
        <v>27</v>
      </c>
      <c r="B35" s="5" t="s">
        <v>25</v>
      </c>
      <c r="C35" s="10" t="s">
        <v>54</v>
      </c>
      <c r="D35" s="5">
        <f t="shared" si="17"/>
        <v>3.485</v>
      </c>
      <c r="E35" s="5">
        <f t="shared" si="18"/>
        <v>0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>
        <v>3.485</v>
      </c>
      <c r="T35" s="5">
        <f t="shared" si="19"/>
        <v>3.485</v>
      </c>
      <c r="U35" s="5">
        <f t="shared" si="20"/>
        <v>0</v>
      </c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>
        <v>3.485</v>
      </c>
      <c r="AJ35" s="26">
        <f t="shared" si="21"/>
        <v>1</v>
      </c>
      <c r="AK35" s="5" t="s">
        <v>27</v>
      </c>
      <c r="AL35" s="5" t="s">
        <v>28</v>
      </c>
      <c r="AM35" s="17"/>
    </row>
    <row r="36" ht="45" customHeight="1" spans="1:39">
      <c r="A36" s="5">
        <v>28</v>
      </c>
      <c r="B36" s="5" t="s">
        <v>25</v>
      </c>
      <c r="C36" s="10" t="s">
        <v>55</v>
      </c>
      <c r="D36" s="5">
        <f t="shared" si="17"/>
        <v>98.89</v>
      </c>
      <c r="E36" s="5">
        <f t="shared" si="18"/>
        <v>0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>
        <v>98.89</v>
      </c>
      <c r="T36" s="5">
        <f t="shared" si="19"/>
        <v>98.89</v>
      </c>
      <c r="U36" s="5">
        <f t="shared" si="20"/>
        <v>0</v>
      </c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>
        <v>98.89</v>
      </c>
      <c r="AJ36" s="26">
        <f t="shared" si="21"/>
        <v>1</v>
      </c>
      <c r="AK36" s="5" t="s">
        <v>27</v>
      </c>
      <c r="AL36" s="5" t="s">
        <v>28</v>
      </c>
      <c r="AM36" s="17"/>
    </row>
    <row r="37" ht="45" customHeight="1" spans="1:39">
      <c r="A37" s="5">
        <v>29</v>
      </c>
      <c r="B37" s="5" t="s">
        <v>25</v>
      </c>
      <c r="C37" s="10" t="s">
        <v>56</v>
      </c>
      <c r="D37" s="5">
        <f t="shared" si="17"/>
        <v>25.34</v>
      </c>
      <c r="E37" s="5">
        <f t="shared" si="18"/>
        <v>0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>
        <v>25.34</v>
      </c>
      <c r="T37" s="5">
        <f t="shared" si="19"/>
        <v>25.34</v>
      </c>
      <c r="U37" s="5">
        <f t="shared" si="20"/>
        <v>0</v>
      </c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>
        <v>25.34</v>
      </c>
      <c r="AJ37" s="26">
        <f t="shared" si="21"/>
        <v>1</v>
      </c>
      <c r="AK37" s="5" t="s">
        <v>27</v>
      </c>
      <c r="AL37" s="5" t="s">
        <v>28</v>
      </c>
      <c r="AM37" s="17"/>
    </row>
    <row r="38" ht="45" customHeight="1" spans="1:39">
      <c r="A38" s="5">
        <v>30</v>
      </c>
      <c r="B38" s="5" t="s">
        <v>25</v>
      </c>
      <c r="C38" s="10" t="s">
        <v>57</v>
      </c>
      <c r="D38" s="5">
        <f t="shared" si="17"/>
        <v>72.6946</v>
      </c>
      <c r="E38" s="5">
        <f t="shared" si="18"/>
        <v>0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>
        <v>72.6946</v>
      </c>
      <c r="T38" s="5">
        <f t="shared" si="19"/>
        <v>72.6946</v>
      </c>
      <c r="U38" s="5">
        <f t="shared" si="20"/>
        <v>0</v>
      </c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>
        <v>72.6946</v>
      </c>
      <c r="AJ38" s="26">
        <f t="shared" si="21"/>
        <v>1</v>
      </c>
      <c r="AK38" s="5" t="s">
        <v>27</v>
      </c>
      <c r="AL38" s="5" t="s">
        <v>28</v>
      </c>
      <c r="AM38" s="17"/>
    </row>
    <row r="39" ht="45" customHeight="1" spans="1:39">
      <c r="A39" s="5">
        <v>31</v>
      </c>
      <c r="B39" s="5" t="s">
        <v>25</v>
      </c>
      <c r="C39" s="10" t="s">
        <v>58</v>
      </c>
      <c r="D39" s="5">
        <f t="shared" si="17"/>
        <v>51.5867</v>
      </c>
      <c r="E39" s="5">
        <f t="shared" si="18"/>
        <v>0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>
        <v>51.5867</v>
      </c>
      <c r="T39" s="5">
        <f t="shared" si="19"/>
        <v>51.5867</v>
      </c>
      <c r="U39" s="5">
        <f t="shared" si="20"/>
        <v>0</v>
      </c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>
        <v>51.5867</v>
      </c>
      <c r="AJ39" s="26">
        <f t="shared" si="21"/>
        <v>1</v>
      </c>
      <c r="AK39" s="5" t="s">
        <v>27</v>
      </c>
      <c r="AL39" s="5" t="s">
        <v>28</v>
      </c>
      <c r="AM39" s="17"/>
    </row>
    <row r="40" ht="45" customHeight="1" spans="1:39">
      <c r="A40" s="5">
        <v>32</v>
      </c>
      <c r="B40" s="5" t="s">
        <v>25</v>
      </c>
      <c r="C40" s="10" t="s">
        <v>59</v>
      </c>
      <c r="D40" s="5">
        <f t="shared" ref="D40:D50" si="22">SUM(E40,S40)</f>
        <v>6.2</v>
      </c>
      <c r="E40" s="5">
        <f t="shared" ref="E40:E50" si="23">SUM(F40:K40)</f>
        <v>0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>
        <v>6.2</v>
      </c>
      <c r="T40" s="5">
        <f t="shared" ref="T40:T45" si="24">SUM(U40,AI40)</f>
        <v>6.2</v>
      </c>
      <c r="U40" s="5">
        <f t="shared" ref="U40:U45" si="25">SUM(V40:AA40)</f>
        <v>0</v>
      </c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>
        <v>6.2</v>
      </c>
      <c r="AJ40" s="26">
        <f t="shared" si="21"/>
        <v>1</v>
      </c>
      <c r="AK40" s="5" t="s">
        <v>27</v>
      </c>
      <c r="AL40" s="5" t="s">
        <v>28</v>
      </c>
      <c r="AM40" s="17"/>
    </row>
    <row r="41" ht="45" customHeight="1" spans="1:39">
      <c r="A41" s="5">
        <v>33</v>
      </c>
      <c r="B41" s="5" t="s">
        <v>25</v>
      </c>
      <c r="C41" s="10" t="s">
        <v>60</v>
      </c>
      <c r="D41" s="5">
        <f t="shared" si="22"/>
        <v>117.077281</v>
      </c>
      <c r="E41" s="5">
        <f t="shared" si="23"/>
        <v>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>
        <v>117.077281</v>
      </c>
      <c r="T41" s="5">
        <f t="shared" si="24"/>
        <v>117.077281</v>
      </c>
      <c r="U41" s="5">
        <f t="shared" si="25"/>
        <v>0</v>
      </c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>
        <v>117.077281</v>
      </c>
      <c r="AJ41" s="26">
        <f t="shared" si="21"/>
        <v>1</v>
      </c>
      <c r="AK41" s="5" t="s">
        <v>27</v>
      </c>
      <c r="AL41" s="5" t="s">
        <v>28</v>
      </c>
      <c r="AM41" s="17"/>
    </row>
    <row r="42" ht="45" customHeight="1" spans="1:39">
      <c r="A42" s="5">
        <v>34</v>
      </c>
      <c r="B42" s="5" t="s">
        <v>25</v>
      </c>
      <c r="C42" s="10" t="s">
        <v>61</v>
      </c>
      <c r="D42" s="5">
        <f t="shared" si="22"/>
        <v>1.9</v>
      </c>
      <c r="E42" s="5">
        <f t="shared" si="23"/>
        <v>0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>
        <v>1.9</v>
      </c>
      <c r="T42" s="5">
        <f t="shared" si="24"/>
        <v>1.9</v>
      </c>
      <c r="U42" s="5">
        <f t="shared" si="25"/>
        <v>0</v>
      </c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>
        <v>1.9</v>
      </c>
      <c r="AJ42" s="26">
        <f t="shared" si="21"/>
        <v>1</v>
      </c>
      <c r="AK42" s="5" t="s">
        <v>27</v>
      </c>
      <c r="AL42" s="5" t="s">
        <v>28</v>
      </c>
      <c r="AM42" s="17"/>
    </row>
    <row r="43" ht="45" customHeight="1" spans="1:39">
      <c r="A43" s="5">
        <v>35</v>
      </c>
      <c r="B43" s="5" t="s">
        <v>25</v>
      </c>
      <c r="C43" s="10" t="s">
        <v>62</v>
      </c>
      <c r="D43" s="5">
        <f t="shared" si="22"/>
        <v>1339.6</v>
      </c>
      <c r="E43" s="5">
        <f t="shared" si="23"/>
        <v>0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>
        <v>1339.6</v>
      </c>
      <c r="T43" s="5">
        <f t="shared" si="24"/>
        <v>1339.6</v>
      </c>
      <c r="U43" s="5">
        <f t="shared" si="25"/>
        <v>0</v>
      </c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>
        <v>1339.6</v>
      </c>
      <c r="AJ43" s="26">
        <f t="shared" si="21"/>
        <v>1</v>
      </c>
      <c r="AK43" s="5" t="s">
        <v>27</v>
      </c>
      <c r="AL43" s="5" t="s">
        <v>28</v>
      </c>
      <c r="AM43" s="17"/>
    </row>
    <row r="44" ht="45" customHeight="1" spans="1:39">
      <c r="A44" s="5">
        <v>36</v>
      </c>
      <c r="B44" s="5" t="s">
        <v>25</v>
      </c>
      <c r="C44" s="10" t="s">
        <v>63</v>
      </c>
      <c r="D44" s="5">
        <f t="shared" si="22"/>
        <v>0.2</v>
      </c>
      <c r="E44" s="5">
        <f t="shared" si="23"/>
        <v>0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>
        <v>0.2</v>
      </c>
      <c r="T44" s="5">
        <f t="shared" si="24"/>
        <v>0.2</v>
      </c>
      <c r="U44" s="5">
        <f t="shared" si="25"/>
        <v>0</v>
      </c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>
        <v>0.2</v>
      </c>
      <c r="AJ44" s="26">
        <f t="shared" si="21"/>
        <v>1</v>
      </c>
      <c r="AK44" s="5" t="s">
        <v>27</v>
      </c>
      <c r="AL44" s="5" t="s">
        <v>28</v>
      </c>
      <c r="AM44" s="17"/>
    </row>
    <row r="45" ht="45" customHeight="1" spans="1:39">
      <c r="A45" s="5">
        <v>37</v>
      </c>
      <c r="B45" s="5" t="s">
        <v>25</v>
      </c>
      <c r="C45" s="10" t="s">
        <v>64</v>
      </c>
      <c r="D45" s="5">
        <f t="shared" si="22"/>
        <v>25</v>
      </c>
      <c r="E45" s="5">
        <f t="shared" si="23"/>
        <v>0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>
        <v>25</v>
      </c>
      <c r="T45" s="5">
        <f t="shared" si="24"/>
        <v>25</v>
      </c>
      <c r="U45" s="5">
        <f t="shared" si="25"/>
        <v>0</v>
      </c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>
        <v>25</v>
      </c>
      <c r="AJ45" s="26">
        <f t="shared" si="21"/>
        <v>1</v>
      </c>
      <c r="AK45" s="5" t="s">
        <v>27</v>
      </c>
      <c r="AL45" s="5" t="s">
        <v>28</v>
      </c>
      <c r="AM45" s="17"/>
    </row>
    <row r="46" ht="22" customHeight="1" spans="1:37">
      <c r="A46" s="11"/>
      <c r="B46" s="12"/>
      <c r="C46" s="13" t="s">
        <v>65</v>
      </c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AJ46" s="27"/>
      <c r="AK46" s="32"/>
    </row>
    <row r="47" spans="36:37">
      <c r="AJ47" s="27"/>
      <c r="AK47" s="27"/>
    </row>
  </sheetData>
  <mergeCells count="31">
    <mergeCell ref="A1:C1"/>
    <mergeCell ref="A2:AM2"/>
    <mergeCell ref="AK3:AM3"/>
    <mergeCell ref="D4:S4"/>
    <mergeCell ref="T4:AI4"/>
    <mergeCell ref="E5:Q5"/>
    <mergeCell ref="U5:AG5"/>
    <mergeCell ref="F6:H6"/>
    <mergeCell ref="I6:K6"/>
    <mergeCell ref="L6:N6"/>
    <mergeCell ref="O6:Q6"/>
    <mergeCell ref="V6:X6"/>
    <mergeCell ref="Y6:AA6"/>
    <mergeCell ref="AB6:AD6"/>
    <mergeCell ref="AE6:AG6"/>
    <mergeCell ref="C46:S46"/>
    <mergeCell ref="A4:A7"/>
    <mergeCell ref="B4:B7"/>
    <mergeCell ref="C4:C7"/>
    <mergeCell ref="D5:D7"/>
    <mergeCell ref="E6:E7"/>
    <mergeCell ref="R5:R7"/>
    <mergeCell ref="S5:S7"/>
    <mergeCell ref="T5:T7"/>
    <mergeCell ref="U6:U7"/>
    <mergeCell ref="AH5:AH7"/>
    <mergeCell ref="AI5:AI7"/>
    <mergeCell ref="AJ4:AJ7"/>
    <mergeCell ref="AK4:AK7"/>
    <mergeCell ref="AL4:AL7"/>
    <mergeCell ref="AM4:AM7"/>
  </mergeCells>
  <printOptions horizontalCentered="1"/>
  <pageMargins left="0.224305555555556" right="0.16875" top="0.393055555555556" bottom="0.275" header="0.310416666666667" footer="0.310416666666667"/>
  <pageSetup paperSize="9" scale="33" fitToHeight="0" orientation="landscape" horizontalDpi="600"/>
  <headerFooter/>
  <ignoredErrors>
    <ignoredError sqref="E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附件1部门自评--预算部门具体项目汇总表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baixin</cp:lastModifiedBy>
  <cp:revision>0</cp:revision>
  <dcterms:created xsi:type="dcterms:W3CDTF">2022-10-23T10:56:00Z</dcterms:created>
  <dcterms:modified xsi:type="dcterms:W3CDTF">2025-03-20T14:45:14Z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2052-11.8.2.12065</vt:lpwstr>
  </property>
  <property fmtid="{D5CDD505-2E9C-101B-9397-08002B2CF9AE}" pid="3" name="ICV">
    <vt:lpwstr>E3840582567A41F3975BAA2469BCA865_12</vt:lpwstr>
  </property>
</Properties>
</file>