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/>
  </bookViews>
  <sheets>
    <sheet name="附件1部门自评--预算部门具体项目汇总表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/>
  <c r="T17"/>
  <c r="T18"/>
  <c r="T19"/>
  <c r="D18"/>
  <c r="E18"/>
  <c r="E17"/>
  <c r="D17" s="1"/>
  <c r="U19"/>
  <c r="E19"/>
  <c r="D19" s="1"/>
  <c r="U16"/>
  <c r="T16" s="1"/>
  <c r="E16"/>
  <c r="D16" s="1"/>
  <c r="U15"/>
  <c r="T15" s="1"/>
  <c r="E15"/>
  <c r="D15" s="1"/>
  <c r="U14"/>
  <c r="T14" s="1"/>
  <c r="E14"/>
  <c r="D14" s="1"/>
  <c r="U13"/>
  <c r="T13" s="1"/>
  <c r="E13"/>
  <c r="D13" s="1"/>
  <c r="U12"/>
  <c r="E12"/>
  <c r="D12" s="1"/>
  <c r="U11"/>
  <c r="E11"/>
  <c r="D11" s="1"/>
  <c r="U10"/>
  <c r="T10" s="1"/>
  <c r="E10"/>
  <c r="D10" s="1"/>
  <c r="U9"/>
  <c r="T9" s="1"/>
  <c r="E9"/>
  <c r="AI8"/>
  <c r="AH8"/>
  <c r="AG8"/>
  <c r="AF8"/>
  <c r="AE8"/>
  <c r="AD8"/>
  <c r="AC8"/>
  <c r="AB8"/>
  <c r="AA8"/>
  <c r="Z8"/>
  <c r="Y8"/>
  <c r="X8"/>
  <c r="W8"/>
  <c r="V8"/>
  <c r="S8"/>
  <c r="R8"/>
  <c r="Q8"/>
  <c r="P8"/>
  <c r="O8"/>
  <c r="N8"/>
  <c r="M8"/>
  <c r="L8"/>
  <c r="K8"/>
  <c r="J8"/>
  <c r="I8"/>
  <c r="H8"/>
  <c r="G8"/>
  <c r="F8"/>
  <c r="E8" l="1"/>
  <c r="D8" s="1"/>
  <c r="U8"/>
  <c r="T8" s="1"/>
</calcChain>
</file>

<file path=xl/sharedStrings.xml><?xml version="1.0" encoding="utf-8"?>
<sst xmlns="http://schemas.openxmlformats.org/spreadsheetml/2006/main" count="102" uniqueCount="40">
  <si>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</si>
  <si>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</si>
  <si>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</si>
  <si>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</si>
  <si>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</si>
  <si>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</si>
  <si>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</si>
  <si>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</si>
  <si>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</si>
  <si>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</si>
  <si>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</si>
  <si>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</si>
  <si>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</si>
  <si>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</si>
  <si>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</si>
  <si>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</si>
  <si>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</si>
  <si>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</si>
  <si>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</si>
  <si>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</si>
  <si>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</si>
  <si>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</si>
  <si>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</si>
  <si>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</si>
  <si>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备注：评价总分设置为100分，得分与等级对应关系为：90分及以上为优、80（含）-89分为良、60（含）-79分为中、60分以下为差。涉密项目不予公开。</t>
  </si>
  <si>
    <t>丰南区行政审批局</t>
    <phoneticPr fontId="7" type="noConversion"/>
  </si>
  <si>
    <t>就业见习基本生活费补贴</t>
    <phoneticPr fontId="7" type="noConversion"/>
  </si>
  <si>
    <t>增值化服务及公共资源交易中心升级改造项目</t>
    <phoneticPr fontId="7" type="noConversion"/>
  </si>
  <si>
    <t>"互联网+政务服务”行政审批网络维护费</t>
    <phoneticPr fontId="7" type="noConversion"/>
  </si>
  <si>
    <t>公共资源交易中心运转经费</t>
    <phoneticPr fontId="7" type="noConversion"/>
  </si>
  <si>
    <t>就业生活补贴（区级垫付）</t>
    <phoneticPr fontId="7" type="noConversion"/>
  </si>
  <si>
    <t>劳务派遣人员经费（劳务费）</t>
    <phoneticPr fontId="7" type="noConversion"/>
  </si>
  <si>
    <t>新设企业印章免费刻制服务</t>
    <phoneticPr fontId="7" type="noConversion"/>
  </si>
  <si>
    <t>业务经费</t>
    <phoneticPr fontId="7" type="noConversion"/>
  </si>
  <si>
    <t>公共资源交易中心评标区域升级改造</t>
    <phoneticPr fontId="7" type="noConversion"/>
  </si>
  <si>
    <t>政务服务大厅物业管理费</t>
    <phoneticPr fontId="7" type="noConversion"/>
  </si>
  <si>
    <t>乡镇（街道）行政综合服务中心安装视频监控</t>
    <phoneticPr fontId="7" type="noConversion"/>
  </si>
  <si>
    <t>优</t>
    <phoneticPr fontId="7" type="noConversion"/>
  </si>
  <si>
    <t>否</t>
    <phoneticPr fontId="7" type="noConversion"/>
  </si>
  <si>
    <t>良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</si>
</sst>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9">
    <font>
      <sz val="12"/>
      <name val="宋体"/>
      <charset val="134"/>
    </font>
    <font>
      <sz val="11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Protection="0"/>
  </cellStyleXfs>
  <cellXfs count="34"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I20"/>
  <sheetViews>
    <sheetView tabSelected="1" topLeftCell="I1" workbookViewId="0">
      <selection activeCell="AK12" sqref="AK12"/>
    </sheetView>
  </sheetViews>
  <sheetFormatPr defaultColWidth="8.875" defaultRowHeight="14.25"/>
  <cols>
    <col min="1" max="1" width="3.5" style="1" customWidth="1"/>
    <col min="2" max="2" width="9.625" style="1" customWidth="1"/>
    <col min="3" max="3" width="23.25" style="1" customWidth="1"/>
    <col min="4" max="4" width="11.75" style="1" customWidth="1"/>
    <col min="5" max="18" width="5.75" style="1" customWidth="1"/>
    <col min="19" max="19" width="10.75" style="1" customWidth="1"/>
    <col min="20" max="21" width="10.625" style="1" customWidth="1"/>
    <col min="22" max="34" width="6.5" style="1" customWidth="1"/>
    <col min="35" max="35" width="10.625" style="1" customWidth="1"/>
    <col min="36" max="36" width="8.25" style="1" customWidth="1"/>
    <col min="37" max="39" width="4.375" style="1" customWidth="1"/>
    <col min="40" max="269" width="8.875" style="1"/>
  </cols>
  <sheetData>
    <row r="1" spans="1:39" ht="23.1" customHeight="1">
      <c r="A1" s="17" t="s">
        <v>0</v>
      </c>
      <c r="B1" s="18"/>
      <c r="C1" s="18"/>
    </row>
    <row r="2" spans="1:39" ht="23.1" customHeight="1">
      <c r="A2" s="19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24.95" customHeight="1">
      <c r="A3" s="2" t="s">
        <v>2</v>
      </c>
      <c r="B3" s="2"/>
      <c r="AK3" s="20"/>
      <c r="AL3" s="20"/>
      <c r="AM3" s="18"/>
    </row>
    <row r="4" spans="1:39" ht="18.95" customHeight="1">
      <c r="A4" s="21" t="s">
        <v>3</v>
      </c>
      <c r="B4" s="21" t="s">
        <v>4</v>
      </c>
      <c r="C4" s="21" t="s">
        <v>5</v>
      </c>
      <c r="D4" s="21" t="s">
        <v>6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1" t="s">
        <v>7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1" t="s">
        <v>8</v>
      </c>
      <c r="AK4" s="21" t="s">
        <v>9</v>
      </c>
      <c r="AL4" s="31" t="s">
        <v>10</v>
      </c>
      <c r="AM4" s="21" t="s">
        <v>11</v>
      </c>
    </row>
    <row r="5" spans="1:39" ht="18.95" customHeight="1">
      <c r="A5" s="22"/>
      <c r="B5" s="22"/>
      <c r="C5" s="22"/>
      <c r="D5" s="21" t="s">
        <v>12</v>
      </c>
      <c r="E5" s="23" t="s">
        <v>13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  <c r="R5" s="21" t="s">
        <v>14</v>
      </c>
      <c r="S5" s="21" t="s">
        <v>15</v>
      </c>
      <c r="T5" s="21" t="s">
        <v>12</v>
      </c>
      <c r="U5" s="23" t="s">
        <v>13</v>
      </c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5"/>
      <c r="AH5" s="21" t="s">
        <v>14</v>
      </c>
      <c r="AI5" s="21" t="s">
        <v>15</v>
      </c>
      <c r="AJ5" s="22"/>
      <c r="AK5" s="22"/>
      <c r="AL5" s="32"/>
      <c r="AM5" s="22"/>
    </row>
    <row r="6" spans="1:39" ht="18.95" customHeight="1">
      <c r="A6" s="22"/>
      <c r="B6" s="22"/>
      <c r="C6" s="22"/>
      <c r="D6" s="22"/>
      <c r="E6" s="21" t="s">
        <v>16</v>
      </c>
      <c r="F6" s="21" t="s">
        <v>17</v>
      </c>
      <c r="G6" s="22"/>
      <c r="H6" s="22"/>
      <c r="I6" s="21" t="s">
        <v>18</v>
      </c>
      <c r="J6" s="22"/>
      <c r="K6" s="22"/>
      <c r="L6" s="26" t="s">
        <v>19</v>
      </c>
      <c r="M6" s="27"/>
      <c r="N6" s="28"/>
      <c r="O6" s="27" t="s">
        <v>20</v>
      </c>
      <c r="P6" s="27"/>
      <c r="Q6" s="28"/>
      <c r="R6" s="22"/>
      <c r="S6" s="22"/>
      <c r="T6" s="22"/>
      <c r="U6" s="29" t="s">
        <v>16</v>
      </c>
      <c r="V6" s="21" t="s">
        <v>17</v>
      </c>
      <c r="W6" s="22"/>
      <c r="X6" s="22"/>
      <c r="Y6" s="21" t="s">
        <v>18</v>
      </c>
      <c r="Z6" s="22"/>
      <c r="AA6" s="22"/>
      <c r="AB6" s="26" t="s">
        <v>19</v>
      </c>
      <c r="AC6" s="27"/>
      <c r="AD6" s="28"/>
      <c r="AE6" s="27" t="s">
        <v>20</v>
      </c>
      <c r="AF6" s="27"/>
      <c r="AG6" s="28"/>
      <c r="AH6" s="22"/>
      <c r="AI6" s="22"/>
      <c r="AJ6" s="22"/>
      <c r="AK6" s="22"/>
      <c r="AL6" s="32"/>
      <c r="AM6" s="22"/>
    </row>
    <row r="7" spans="1:39" ht="18.95" customHeight="1">
      <c r="A7" s="22"/>
      <c r="B7" s="22"/>
      <c r="C7" s="22"/>
      <c r="D7" s="22"/>
      <c r="E7" s="22"/>
      <c r="F7" s="3" t="s">
        <v>21</v>
      </c>
      <c r="G7" s="3" t="s">
        <v>22</v>
      </c>
      <c r="H7" s="3" t="s">
        <v>23</v>
      </c>
      <c r="I7" s="3" t="s">
        <v>21</v>
      </c>
      <c r="J7" s="3" t="s">
        <v>22</v>
      </c>
      <c r="K7" s="3" t="s">
        <v>23</v>
      </c>
      <c r="L7" s="3" t="s">
        <v>21</v>
      </c>
      <c r="M7" s="3" t="s">
        <v>22</v>
      </c>
      <c r="N7" s="3" t="s">
        <v>23</v>
      </c>
      <c r="O7" s="3" t="s">
        <v>21</v>
      </c>
      <c r="P7" s="3" t="s">
        <v>22</v>
      </c>
      <c r="Q7" s="3" t="s">
        <v>23</v>
      </c>
      <c r="R7" s="22"/>
      <c r="S7" s="22"/>
      <c r="T7" s="22"/>
      <c r="U7" s="22"/>
      <c r="V7" s="3" t="s">
        <v>21</v>
      </c>
      <c r="W7" s="3" t="s">
        <v>22</v>
      </c>
      <c r="X7" s="3" t="s">
        <v>23</v>
      </c>
      <c r="Y7" s="3" t="s">
        <v>21</v>
      </c>
      <c r="Z7" s="3" t="s">
        <v>22</v>
      </c>
      <c r="AA7" s="3" t="s">
        <v>23</v>
      </c>
      <c r="AB7" s="3" t="s">
        <v>21</v>
      </c>
      <c r="AC7" s="3" t="s">
        <v>22</v>
      </c>
      <c r="AD7" s="3" t="s">
        <v>23</v>
      </c>
      <c r="AE7" s="3" t="s">
        <v>21</v>
      </c>
      <c r="AF7" s="3" t="s">
        <v>22</v>
      </c>
      <c r="AG7" s="3" t="s">
        <v>23</v>
      </c>
      <c r="AH7" s="22"/>
      <c r="AI7" s="22"/>
      <c r="AJ7" s="22"/>
      <c r="AK7" s="22"/>
      <c r="AL7" s="33"/>
      <c r="AM7" s="22"/>
    </row>
    <row r="8" spans="1:39" ht="23.1" customHeight="1">
      <c r="A8" s="3"/>
      <c r="B8" s="3"/>
      <c r="C8" s="3" t="s">
        <v>12</v>
      </c>
      <c r="D8" s="9">
        <f>E8+R8+S8</f>
        <v>445.5136</v>
      </c>
      <c r="E8" s="9">
        <f>SUM(F8:Q8)</f>
        <v>0</v>
      </c>
      <c r="F8" s="8">
        <f t="shared" ref="F8:K8" si="0">SUM(F9:F19)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ref="L8:Q8" si="1">SUM(L9:L19)</f>
        <v>0</v>
      </c>
      <c r="M8" s="8">
        <f t="shared" si="1"/>
        <v>0</v>
      </c>
      <c r="N8" s="8">
        <f t="shared" si="1"/>
        <v>0</v>
      </c>
      <c r="O8" s="8">
        <f t="shared" si="1"/>
        <v>0</v>
      </c>
      <c r="P8" s="8">
        <f t="shared" si="1"/>
        <v>0</v>
      </c>
      <c r="Q8" s="8">
        <f t="shared" si="1"/>
        <v>0</v>
      </c>
      <c r="R8" s="8">
        <f>SUM(R9:R19)</f>
        <v>0</v>
      </c>
      <c r="S8" s="10">
        <f>SUM(S9:S19)</f>
        <v>445.5136</v>
      </c>
      <c r="T8" s="10">
        <f>U8+AH8+AI8</f>
        <v>415.44103899999999</v>
      </c>
      <c r="U8" s="8">
        <f>SUM(V8:AG8)</f>
        <v>0</v>
      </c>
      <c r="V8" s="8">
        <f t="shared" ref="V8:AA8" si="2">SUM(V9:V19)</f>
        <v>0</v>
      </c>
      <c r="W8" s="8">
        <f t="shared" si="2"/>
        <v>0</v>
      </c>
      <c r="X8" s="8">
        <f t="shared" si="2"/>
        <v>0</v>
      </c>
      <c r="Y8" s="8">
        <f t="shared" si="2"/>
        <v>0</v>
      </c>
      <c r="Z8" s="8">
        <f t="shared" si="2"/>
        <v>0</v>
      </c>
      <c r="AA8" s="8">
        <f t="shared" si="2"/>
        <v>0</v>
      </c>
      <c r="AB8" s="8">
        <f t="shared" ref="AB8:AG8" si="3">SUM(AB9:AB19)</f>
        <v>0</v>
      </c>
      <c r="AC8" s="8">
        <f t="shared" si="3"/>
        <v>0</v>
      </c>
      <c r="AD8" s="8">
        <f t="shared" si="3"/>
        <v>0</v>
      </c>
      <c r="AE8" s="8">
        <f t="shared" si="3"/>
        <v>0</v>
      </c>
      <c r="AF8" s="8">
        <f t="shared" si="3"/>
        <v>0</v>
      </c>
      <c r="AG8" s="8">
        <f t="shared" si="3"/>
        <v>0</v>
      </c>
      <c r="AH8" s="8">
        <f>SUM(AH9:AH19)</f>
        <v>0</v>
      </c>
      <c r="AI8" s="10">
        <f>SUM(AI9:AI19)</f>
        <v>415.44103899999999</v>
      </c>
      <c r="AJ8" s="15">
        <v>0.92220000000000002</v>
      </c>
      <c r="AK8" s="7" t="s">
        <v>37</v>
      </c>
      <c r="AL8" s="7" t="s">
        <v>38</v>
      </c>
      <c r="AM8" s="3"/>
    </row>
    <row r="9" spans="1:39" ht="29.25" customHeight="1">
      <c r="A9" s="5">
        <v>1</v>
      </c>
      <c r="B9" s="5" t="s">
        <v>25</v>
      </c>
      <c r="C9" s="3" t="s">
        <v>28</v>
      </c>
      <c r="D9" s="9">
        <f t="shared" ref="D9:D19" si="4">SUM(E9,S9)</f>
        <v>28</v>
      </c>
      <c r="E9" s="9">
        <f t="shared" ref="E9:E19" si="5">SUM(F9:K9)</f>
        <v>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10">
        <v>28</v>
      </c>
      <c r="T9" s="10">
        <f>SUM(U9,AI9)</f>
        <v>28</v>
      </c>
      <c r="U9" s="8">
        <f t="shared" ref="U9:U19" si="6">SUM(V9:AA9)</f>
        <v>0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10">
        <v>28</v>
      </c>
      <c r="AJ9" s="11">
        <v>1</v>
      </c>
      <c r="AK9" s="7" t="s">
        <v>37</v>
      </c>
      <c r="AL9" s="7" t="s">
        <v>38</v>
      </c>
      <c r="AM9" s="6"/>
    </row>
    <row r="10" spans="1:39" ht="27" customHeight="1">
      <c r="A10" s="5">
        <v>2</v>
      </c>
      <c r="B10" s="5" t="s">
        <v>25</v>
      </c>
      <c r="C10" s="3" t="s">
        <v>29</v>
      </c>
      <c r="D10" s="9">
        <f t="shared" si="4"/>
        <v>32.9</v>
      </c>
      <c r="E10" s="9">
        <f t="shared" si="5"/>
        <v>0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0">
        <v>32.9</v>
      </c>
      <c r="T10" s="10">
        <f>SUM(U10,AI10)</f>
        <v>23.929200000000002</v>
      </c>
      <c r="U10" s="8">
        <f t="shared" si="6"/>
        <v>0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4">
        <v>23.929200000000002</v>
      </c>
      <c r="AJ10" s="11">
        <v>0.72740000000000005</v>
      </c>
      <c r="AK10" s="7" t="s">
        <v>37</v>
      </c>
      <c r="AL10" s="7" t="s">
        <v>38</v>
      </c>
      <c r="AM10" s="4"/>
    </row>
    <row r="11" spans="1:39" ht="27" customHeight="1">
      <c r="A11" s="5">
        <v>3</v>
      </c>
      <c r="B11" s="5" t="s">
        <v>25</v>
      </c>
      <c r="C11" s="3" t="s">
        <v>26</v>
      </c>
      <c r="D11" s="9">
        <f t="shared" si="4"/>
        <v>3.71</v>
      </c>
      <c r="E11" s="9">
        <f t="shared" si="5"/>
        <v>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0">
        <v>3.71</v>
      </c>
      <c r="T11" s="10">
        <v>3.71</v>
      </c>
      <c r="U11" s="8">
        <f t="shared" si="6"/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4">
        <v>3.71</v>
      </c>
      <c r="AJ11" s="11">
        <v>1</v>
      </c>
      <c r="AK11" s="7" t="s">
        <v>37</v>
      </c>
      <c r="AL11" s="7" t="s">
        <v>38</v>
      </c>
      <c r="AM11" s="4"/>
    </row>
    <row r="12" spans="1:39" ht="27" customHeight="1">
      <c r="A12" s="5">
        <v>4</v>
      </c>
      <c r="B12" s="5" t="s">
        <v>25</v>
      </c>
      <c r="C12" s="3" t="s">
        <v>30</v>
      </c>
      <c r="D12" s="9">
        <f t="shared" si="4"/>
        <v>14.84</v>
      </c>
      <c r="E12" s="9">
        <f t="shared" si="5"/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0">
        <v>14.84</v>
      </c>
      <c r="T12" s="10">
        <v>3.84</v>
      </c>
      <c r="U12" s="8">
        <f t="shared" si="6"/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4">
        <v>3.84</v>
      </c>
      <c r="AJ12" s="11">
        <v>0.25879999999999997</v>
      </c>
      <c r="AK12" s="16" t="s">
        <v>39</v>
      </c>
      <c r="AL12" s="7" t="s">
        <v>38</v>
      </c>
      <c r="AM12" s="4"/>
    </row>
    <row r="13" spans="1:39" ht="27" customHeight="1">
      <c r="A13" s="5">
        <v>5</v>
      </c>
      <c r="B13" s="5" t="s">
        <v>25</v>
      </c>
      <c r="C13" s="3" t="s">
        <v>31</v>
      </c>
      <c r="D13" s="9">
        <f t="shared" si="4"/>
        <v>129</v>
      </c>
      <c r="E13" s="9">
        <f t="shared" si="5"/>
        <v>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0">
        <v>129</v>
      </c>
      <c r="T13" s="10">
        <f>SUM(U13,AI13)</f>
        <v>120.637835</v>
      </c>
      <c r="U13" s="8">
        <f t="shared" si="6"/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4">
        <v>120.637835</v>
      </c>
      <c r="AJ13" s="11">
        <v>0.93520000000000003</v>
      </c>
      <c r="AK13" s="7" t="s">
        <v>37</v>
      </c>
      <c r="AL13" s="7" t="s">
        <v>38</v>
      </c>
      <c r="AM13" s="4"/>
    </row>
    <row r="14" spans="1:39" ht="27" customHeight="1">
      <c r="A14" s="5">
        <v>6</v>
      </c>
      <c r="B14" s="5" t="s">
        <v>25</v>
      </c>
      <c r="C14" s="3" t="s">
        <v>32</v>
      </c>
      <c r="D14" s="9">
        <f t="shared" si="4"/>
        <v>65</v>
      </c>
      <c r="E14" s="9">
        <f t="shared" si="5"/>
        <v>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0">
        <v>65</v>
      </c>
      <c r="T14" s="10">
        <f>SUM(U14,AI14)</f>
        <v>64.976575999999994</v>
      </c>
      <c r="U14" s="8">
        <f t="shared" si="6"/>
        <v>0</v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4">
        <v>64.976575999999994</v>
      </c>
      <c r="AJ14" s="11">
        <v>0.99990000000000001</v>
      </c>
      <c r="AK14" s="7" t="s">
        <v>37</v>
      </c>
      <c r="AL14" s="7" t="s">
        <v>38</v>
      </c>
      <c r="AM14" s="4"/>
    </row>
    <row r="15" spans="1:39" ht="27" customHeight="1">
      <c r="A15" s="5">
        <v>7</v>
      </c>
      <c r="B15" s="5" t="s">
        <v>25</v>
      </c>
      <c r="C15" s="3" t="s">
        <v>33</v>
      </c>
      <c r="D15" s="9">
        <f t="shared" si="4"/>
        <v>35</v>
      </c>
      <c r="E15" s="9">
        <f t="shared" si="5"/>
        <v>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0">
        <v>35</v>
      </c>
      <c r="T15" s="10">
        <f>SUM(U15,AI15)</f>
        <v>33.3416</v>
      </c>
      <c r="U15" s="8">
        <f t="shared" si="6"/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4">
        <v>33.3416</v>
      </c>
      <c r="AJ15" s="11">
        <v>0.83350000000000002</v>
      </c>
      <c r="AK15" s="7" t="s">
        <v>37</v>
      </c>
      <c r="AL15" s="7" t="s">
        <v>38</v>
      </c>
      <c r="AM15" s="4"/>
    </row>
    <row r="16" spans="1:39" ht="27" customHeight="1">
      <c r="A16" s="5">
        <v>8</v>
      </c>
      <c r="B16" s="5" t="s">
        <v>25</v>
      </c>
      <c r="C16" s="3" t="s">
        <v>34</v>
      </c>
      <c r="D16" s="9">
        <f t="shared" si="4"/>
        <v>85.5</v>
      </c>
      <c r="E16" s="9">
        <f t="shared" si="5"/>
        <v>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0">
        <v>85.5</v>
      </c>
      <c r="T16" s="10">
        <f>SUM(U16,AI16)</f>
        <v>85.5</v>
      </c>
      <c r="U16" s="8">
        <f t="shared" si="6"/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4">
        <v>85.5</v>
      </c>
      <c r="AJ16" s="11">
        <v>1</v>
      </c>
      <c r="AK16" s="7" t="s">
        <v>37</v>
      </c>
      <c r="AL16" s="7" t="s">
        <v>38</v>
      </c>
      <c r="AM16" s="4"/>
    </row>
    <row r="17" spans="1:39" ht="31.5" customHeight="1">
      <c r="A17" s="5">
        <v>9</v>
      </c>
      <c r="B17" s="5" t="s">
        <v>25</v>
      </c>
      <c r="C17" s="3" t="s">
        <v>27</v>
      </c>
      <c r="D17" s="9">
        <f t="shared" si="4"/>
        <v>42.535600000000002</v>
      </c>
      <c r="E17" s="9">
        <f t="shared" si="5"/>
        <v>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0">
        <v>42.535600000000002</v>
      </c>
      <c r="T17" s="10">
        <f t="shared" ref="T17:T19" si="7">SUM(U17,AI17)</f>
        <v>42.477828000000002</v>
      </c>
      <c r="U17" s="8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4">
        <v>42.477828000000002</v>
      </c>
      <c r="AJ17" s="11">
        <v>0.99860000000000004</v>
      </c>
      <c r="AK17" s="7" t="s">
        <v>37</v>
      </c>
      <c r="AL17" s="7" t="s">
        <v>38</v>
      </c>
      <c r="AM17" s="4"/>
    </row>
    <row r="18" spans="1:39" ht="27" customHeight="1">
      <c r="A18" s="5">
        <v>10</v>
      </c>
      <c r="B18" s="5" t="s">
        <v>25</v>
      </c>
      <c r="C18" s="7" t="s">
        <v>36</v>
      </c>
      <c r="D18" s="9">
        <f t="shared" si="4"/>
        <v>4.3479999999999999</v>
      </c>
      <c r="E18" s="9">
        <f t="shared" ref="E18" si="8">SUM(F18:K18)</f>
        <v>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0">
        <v>4.3479999999999999</v>
      </c>
      <c r="T18" s="10">
        <f t="shared" si="7"/>
        <v>4.3479999999999999</v>
      </c>
      <c r="U18" s="8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4">
        <v>4.3479999999999999</v>
      </c>
      <c r="AJ18" s="11">
        <v>1</v>
      </c>
      <c r="AK18" s="7" t="s">
        <v>37</v>
      </c>
      <c r="AL18" s="7" t="s">
        <v>38</v>
      </c>
      <c r="AM18" s="4"/>
    </row>
    <row r="19" spans="1:39" ht="27" customHeight="1">
      <c r="A19" s="5">
        <v>11</v>
      </c>
      <c r="B19" s="5" t="s">
        <v>25</v>
      </c>
      <c r="C19" s="7" t="s">
        <v>35</v>
      </c>
      <c r="D19" s="9">
        <f t="shared" si="4"/>
        <v>4.68</v>
      </c>
      <c r="E19" s="9">
        <f t="shared" si="5"/>
        <v>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0">
        <v>4.68</v>
      </c>
      <c r="T19" s="10">
        <f t="shared" si="7"/>
        <v>4.68</v>
      </c>
      <c r="U19" s="8">
        <f t="shared" si="6"/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4">
        <v>4.68</v>
      </c>
      <c r="AJ19" s="11">
        <v>1</v>
      </c>
      <c r="AK19" s="7" t="s">
        <v>37</v>
      </c>
      <c r="AL19" s="7" t="s">
        <v>38</v>
      </c>
      <c r="AM19" s="4"/>
    </row>
    <row r="20" spans="1:39" ht="21.95" customHeight="1">
      <c r="C20" s="30" t="s">
        <v>24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</sheetData>
  <mergeCells count="31">
    <mergeCell ref="AH5:AH7"/>
    <mergeCell ref="AI5:AI7"/>
    <mergeCell ref="AJ4:AJ7"/>
    <mergeCell ref="AK4:AK7"/>
    <mergeCell ref="AL4:AL7"/>
    <mergeCell ref="U6:U7"/>
    <mergeCell ref="C20:S20"/>
    <mergeCell ref="A4:A7"/>
    <mergeCell ref="B4:B7"/>
    <mergeCell ref="C4:C7"/>
    <mergeCell ref="D5:D7"/>
    <mergeCell ref="E6:E7"/>
    <mergeCell ref="R5:R7"/>
    <mergeCell ref="S5:S7"/>
    <mergeCell ref="E5:Q5"/>
    <mergeCell ref="A1:C1"/>
    <mergeCell ref="A2:AM2"/>
    <mergeCell ref="AK3:AM3"/>
    <mergeCell ref="D4:S4"/>
    <mergeCell ref="T4:AI4"/>
    <mergeCell ref="AM4:AM7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T5:T7"/>
  </mergeCells>
  <phoneticPr fontId="7" type="noConversion"/>
  <printOptions horizontalCentered="1"/>
  <pageMargins left="0.22427751792697501" right="0.16942325774140199" top="0.39370078740157499" bottom="0.275659983552347" header="0.31107220593399898" footer="0.31107220593399898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USER-</cp:lastModifiedBy>
  <cp:revision>0</cp:revision>
  <cp:lastPrinted>2025-02-24T08:02:00Z</cp:lastPrinted>
  <dcterms:created xsi:type="dcterms:W3CDTF">2022-10-21T02:56:00Z</dcterms:created>
  <dcterms:modified xsi:type="dcterms:W3CDTF">2025-03-10T01:57:29Z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