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590" windowHeight="12150" tabRatio="726" firstSheet="4" activeTab="8"/>
  </bookViews>
  <sheets>
    <sheet name="部门预算收支总表" sheetId="1" r:id="rId1"/>
    <sheet name="部门预算收入总表" sheetId="2" r:id="rId2"/>
    <sheet name="部门预算支出总表" sheetId="3" r:id="rId3"/>
    <sheet name="部门预算财政拨款收支总表" sheetId="4" r:id="rId4"/>
    <sheet name="部门预算一般公共预算财政拨款支出表" sheetId="5" r:id="rId5"/>
    <sheet name="部门预算一般公共预算财政拨款基本支出表" sheetId="6" r:id="rId6"/>
    <sheet name="部门预算政府基金预算财政拨款支出表" sheetId="7" r:id="rId7"/>
    <sheet name="部门预算国有资本经营预算财政拨款支出表" sheetId="8" r:id="rId8"/>
    <sheet name="部门预算财政拨款“三公”经费支出表" sheetId="9" r:id="rId9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<sst xmlns="http://schemas.openxmlformats.org/spreadsheetml/2006/main" count="583" uniqueCount="222">
  <si>
    <t>部门预算收支总表</t>
  </si>
  <si>
    <t>部门编码及名称：[317]唐山市国土资源局丰南区分局</t>
  </si>
  <si>
    <t>预算年度：2019</t>
  </si>
  <si>
    <t>预算年度：2018</t>
  </si>
  <si>
    <t>金额单位：万元</t>
  </si>
  <si>
    <t>序号</t>
  </si>
  <si>
    <t>收入</t>
  </si>
  <si>
    <t>资金来源</t>
  </si>
  <si>
    <t>支出</t>
  </si>
  <si>
    <t>栏次</t>
  </si>
  <si>
    <t>项    目</t>
  </si>
  <si>
    <t>预算数</t>
  </si>
  <si>
    <t>1</t>
  </si>
  <si>
    <t>2</t>
  </si>
  <si>
    <t>3</t>
  </si>
  <si>
    <t>4</t>
  </si>
  <si>
    <t>一、财政拨款收入</t>
  </si>
  <si>
    <t>一、一般公共服务支出</t>
  </si>
  <si>
    <t>二、上级拨款收入</t>
  </si>
  <si>
    <t>二、外交支出</t>
  </si>
  <si>
    <t>三、事业收入</t>
  </si>
  <si>
    <t>三、国防支出</t>
  </si>
  <si>
    <t xml:space="preserve">    其中：财政专户收入</t>
  </si>
  <si>
    <t>四、公共安全支出</t>
  </si>
  <si>
    <t>四、经营收入</t>
  </si>
  <si>
    <t>五、教育支出</t>
  </si>
  <si>
    <t>五、附属单位上缴收入</t>
  </si>
  <si>
    <t>六、科学技术支出</t>
  </si>
  <si>
    <t>六、其他收入</t>
  </si>
  <si>
    <t>七、文化旅游体育与传媒支出</t>
  </si>
  <si>
    <t/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</si>
  <si>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</si>
  <si>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</si>
  <si>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</si>
  <si>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</si>
  <si>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</si>
  <si>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</si>
  <si>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</si>
  <si>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</si>
  <si>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</si>
  <si>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</si>
  <si>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</si>
  <si>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</si>
  <si>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</si>
  <si>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</si>
  <si>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</si>
  <si>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</si>
  <si>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</si>
  <si>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</si>
  <si>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</si>
  <si>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</si>
  <si>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</si>
  <si>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</si>
  <si>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 xml:space="preserve">        本年收入合计</t>
  </si>
  <si>
    <t xml:space="preserve">        本年支出合计</t>
  </si>
  <si>
    <t xml:space="preserve">    用事业基金弥补收支差额</t>
  </si>
  <si>
    <t xml:space="preserve">    结余分配</t>
  </si>
  <si>
    <t xml:space="preserve">    年初结转和结余</t>
  </si>
  <si>
    <t xml:space="preserve">    年末结转和结余</t>
  </si>
  <si>
    <t xml:space="preserve">            合计</t>
  </si>
  <si>
    <t>部门预算收入总表</t>
  </si>
  <si>
    <t>年度：</t>
  </si>
  <si>
    <t>科目</t>
  </si>
  <si>
    <t>本年收入合计</t>
  </si>
  <si>
    <t>财政拨款收入</t>
  </si>
  <si>
    <t>上级补助收入</t>
  </si>
  <si>
    <t>事业收入</t>
  </si>
  <si>
    <t>经营收入</t>
  </si>
  <si>
    <t>附属单位上缴收入</t>
  </si>
  <si>
    <t>其他收入</t>
  </si>
  <si>
    <t>功能分类科目编码</t>
  </si>
  <si>
    <t>科目名称</t>
  </si>
  <si>
    <t>小计</t>
  </si>
  <si>
    <t>事业费限额</t>
  </si>
  <si>
    <t>其中：财政专户收入</t>
  </si>
  <si>
    <t>其他来源收入</t>
  </si>
  <si>
    <t>5</t>
  </si>
  <si>
    <t>6</t>
  </si>
  <si>
    <t>7</t>
  </si>
  <si>
    <t>8</t>
  </si>
  <si>
    <t>9</t>
  </si>
  <si>
    <t>10</t>
  </si>
  <si>
    <t>合计</t>
  </si>
  <si>
    <t>208</t>
  </si>
  <si>
    <t>社会保障和就业支出</t>
  </si>
  <si>
    <t>20805</t>
  </si>
  <si>
    <t>行政事业单位离退休</t>
  </si>
  <si>
    <t>2080501</t>
  </si>
  <si>
    <t>归口管理的行政单位离退休</t>
  </si>
  <si>
    <t>2080505</t>
  </si>
  <si>
    <t>机关事业单位基本养老保险缴费支出★</t>
  </si>
  <si>
    <t>2080506</t>
  </si>
  <si>
    <t>职业年金缴费</t>
  </si>
  <si>
    <t>210</t>
  </si>
  <si>
    <t>卫生健康支出</t>
  </si>
  <si>
    <t>21011</t>
  </si>
  <si>
    <t>行政事业单位医疗</t>
  </si>
  <si>
    <t>2101101</t>
  </si>
  <si>
    <t>行政单位医疗</t>
  </si>
  <si>
    <t>2101103</t>
  </si>
  <si>
    <t>公务员医疗补助</t>
  </si>
  <si>
    <t>212</t>
  </si>
  <si>
    <t>城乡社区支出</t>
  </si>
  <si>
    <t>21208</t>
  </si>
  <si>
    <t>国有土地使用权出让收入及对应专项债务收入安排的支出</t>
  </si>
  <si>
    <t>2120802</t>
  </si>
  <si>
    <t>土地开发支出</t>
  </si>
  <si>
    <t>2120805</t>
  </si>
  <si>
    <t>专项事务</t>
  </si>
  <si>
    <t>2120806</t>
  </si>
  <si>
    <t>土地出让业务支出</t>
  </si>
  <si>
    <t>220</t>
  </si>
  <si>
    <t>自然资源海洋气象等支出</t>
  </si>
  <si>
    <t>22001</t>
  </si>
  <si>
    <t>自然资源事务</t>
  </si>
  <si>
    <t>2200101</t>
  </si>
  <si>
    <t>行政运行</t>
  </si>
  <si>
    <t>2200110</t>
  </si>
  <si>
    <t>国土整治</t>
  </si>
  <si>
    <t>22002</t>
  </si>
  <si>
    <t>海洋管理事务</t>
  </si>
  <si>
    <t>2200201</t>
  </si>
  <si>
    <t>221</t>
  </si>
  <si>
    <t>住房保障支出</t>
  </si>
  <si>
    <t>22102</t>
  </si>
  <si>
    <t>住房改革支出</t>
  </si>
  <si>
    <t>2210201</t>
  </si>
  <si>
    <t>住房公积金</t>
  </si>
  <si>
    <t>部门预算支出总表</t>
  </si>
  <si>
    <t>本年支出合计</t>
  </si>
  <si>
    <t>基本支出</t>
  </si>
  <si>
    <t>项目支出</t>
  </si>
  <si>
    <t>上缴上级支出</t>
  </si>
  <si>
    <t>经营支出</t>
  </si>
  <si>
    <t>对附属单位补助支出</t>
  </si>
  <si>
    <t>其他</t>
  </si>
  <si>
    <t>部门预算财政拨款收支总表</t>
  </si>
  <si>
    <t>金额</t>
  </si>
  <si>
    <t>一般公共预算财政拨款</t>
  </si>
  <si>
    <t>政府性基金预算财政拨款</t>
  </si>
  <si>
    <t>国有资本经营预算财政拨款</t>
  </si>
  <si>
    <t>一、一般公共预算财政拨款</t>
  </si>
  <si>
    <t>二、政府性基金预算财政拨款</t>
  </si>
  <si>
    <t>三、国有资本经营预算财政拨款</t>
  </si>
  <si>
    <t xml:space="preserve">    年初财政拨款结转和结余</t>
  </si>
  <si>
    <t>部门预算一般公共预算财政拨款支出表</t>
  </si>
  <si>
    <t>部门预算一般公共预算财政拨款基本支出表</t>
  </si>
  <si>
    <t>经济分类科目编码</t>
  </si>
  <si>
    <t>人员经费</t>
  </si>
  <si>
    <t>公用经费</t>
  </si>
  <si>
    <t>301</t>
  </si>
  <si>
    <t>工资福利支出</t>
  </si>
  <si>
    <t>30101</t>
  </si>
  <si>
    <t>基本工资</t>
  </si>
  <si>
    <t>30102</t>
  </si>
  <si>
    <t>津贴补贴★</t>
  </si>
  <si>
    <t>30103</t>
  </si>
  <si>
    <t>奖金</t>
  </si>
  <si>
    <t>30110</t>
  </si>
  <si>
    <t>医疗保险缴费</t>
  </si>
  <si>
    <t>30112</t>
  </si>
  <si>
    <t>生育保险缴费</t>
  </si>
  <si>
    <t>事业单位失业保险缴费</t>
  </si>
  <si>
    <t>工伤保险缴费</t>
  </si>
  <si>
    <t>30107</t>
  </si>
  <si>
    <t>绩效工资</t>
  </si>
  <si>
    <t>30108</t>
  </si>
  <si>
    <t>机关事业单位基本养老保险缴费★</t>
  </si>
  <si>
    <t>30109</t>
  </si>
  <si>
    <t>城镇职工基本医疗保险缴费</t>
  </si>
  <si>
    <t>30111</t>
  </si>
  <si>
    <t>公务员医疗补助缴费</t>
  </si>
  <si>
    <t>其他社会保障缴费★</t>
  </si>
  <si>
    <t>302</t>
  </si>
  <si>
    <t>商品和服务支出</t>
  </si>
  <si>
    <t>30201</t>
  </si>
  <si>
    <t>办公费</t>
  </si>
  <si>
    <t>30202</t>
  </si>
  <si>
    <t>印刷费</t>
  </si>
  <si>
    <t>30205</t>
  </si>
  <si>
    <t>水费</t>
  </si>
  <si>
    <t>30206</t>
  </si>
  <si>
    <t>电费</t>
  </si>
  <si>
    <t>30207</t>
  </si>
  <si>
    <t>邮电费</t>
  </si>
  <si>
    <t>公务移动话费补贴</t>
  </si>
  <si>
    <t>30208</t>
  </si>
  <si>
    <t>取暖费</t>
  </si>
  <si>
    <t>30211</t>
  </si>
  <si>
    <t>差旅费</t>
  </si>
  <si>
    <t>30226</t>
  </si>
  <si>
    <t>劳务费</t>
  </si>
  <si>
    <t>30228</t>
  </si>
  <si>
    <t>工会经费</t>
  </si>
  <si>
    <t>30229</t>
  </si>
  <si>
    <t>福利费</t>
  </si>
  <si>
    <t>30231</t>
  </si>
  <si>
    <t>公务用车运行维护费★</t>
  </si>
  <si>
    <t>30239</t>
  </si>
  <si>
    <t>公务交通补贴</t>
  </si>
  <si>
    <t>30299</t>
  </si>
  <si>
    <t>其他商品和服务支出</t>
  </si>
  <si>
    <t>303</t>
  </si>
  <si>
    <t>对个人和家庭的补助</t>
  </si>
  <si>
    <t>30302</t>
  </si>
  <si>
    <t>退休费</t>
  </si>
  <si>
    <t>30305</t>
  </si>
  <si>
    <t>生活补助</t>
  </si>
  <si>
    <t>30309</t>
  </si>
  <si>
    <t>奖励金</t>
  </si>
  <si>
    <t>部门预算政府基金预算财政拨款支出表</t>
  </si>
  <si>
    <t>部门预算国有资本经营预算财政拨款支出表</t>
  </si>
  <si>
    <t>注：此表无数据</t>
  </si>
  <si>
    <t>部门预算财政拨款“三公”经费支出表</t>
  </si>
  <si>
    <t>项  目</t>
  </si>
  <si>
    <t>政府性基金财政拨款</t>
  </si>
  <si>
    <t>财政专户核拨资金</t>
  </si>
  <si>
    <t>一、因公出国（境）费</t>
  </si>
  <si>
    <t>二、公务用车购置及运维费</t>
  </si>
  <si>
    <t xml:space="preserve">    其中：公务用车购置费</t>
  </si>
  <si>
    <t xml:space="preserve">          公务用车运行费</t>
  </si>
  <si>
    <t>三、公务接待费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</si>
</sst>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21.75"/>
      <name val="宋体"/>
      <charset val="134"/>
    </font>
    <font>
      <sz val="9"/>
      <name val="宋体"/>
      <charset val="134"/>
    </font>
    <font>
      <sz val="11"/>
      <color indexed="8"/>
      <name val="宋体"/>
      <charset val="134"/>
    </font>
    <font>
      <sz val="9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10" applyNumberFormat="0" applyAlignment="0" applyProtection="0">
      <alignment vertical="center"/>
    </xf>
    <xf numFmtId="0" fontId="14" fillId="5" borderId="11" applyNumberFormat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6" borderId="12" applyNumberFormat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1" fillId="2" borderId="0" xfId="0" applyFont="1" applyFill="1" applyAlignment="1" applyProtection="1">
      <alignment horizontal="center" vertical="center" wrapText="1"/>
      <protection locked="0"/>
    </xf>
    <xf numFmtId="0" fontId="2" fillId="2" borderId="0" xfId="0" applyFont="1" applyFill="1" applyAlignment="1" applyProtection="1">
      <alignment horizontal="center" vertical="center" wrapText="1"/>
      <protection locked="0"/>
    </xf>
    <xf numFmtId="0" fontId="2" fillId="2" borderId="0" xfId="0" applyFont="1" applyFill="1" applyAlignment="1" applyProtection="1">
      <alignment horizontal="right" vertical="center" wrapText="1"/>
      <protection locked="0"/>
    </xf>
    <xf numFmtId="0" fontId="2" fillId="2" borderId="0" xfId="0" applyFont="1" applyFill="1" applyAlignment="1" applyProtection="1">
      <alignment horizontal="left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1" fontId="2" fillId="0" borderId="1" xfId="0" applyNumberFormat="1" applyFont="1" applyFill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left" vertical="center"/>
    </xf>
    <xf numFmtId="2" fontId="2" fillId="0" borderId="1" xfId="0" applyNumberFormat="1" applyFont="1" applyFill="1" applyBorder="1" applyAlignment="1" applyProtection="1">
      <alignment horizontal="right" vertical="center"/>
    </xf>
    <xf numFmtId="0" fontId="2" fillId="2" borderId="0" xfId="0" applyFont="1" applyFill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vertical="top"/>
      <protection locked="0"/>
    </xf>
    <xf numFmtId="0" fontId="0" fillId="0" borderId="1" xfId="0" applyBorder="1">
      <alignment vertical="center"/>
    </xf>
    <xf numFmtId="0" fontId="3" fillId="0" borderId="2" xfId="0" applyFont="1" applyBorder="1" applyAlignment="1">
      <alignment horizontal="left" vertical="center" shrinkToFit="1"/>
    </xf>
    <xf numFmtId="0" fontId="3" fillId="0" borderId="0" xfId="0" applyFont="1" applyAlignment="1">
      <alignment vertical="center" shrinkToFit="1"/>
    </xf>
    <xf numFmtId="2" fontId="2" fillId="0" borderId="1" xfId="0" applyNumberFormat="1" applyFont="1" applyBorder="1" applyAlignment="1" applyProtection="1">
      <alignment horizontal="right" vertical="center"/>
    </xf>
    <xf numFmtId="0" fontId="0" fillId="0" borderId="0" xfId="0" applyFill="1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 applyProtection="1">
      <alignment horizontal="center" vertical="center" wrapText="1"/>
      <protection locked="0"/>
    </xf>
    <xf numFmtId="0" fontId="2" fillId="0" borderId="0" xfId="0" applyFont="1" applyFill="1" applyAlignment="1" applyProtection="1">
      <alignment horizontal="center" vertical="center" wrapText="1"/>
      <protection locked="0"/>
    </xf>
    <xf numFmtId="0" fontId="2" fillId="0" borderId="0" xfId="0" applyFont="1" applyFill="1" applyAlignment="1" applyProtection="1">
      <alignment horizontal="right" vertical="center" wrapText="1"/>
      <protection locked="0"/>
    </xf>
    <xf numFmtId="0" fontId="2" fillId="0" borderId="0" xfId="0" applyFont="1" applyFill="1" applyAlignment="1" applyProtection="1">
      <alignment horizontal="left" vertical="center"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1" fontId="2" fillId="0" borderId="1" xfId="0" applyNumberFormat="1" applyFont="1" applyFill="1" applyBorder="1" applyAlignment="1" applyProtection="1">
      <alignment horizontal="center" vertical="center"/>
    </xf>
    <xf numFmtId="49" fontId="2" fillId="0" borderId="1" xfId="0" applyNumberFormat="1" applyFont="1" applyFill="1" applyBorder="1" applyAlignment="1" applyProtection="1">
      <alignment horizontal="left" vertical="center"/>
    </xf>
    <xf numFmtId="2" fontId="2" fillId="0" borderId="1" xfId="0" applyNumberFormat="1" applyFont="1" applyFill="1" applyBorder="1" applyAlignment="1" applyProtection="1">
      <alignment horizontal="right" vertical="center"/>
    </xf>
    <xf numFmtId="49" fontId="2" fillId="0" borderId="1" xfId="0" applyNumberFormat="1" applyFont="1" applyFill="1" applyBorder="1" applyAlignment="1" applyProtection="1">
      <alignment horizontal="left" vertical="center"/>
    </xf>
    <xf numFmtId="2" fontId="2" fillId="0" borderId="1" xfId="0" applyNumberFormat="1" applyFont="1" applyFill="1" applyBorder="1" applyAlignment="1" applyProtection="1">
      <alignment horizontal="right" vertical="center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>
      <alignment vertical="center"/>
    </xf>
    <xf numFmtId="0" fontId="4" fillId="0" borderId="1" xfId="0" applyFont="1" applyFill="1" applyBorder="1">
      <alignment vertical="center"/>
    </xf>
    <xf numFmtId="0" fontId="1" fillId="2" borderId="3" xfId="0" applyFont="1" applyFill="1" applyBorder="1" applyAlignment="1" applyProtection="1">
      <alignment horizontal="center" vertical="center" wrapText="1"/>
      <protection locked="0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2" fillId="2" borderId="4" xfId="0" applyFont="1" applyFill="1" applyBorder="1" applyAlignment="1" applyProtection="1">
      <alignment horizontal="right" vertical="center" wrapText="1"/>
      <protection locked="0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 applyProtection="1">
      <alignment horizontal="left" vertical="center" wrapText="1"/>
      <protection locked="0"/>
    </xf>
    <xf numFmtId="0" fontId="2" fillId="2" borderId="6" xfId="0" applyFont="1" applyFill="1" applyBorder="1" applyAlignment="1" applyProtection="1">
      <alignment horizontal="right" vertical="center" wrapText="1"/>
      <protection locked="0"/>
    </xf>
    <xf numFmtId="0" fontId="2" fillId="2" borderId="6" xfId="0" applyFont="1" applyFill="1" applyBorder="1" applyAlignment="1" applyProtection="1">
      <alignment horizontal="center" vertical="center" wrapText="1"/>
      <protection locked="0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tyles" Target="styles.xml"/><Relationship Id="rId11" Type="http://schemas.openxmlformats.org/officeDocument/2006/relationships/sharedStrings" Target="sharedString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8"/>
  <sheetViews>
    <sheetView workbookViewId="0">
      <selection activeCell="D2" sqref="D2"/>
    </sheetView>
  </sheetViews>
  <sheetFormatPr defaultColWidth="9" defaultRowHeight="13.5" outlineLevelCol="4"/>
  <cols>
    <col min="1" max="1" width="6.25" customWidth="1"/>
    <col min="2" max="2" width="35" customWidth="1"/>
    <col min="3" max="3" width="15" customWidth="1"/>
    <col min="4" max="4" width="35" customWidth="1"/>
    <col min="5" max="5" width="15" customWidth="1"/>
  </cols>
  <sheetData>
    <row r="1" ht="30" customHeight="1" spans="1:5">
      <c r="A1" s="31" t="s">
        <v>0</v>
      </c>
      <c r="B1" s="32" t="str">
        <f>""</f>
        <v/>
      </c>
      <c r="C1" s="32" t="str">
        <f>""</f>
        <v/>
      </c>
      <c r="D1" s="33" t="str">
        <f>""</f>
        <v/>
      </c>
      <c r="E1" s="34" t="str">
        <f>""</f>
        <v/>
      </c>
    </row>
    <row r="2" spans="1:5">
      <c r="A2" s="35" t="s">
        <v>1</v>
      </c>
      <c r="B2" s="36" t="s">
        <v>2</v>
      </c>
      <c r="C2" s="37" t="str">
        <f>""</f>
        <v/>
      </c>
      <c r="D2" s="36" t="s">
        <v>3</v>
      </c>
      <c r="E2" s="36" t="s">
        <v>4</v>
      </c>
    </row>
    <row r="3" spans="1:5">
      <c r="A3" s="5" t="s">
        <v>5</v>
      </c>
      <c r="B3" s="5" t="s">
        <v>6</v>
      </c>
      <c r="C3" s="5" t="s">
        <v>7</v>
      </c>
      <c r="D3" s="5" t="s">
        <v>8</v>
      </c>
      <c r="E3" s="5" t="str">
        <f>""</f>
        <v/>
      </c>
    </row>
    <row r="4" spans="1:5">
      <c r="A4" s="5" t="s">
        <v>9</v>
      </c>
      <c r="B4" s="5" t="s">
        <v>10</v>
      </c>
      <c r="C4" s="5" t="s">
        <v>11</v>
      </c>
      <c r="D4" s="5" t="s">
        <v>10</v>
      </c>
      <c r="E4" s="5" t="s">
        <v>11</v>
      </c>
    </row>
    <row r="5" spans="1:5">
      <c r="A5" s="5" t="s">
        <v>9</v>
      </c>
      <c r="B5" s="5" t="s">
        <v>12</v>
      </c>
      <c r="C5" s="5" t="s">
        <v>13</v>
      </c>
      <c r="D5" s="5" t="s">
        <v>14</v>
      </c>
      <c r="E5" s="5" t="s">
        <v>15</v>
      </c>
    </row>
    <row r="6" spans="1:5">
      <c r="A6" s="6">
        <f t="shared" ref="A6:A38" si="0">ROW()</f>
        <v>6</v>
      </c>
      <c r="B6" s="7" t="s">
        <v>16</v>
      </c>
      <c r="C6" s="8">
        <v>21638.94</v>
      </c>
      <c r="D6" s="7" t="s">
        <v>17</v>
      </c>
      <c r="E6" s="8"/>
    </row>
    <row r="7" spans="1:5">
      <c r="A7" s="6">
        <f t="shared" si="0"/>
        <v>7</v>
      </c>
      <c r="B7" s="7" t="s">
        <v>18</v>
      </c>
      <c r="C7" s="15">
        <v>0</v>
      </c>
      <c r="D7" s="7" t="s">
        <v>19</v>
      </c>
      <c r="E7" s="8">
        <v>0</v>
      </c>
    </row>
    <row r="8" spans="1:5">
      <c r="A8" s="6">
        <f t="shared" si="0"/>
        <v>8</v>
      </c>
      <c r="B8" s="7" t="s">
        <v>20</v>
      </c>
      <c r="C8" s="15">
        <v>0</v>
      </c>
      <c r="D8" s="7" t="s">
        <v>21</v>
      </c>
      <c r="E8" s="8">
        <v>0</v>
      </c>
    </row>
    <row r="9" spans="1:5">
      <c r="A9" s="6">
        <f t="shared" si="0"/>
        <v>9</v>
      </c>
      <c r="B9" s="7" t="s">
        <v>22</v>
      </c>
      <c r="C9" s="15">
        <v>0</v>
      </c>
      <c r="D9" s="7" t="s">
        <v>23</v>
      </c>
      <c r="E9" s="8">
        <v>0</v>
      </c>
    </row>
    <row r="10" spans="1:5">
      <c r="A10" s="6">
        <f t="shared" si="0"/>
        <v>10</v>
      </c>
      <c r="B10" s="7" t="s">
        <v>24</v>
      </c>
      <c r="C10" s="15">
        <v>0</v>
      </c>
      <c r="D10" s="7" t="s">
        <v>25</v>
      </c>
      <c r="E10" s="8">
        <v>0</v>
      </c>
    </row>
    <row r="11" spans="1:5">
      <c r="A11" s="6">
        <f t="shared" si="0"/>
        <v>11</v>
      </c>
      <c r="B11" s="7" t="s">
        <v>26</v>
      </c>
      <c r="C11" s="15">
        <v>0</v>
      </c>
      <c r="D11" s="7" t="s">
        <v>27</v>
      </c>
      <c r="E11" s="8">
        <v>0</v>
      </c>
    </row>
    <row r="12" spans="1:5">
      <c r="A12" s="6">
        <f t="shared" si="0"/>
        <v>12</v>
      </c>
      <c r="B12" s="7" t="s">
        <v>28</v>
      </c>
      <c r="C12" s="15">
        <v>0</v>
      </c>
      <c r="D12" s="7" t="s">
        <v>29</v>
      </c>
      <c r="E12" s="8">
        <v>0</v>
      </c>
    </row>
    <row r="13" spans="1:5">
      <c r="A13" s="6">
        <f t="shared" si="0"/>
        <v>13</v>
      </c>
      <c r="B13" s="7" t="s">
        <v>30</v>
      </c>
      <c r="C13" s="15" t="s">
        <v>30</v>
      </c>
      <c r="D13" s="7" t="s">
        <v>31</v>
      </c>
      <c r="E13" s="8">
        <v>150.56</v>
      </c>
    </row>
    <row r="14" spans="1:5">
      <c r="A14" s="6">
        <f t="shared" si="0"/>
        <v>14</v>
      </c>
      <c r="B14" s="7" t="s">
        <v>30</v>
      </c>
      <c r="C14" s="15" t="s">
        <v>30</v>
      </c>
      <c r="D14" s="7" t="s">
        <v>32</v>
      </c>
      <c r="E14" s="8">
        <v>0</v>
      </c>
    </row>
    <row r="15" spans="1:5">
      <c r="A15" s="6">
        <f t="shared" si="0"/>
        <v>15</v>
      </c>
      <c r="B15" s="7" t="s">
        <v>30</v>
      </c>
      <c r="C15" s="15" t="s">
        <v>30</v>
      </c>
      <c r="D15" s="7" t="s">
        <v>33</v>
      </c>
      <c r="E15" s="8">
        <v>94.42</v>
      </c>
    </row>
    <row r="16" spans="1:5">
      <c r="A16" s="6">
        <f t="shared" si="0"/>
        <v>16</v>
      </c>
      <c r="B16" s="7" t="s">
        <v>30</v>
      </c>
      <c r="C16" s="15" t="s">
        <v>30</v>
      </c>
      <c r="D16" s="7" t="s">
        <v>34</v>
      </c>
      <c r="E16" s="8">
        <v>0</v>
      </c>
    </row>
    <row r="17" spans="1:5">
      <c r="A17" s="6">
        <f t="shared" si="0"/>
        <v>17</v>
      </c>
      <c r="B17" s="7" t="s">
        <v>30</v>
      </c>
      <c r="C17" s="15" t="s">
        <v>30</v>
      </c>
      <c r="D17" s="7" t="s">
        <v>35</v>
      </c>
      <c r="E17" s="8">
        <v>19983.84</v>
      </c>
    </row>
    <row r="18" spans="1:5">
      <c r="A18" s="6">
        <f t="shared" si="0"/>
        <v>18</v>
      </c>
      <c r="B18" s="7" t="s">
        <v>30</v>
      </c>
      <c r="C18" s="15" t="s">
        <v>30</v>
      </c>
      <c r="D18" s="7" t="s">
        <v>36</v>
      </c>
      <c r="E18" s="8">
        <v>0</v>
      </c>
    </row>
    <row r="19" spans="1:5">
      <c r="A19" s="6">
        <f t="shared" si="0"/>
        <v>19</v>
      </c>
      <c r="B19" s="7" t="s">
        <v>30</v>
      </c>
      <c r="C19" s="15" t="s">
        <v>30</v>
      </c>
      <c r="D19" s="7" t="s">
        <v>37</v>
      </c>
      <c r="E19" s="8">
        <v>0</v>
      </c>
    </row>
    <row r="20" spans="1:5">
      <c r="A20" s="6">
        <f t="shared" si="0"/>
        <v>20</v>
      </c>
      <c r="B20" s="7" t="s">
        <v>30</v>
      </c>
      <c r="C20" s="15" t="s">
        <v>30</v>
      </c>
      <c r="D20" s="7" t="s">
        <v>38</v>
      </c>
      <c r="E20" s="8">
        <v>0</v>
      </c>
    </row>
    <row r="21" spans="1:5">
      <c r="A21" s="6">
        <f t="shared" si="0"/>
        <v>21</v>
      </c>
      <c r="B21" s="7" t="s">
        <v>30</v>
      </c>
      <c r="C21" s="15" t="s">
        <v>30</v>
      </c>
      <c r="D21" s="7" t="s">
        <v>39</v>
      </c>
      <c r="E21" s="8">
        <v>0</v>
      </c>
    </row>
    <row r="22" spans="1:5">
      <c r="A22" s="6">
        <f t="shared" si="0"/>
        <v>22</v>
      </c>
      <c r="B22" s="7" t="s">
        <v>30</v>
      </c>
      <c r="C22" s="15" t="s">
        <v>30</v>
      </c>
      <c r="D22" s="7" t="s">
        <v>40</v>
      </c>
      <c r="E22" s="8">
        <v>0</v>
      </c>
    </row>
    <row r="23" spans="1:5">
      <c r="A23" s="6">
        <f t="shared" si="0"/>
        <v>23</v>
      </c>
      <c r="B23" s="7" t="s">
        <v>30</v>
      </c>
      <c r="C23" s="15" t="s">
        <v>30</v>
      </c>
      <c r="D23" s="7" t="s">
        <v>41</v>
      </c>
      <c r="E23" s="8">
        <v>0</v>
      </c>
    </row>
    <row r="24" spans="1:5">
      <c r="A24" s="6">
        <f t="shared" si="0"/>
        <v>24</v>
      </c>
      <c r="B24" s="7" t="s">
        <v>30</v>
      </c>
      <c r="C24" s="15" t="s">
        <v>30</v>
      </c>
      <c r="D24" s="7" t="s">
        <v>42</v>
      </c>
      <c r="E24" s="8">
        <v>1345.59</v>
      </c>
    </row>
    <row r="25" spans="1:5">
      <c r="A25" s="6">
        <f t="shared" si="0"/>
        <v>25</v>
      </c>
      <c r="B25" s="7" t="s">
        <v>30</v>
      </c>
      <c r="C25" s="15" t="s">
        <v>30</v>
      </c>
      <c r="D25" s="7" t="s">
        <v>43</v>
      </c>
      <c r="E25" s="8">
        <v>64.53</v>
      </c>
    </row>
    <row r="26" spans="1:5">
      <c r="A26" s="6">
        <f t="shared" si="0"/>
        <v>26</v>
      </c>
      <c r="B26" s="7" t="s">
        <v>30</v>
      </c>
      <c r="C26" s="15" t="s">
        <v>30</v>
      </c>
      <c r="D26" s="7" t="s">
        <v>44</v>
      </c>
      <c r="E26" s="8">
        <v>0</v>
      </c>
    </row>
    <row r="27" spans="1:5">
      <c r="A27" s="6">
        <f t="shared" si="0"/>
        <v>27</v>
      </c>
      <c r="B27" s="7" t="s">
        <v>30</v>
      </c>
      <c r="C27" s="15" t="s">
        <v>30</v>
      </c>
      <c r="D27" s="7" t="s">
        <v>45</v>
      </c>
      <c r="E27" s="8">
        <v>0</v>
      </c>
    </row>
    <row r="28" spans="1:5">
      <c r="A28" s="6">
        <f t="shared" si="0"/>
        <v>28</v>
      </c>
      <c r="B28" s="7" t="s">
        <v>30</v>
      </c>
      <c r="C28" s="15" t="s">
        <v>30</v>
      </c>
      <c r="D28" s="7" t="s">
        <v>46</v>
      </c>
      <c r="E28" s="8">
        <v>0</v>
      </c>
    </row>
    <row r="29" spans="1:5">
      <c r="A29" s="6">
        <f t="shared" si="0"/>
        <v>29</v>
      </c>
      <c r="B29" s="7" t="s">
        <v>30</v>
      </c>
      <c r="C29" s="15" t="s">
        <v>30</v>
      </c>
      <c r="D29" s="7" t="s">
        <v>47</v>
      </c>
      <c r="E29" s="8">
        <v>0</v>
      </c>
    </row>
    <row r="30" spans="1:5">
      <c r="A30" s="6">
        <f t="shared" si="0"/>
        <v>30</v>
      </c>
      <c r="B30" s="7" t="s">
        <v>30</v>
      </c>
      <c r="C30" s="15" t="s">
        <v>30</v>
      </c>
      <c r="D30" s="7" t="s">
        <v>48</v>
      </c>
      <c r="E30" s="8">
        <v>0</v>
      </c>
    </row>
    <row r="31" spans="1:5">
      <c r="A31" s="6">
        <f t="shared" si="0"/>
        <v>31</v>
      </c>
      <c r="B31" s="7" t="s">
        <v>30</v>
      </c>
      <c r="C31" s="15" t="s">
        <v>30</v>
      </c>
      <c r="D31" s="7" t="s">
        <v>49</v>
      </c>
      <c r="E31" s="8">
        <v>0</v>
      </c>
    </row>
    <row r="32" spans="1:5">
      <c r="A32" s="6">
        <f t="shared" si="0"/>
        <v>32</v>
      </c>
      <c r="B32" s="7" t="s">
        <v>30</v>
      </c>
      <c r="C32" s="15" t="s">
        <v>30</v>
      </c>
      <c r="D32" s="7" t="s">
        <v>50</v>
      </c>
      <c r="E32" s="8">
        <v>0</v>
      </c>
    </row>
    <row r="33" spans="1:5">
      <c r="A33" s="6">
        <f t="shared" si="0"/>
        <v>33</v>
      </c>
      <c r="B33" s="7" t="s">
        <v>30</v>
      </c>
      <c r="C33" s="15" t="s">
        <v>30</v>
      </c>
      <c r="D33" s="7" t="s">
        <v>51</v>
      </c>
      <c r="E33" s="8">
        <v>0</v>
      </c>
    </row>
    <row r="34" spans="1:5">
      <c r="A34" s="6">
        <f t="shared" si="0"/>
        <v>34</v>
      </c>
      <c r="B34" s="7" t="s">
        <v>30</v>
      </c>
      <c r="C34" s="15" t="s">
        <v>30</v>
      </c>
      <c r="D34" s="7" t="s">
        <v>52</v>
      </c>
      <c r="E34" s="8">
        <v>0</v>
      </c>
    </row>
    <row r="35" spans="1:5">
      <c r="A35" s="6">
        <f t="shared" si="0"/>
        <v>35</v>
      </c>
      <c r="B35" s="7" t="s">
        <v>53</v>
      </c>
      <c r="C35" s="8">
        <f>SUM(C6:C8,C10:C12)</f>
        <v>21638.94</v>
      </c>
      <c r="D35" s="7" t="s">
        <v>54</v>
      </c>
      <c r="E35" s="8">
        <f>SUM(E6:E34)</f>
        <v>21638.94</v>
      </c>
    </row>
    <row r="36" spans="1:5">
      <c r="A36" s="6">
        <f t="shared" si="0"/>
        <v>36</v>
      </c>
      <c r="B36" s="7" t="s">
        <v>55</v>
      </c>
      <c r="C36" s="15">
        <v>0</v>
      </c>
      <c r="D36" s="7" t="s">
        <v>56</v>
      </c>
      <c r="E36" s="8">
        <v>0</v>
      </c>
    </row>
    <row r="37" spans="1:5">
      <c r="A37" s="6">
        <f t="shared" si="0"/>
        <v>37</v>
      </c>
      <c r="B37" s="7" t="s">
        <v>57</v>
      </c>
      <c r="C37" s="15">
        <v>0</v>
      </c>
      <c r="D37" s="7" t="s">
        <v>58</v>
      </c>
      <c r="E37" s="8">
        <v>0</v>
      </c>
    </row>
    <row r="38" spans="1:5">
      <c r="A38" s="6">
        <f t="shared" si="0"/>
        <v>38</v>
      </c>
      <c r="B38" s="7" t="s">
        <v>59</v>
      </c>
      <c r="C38" s="8">
        <v>21638.94</v>
      </c>
      <c r="D38" s="7" t="s">
        <v>59</v>
      </c>
      <c r="E38" s="8">
        <f>SUM(E35:E37)</f>
        <v>21638.94</v>
      </c>
    </row>
  </sheetData>
  <mergeCells count="5">
    <mergeCell ref="A1:E1"/>
    <mergeCell ref="A2:C2"/>
    <mergeCell ref="B3:C3"/>
    <mergeCell ref="D3:E3"/>
    <mergeCell ref="A3:A4"/>
  </mergeCells>
  <pageMargins left="1.39" right="0.708661417322835" top="0.748031496062992" bottom="0.748031496062992" header="0.31496062992126" footer="0.31496062992126"/>
  <pageSetup paperSize="9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9"/>
  <sheetViews>
    <sheetView workbookViewId="0">
      <selection activeCell="M19" sqref="M19"/>
    </sheetView>
  </sheetViews>
  <sheetFormatPr defaultColWidth="9" defaultRowHeight="13.5"/>
  <cols>
    <col min="1" max="1" width="6.25" style="17" customWidth="1"/>
    <col min="2" max="2" width="13.75" style="17" customWidth="1"/>
    <col min="3" max="3" width="25" style="17" customWidth="1"/>
    <col min="4" max="7" width="10" style="17" customWidth="1"/>
    <col min="8" max="8" width="15" style="17" customWidth="1"/>
    <col min="9" max="11" width="10" style="17" customWidth="1"/>
    <col min="12" max="16384" width="9" style="17"/>
  </cols>
  <sheetData>
    <row r="1" ht="37.5" customHeight="1" spans="1:11">
      <c r="A1" s="18" t="s">
        <v>60</v>
      </c>
      <c r="B1" s="19" t="str">
        <f t="shared" ref="B1:K1" si="0">""</f>
        <v/>
      </c>
      <c r="C1" s="19" t="str">
        <f t="shared" si="0"/>
        <v/>
      </c>
      <c r="D1" s="19" t="str">
        <f t="shared" si="0"/>
        <v/>
      </c>
      <c r="E1" s="19" t="str">
        <f t="shared" si="0"/>
        <v/>
      </c>
      <c r="F1" s="19" t="str">
        <f t="shared" si="0"/>
        <v/>
      </c>
      <c r="G1" s="19" t="str">
        <f t="shared" si="0"/>
        <v/>
      </c>
      <c r="H1" s="19" t="str">
        <f t="shared" si="0"/>
        <v/>
      </c>
      <c r="I1" s="19" t="str">
        <f t="shared" si="0"/>
        <v/>
      </c>
      <c r="J1" s="20" t="str">
        <f t="shared" si="0"/>
        <v/>
      </c>
      <c r="K1" s="19" t="str">
        <f t="shared" si="0"/>
        <v/>
      </c>
    </row>
    <row r="2" spans="1:11">
      <c r="A2" s="21" t="s">
        <v>1</v>
      </c>
      <c r="B2" s="19" t="str">
        <f>""</f>
        <v/>
      </c>
      <c r="C2" s="19" t="str">
        <f>""</f>
        <v/>
      </c>
      <c r="D2" s="19" t="str">
        <f>""</f>
        <v/>
      </c>
      <c r="E2" s="19" t="str">
        <f>""</f>
        <v/>
      </c>
      <c r="F2" s="21" t="s">
        <v>61</v>
      </c>
      <c r="G2" s="19" t="str">
        <f>""</f>
        <v/>
      </c>
      <c r="H2" s="20" t="s">
        <v>3</v>
      </c>
      <c r="I2" s="19" t="str">
        <f>""</f>
        <v/>
      </c>
      <c r="J2" s="20" t="s">
        <v>4</v>
      </c>
      <c r="K2" s="19" t="str">
        <f>""</f>
        <v/>
      </c>
    </row>
    <row r="3" spans="1:11">
      <c r="A3" s="22" t="s">
        <v>5</v>
      </c>
      <c r="B3" s="22" t="s">
        <v>62</v>
      </c>
      <c r="C3" s="22" t="str">
        <f>""</f>
        <v/>
      </c>
      <c r="D3" s="22" t="s">
        <v>63</v>
      </c>
      <c r="E3" s="22" t="s">
        <v>64</v>
      </c>
      <c r="F3" s="22" t="s">
        <v>65</v>
      </c>
      <c r="G3" s="22" t="s">
        <v>66</v>
      </c>
      <c r="H3" s="22" t="str">
        <f>""</f>
        <v/>
      </c>
      <c r="I3" s="22" t="s">
        <v>67</v>
      </c>
      <c r="J3" s="22" t="s">
        <v>68</v>
      </c>
      <c r="K3" s="22" t="s">
        <v>69</v>
      </c>
    </row>
    <row r="4" spans="1:11">
      <c r="A4" s="22" t="s">
        <v>9</v>
      </c>
      <c r="B4" s="22" t="s">
        <v>70</v>
      </c>
      <c r="C4" s="22" t="s">
        <v>71</v>
      </c>
      <c r="D4" s="22" t="str">
        <f>""</f>
        <v/>
      </c>
      <c r="E4" s="22" t="s">
        <v>72</v>
      </c>
      <c r="F4" s="22" t="s">
        <v>73</v>
      </c>
      <c r="G4" s="22" t="s">
        <v>72</v>
      </c>
      <c r="H4" s="22" t="s">
        <v>74</v>
      </c>
      <c r="I4" s="22" t="str">
        <f>""</f>
        <v/>
      </c>
      <c r="J4" s="22" t="str">
        <f>""</f>
        <v/>
      </c>
      <c r="K4" s="22" t="s">
        <v>75</v>
      </c>
    </row>
    <row r="5" spans="1:11">
      <c r="A5" s="22" t="s">
        <v>9</v>
      </c>
      <c r="B5" s="22" t="s">
        <v>12</v>
      </c>
      <c r="C5" s="22" t="s">
        <v>13</v>
      </c>
      <c r="D5" s="22" t="s">
        <v>14</v>
      </c>
      <c r="E5" s="22" t="s">
        <v>15</v>
      </c>
      <c r="F5" s="22" t="s">
        <v>76</v>
      </c>
      <c r="G5" s="22" t="s">
        <v>77</v>
      </c>
      <c r="H5" s="22" t="s">
        <v>78</v>
      </c>
      <c r="I5" s="22" t="s">
        <v>79</v>
      </c>
      <c r="J5" s="22" t="s">
        <v>80</v>
      </c>
      <c r="K5" s="22" t="s">
        <v>81</v>
      </c>
    </row>
    <row r="6" spans="1:11">
      <c r="A6" s="23">
        <v>1</v>
      </c>
      <c r="B6" s="24" t="s">
        <v>30</v>
      </c>
      <c r="C6" s="24" t="s">
        <v>82</v>
      </c>
      <c r="D6" s="25">
        <f>D7+D12+D16+D21+D27</f>
        <v>21638.94</v>
      </c>
      <c r="E6" s="25">
        <f>E7+E12+E21+E27+E16</f>
        <v>21638.94</v>
      </c>
      <c r="F6" s="25">
        <v>0</v>
      </c>
      <c r="G6" s="25">
        <v>0</v>
      </c>
      <c r="H6" s="25">
        <v>0</v>
      </c>
      <c r="I6" s="25">
        <v>0</v>
      </c>
      <c r="J6" s="25">
        <v>0</v>
      </c>
      <c r="K6" s="25">
        <v>0</v>
      </c>
    </row>
    <row r="7" s="16" customFormat="1" spans="1:11">
      <c r="A7" s="23">
        <v>2</v>
      </c>
      <c r="B7" s="26" t="s">
        <v>83</v>
      </c>
      <c r="C7" s="26" t="s">
        <v>84</v>
      </c>
      <c r="D7" s="27">
        <f>D8</f>
        <v>150.56</v>
      </c>
      <c r="E7" s="27">
        <f>E8</f>
        <v>150.56</v>
      </c>
      <c r="F7" s="27">
        <v>0</v>
      </c>
      <c r="G7" s="27">
        <v>0</v>
      </c>
      <c r="H7" s="27">
        <v>0</v>
      </c>
      <c r="I7" s="27">
        <v>0</v>
      </c>
      <c r="J7" s="27">
        <v>0</v>
      </c>
      <c r="K7" s="27">
        <v>0</v>
      </c>
    </row>
    <row r="8" s="16" customFormat="1" spans="1:11">
      <c r="A8" s="23">
        <v>3</v>
      </c>
      <c r="B8" s="26" t="s">
        <v>85</v>
      </c>
      <c r="C8" s="26" t="s">
        <v>86</v>
      </c>
      <c r="D8" s="27">
        <f>D9+D10+D11</f>
        <v>150.56</v>
      </c>
      <c r="E8" s="27">
        <f>E9+E10+E11</f>
        <v>150.56</v>
      </c>
      <c r="F8" s="27">
        <v>0</v>
      </c>
      <c r="G8" s="27">
        <v>0</v>
      </c>
      <c r="H8" s="27">
        <v>0</v>
      </c>
      <c r="I8" s="27">
        <v>0</v>
      </c>
      <c r="J8" s="27">
        <v>0</v>
      </c>
      <c r="K8" s="27">
        <v>0</v>
      </c>
    </row>
    <row r="9" s="16" customFormat="1" spans="1:11">
      <c r="A9" s="23">
        <v>4</v>
      </c>
      <c r="B9" s="26" t="s">
        <v>87</v>
      </c>
      <c r="C9" s="26" t="s">
        <v>88</v>
      </c>
      <c r="D9" s="27">
        <v>0</v>
      </c>
      <c r="E9" s="27">
        <v>0</v>
      </c>
      <c r="F9" s="27">
        <v>0</v>
      </c>
      <c r="G9" s="27">
        <v>0</v>
      </c>
      <c r="H9" s="27">
        <v>0</v>
      </c>
      <c r="I9" s="27">
        <v>0</v>
      </c>
      <c r="J9" s="27">
        <v>0</v>
      </c>
      <c r="K9" s="27">
        <v>0</v>
      </c>
    </row>
    <row r="10" s="16" customFormat="1" spans="1:11">
      <c r="A10" s="23">
        <v>5</v>
      </c>
      <c r="B10" s="26" t="s">
        <v>89</v>
      </c>
      <c r="C10" s="26" t="s">
        <v>90</v>
      </c>
      <c r="D10" s="27">
        <v>107.54</v>
      </c>
      <c r="E10" s="27">
        <v>107.54</v>
      </c>
      <c r="F10" s="27">
        <v>0</v>
      </c>
      <c r="G10" s="27">
        <v>0</v>
      </c>
      <c r="H10" s="27">
        <v>0</v>
      </c>
      <c r="I10" s="27">
        <v>0</v>
      </c>
      <c r="J10" s="27">
        <v>0</v>
      </c>
      <c r="K10" s="27">
        <v>0</v>
      </c>
    </row>
    <row r="11" s="16" customFormat="1" spans="1:11">
      <c r="A11" s="23">
        <v>6</v>
      </c>
      <c r="B11" s="26" t="s">
        <v>91</v>
      </c>
      <c r="C11" s="26" t="s">
        <v>92</v>
      </c>
      <c r="D11" s="27">
        <v>43.02</v>
      </c>
      <c r="E11" s="27">
        <v>43.02</v>
      </c>
      <c r="F11" s="27">
        <v>0</v>
      </c>
      <c r="G11" s="27">
        <v>0</v>
      </c>
      <c r="H11" s="27">
        <v>0</v>
      </c>
      <c r="I11" s="27">
        <v>0</v>
      </c>
      <c r="J11" s="27">
        <v>0</v>
      </c>
      <c r="K11" s="27">
        <v>0</v>
      </c>
    </row>
    <row r="12" s="16" customFormat="1" spans="1:11">
      <c r="A12" s="23">
        <v>7</v>
      </c>
      <c r="B12" s="26" t="s">
        <v>93</v>
      </c>
      <c r="C12" s="26" t="s">
        <v>94</v>
      </c>
      <c r="D12" s="27">
        <f>D13</f>
        <v>94.42</v>
      </c>
      <c r="E12" s="27">
        <f>E13</f>
        <v>94.42</v>
      </c>
      <c r="F12" s="27">
        <v>0</v>
      </c>
      <c r="G12" s="27">
        <v>0</v>
      </c>
      <c r="H12" s="27">
        <v>0</v>
      </c>
      <c r="I12" s="27">
        <v>0</v>
      </c>
      <c r="J12" s="27">
        <v>0</v>
      </c>
      <c r="K12" s="27">
        <v>0</v>
      </c>
    </row>
    <row r="13" s="16" customFormat="1" spans="1:11">
      <c r="A13" s="23">
        <v>8</v>
      </c>
      <c r="B13" s="26" t="s">
        <v>95</v>
      </c>
      <c r="C13" s="26" t="s">
        <v>96</v>
      </c>
      <c r="D13" s="27">
        <v>94.42</v>
      </c>
      <c r="E13" s="27">
        <v>94.42</v>
      </c>
      <c r="F13" s="27">
        <v>0</v>
      </c>
      <c r="G13" s="27">
        <v>0</v>
      </c>
      <c r="H13" s="27">
        <v>0</v>
      </c>
      <c r="I13" s="27">
        <v>0</v>
      </c>
      <c r="J13" s="27">
        <v>0</v>
      </c>
      <c r="K13" s="27">
        <v>0</v>
      </c>
    </row>
    <row r="14" s="16" customFormat="1" spans="1:11">
      <c r="A14" s="23">
        <v>9</v>
      </c>
      <c r="B14" s="26" t="s">
        <v>97</v>
      </c>
      <c r="C14" s="26" t="s">
        <v>98</v>
      </c>
      <c r="D14" s="27">
        <v>94.42</v>
      </c>
      <c r="E14" s="27">
        <v>94.42</v>
      </c>
      <c r="F14" s="27">
        <v>0</v>
      </c>
      <c r="G14" s="27">
        <v>0</v>
      </c>
      <c r="H14" s="27">
        <v>0</v>
      </c>
      <c r="I14" s="27">
        <v>0</v>
      </c>
      <c r="J14" s="27">
        <v>0</v>
      </c>
      <c r="K14" s="27">
        <v>0</v>
      </c>
    </row>
    <row r="15" spans="1:11">
      <c r="A15" s="23">
        <v>10</v>
      </c>
      <c r="B15" s="24" t="s">
        <v>99</v>
      </c>
      <c r="C15" s="24" t="s">
        <v>100</v>
      </c>
      <c r="D15" s="25">
        <v>0</v>
      </c>
      <c r="E15" s="25">
        <v>0</v>
      </c>
      <c r="F15" s="25">
        <v>0</v>
      </c>
      <c r="G15" s="25">
        <v>0</v>
      </c>
      <c r="H15" s="25">
        <v>0</v>
      </c>
      <c r="I15" s="25">
        <v>0</v>
      </c>
      <c r="J15" s="25">
        <v>0</v>
      </c>
      <c r="K15" s="25">
        <v>0</v>
      </c>
    </row>
    <row r="16" s="16" customFormat="1" spans="1:11">
      <c r="A16" s="23">
        <v>11</v>
      </c>
      <c r="B16" s="26" t="s">
        <v>101</v>
      </c>
      <c r="C16" s="26" t="s">
        <v>102</v>
      </c>
      <c r="D16" s="27">
        <v>19983.84</v>
      </c>
      <c r="E16" s="27">
        <v>19983.84</v>
      </c>
      <c r="F16" s="27">
        <v>0</v>
      </c>
      <c r="G16" s="27">
        <v>0</v>
      </c>
      <c r="H16" s="27">
        <v>0</v>
      </c>
      <c r="I16" s="27">
        <v>0</v>
      </c>
      <c r="J16" s="27">
        <v>0</v>
      </c>
      <c r="K16" s="27">
        <v>0</v>
      </c>
    </row>
    <row r="17" spans="1:11">
      <c r="A17" s="23">
        <v>12</v>
      </c>
      <c r="B17" s="24" t="s">
        <v>103</v>
      </c>
      <c r="C17" s="24" t="s">
        <v>104</v>
      </c>
      <c r="D17" s="25">
        <v>0</v>
      </c>
      <c r="E17" s="25">
        <v>0</v>
      </c>
      <c r="F17" s="25">
        <v>0</v>
      </c>
      <c r="G17" s="25">
        <v>0</v>
      </c>
      <c r="H17" s="25">
        <v>0</v>
      </c>
      <c r="I17" s="25">
        <v>0</v>
      </c>
      <c r="J17" s="25">
        <v>0</v>
      </c>
      <c r="K17" s="25">
        <v>0</v>
      </c>
    </row>
    <row r="18" s="16" customFormat="1" spans="1:11">
      <c r="A18" s="23">
        <v>13</v>
      </c>
      <c r="B18" s="26" t="s">
        <v>105</v>
      </c>
      <c r="C18" s="26" t="s">
        <v>106</v>
      </c>
      <c r="D18" s="27">
        <v>1321.02</v>
      </c>
      <c r="E18" s="27">
        <v>1321.02</v>
      </c>
      <c r="F18" s="27">
        <v>0</v>
      </c>
      <c r="G18" s="27">
        <v>0</v>
      </c>
      <c r="H18" s="27">
        <v>0</v>
      </c>
      <c r="I18" s="27">
        <v>0</v>
      </c>
      <c r="J18" s="27">
        <v>0</v>
      </c>
      <c r="K18" s="27">
        <v>0</v>
      </c>
    </row>
    <row r="19" s="16" customFormat="1" spans="1:11">
      <c r="A19" s="23">
        <v>14</v>
      </c>
      <c r="B19" s="26" t="s">
        <v>107</v>
      </c>
      <c r="C19" s="26" t="s">
        <v>108</v>
      </c>
      <c r="D19" s="27">
        <v>17390.07</v>
      </c>
      <c r="E19" s="27">
        <v>17390.07</v>
      </c>
      <c r="F19" s="27">
        <v>0</v>
      </c>
      <c r="G19" s="27">
        <v>0</v>
      </c>
      <c r="H19" s="27">
        <v>0</v>
      </c>
      <c r="I19" s="27">
        <v>0</v>
      </c>
      <c r="J19" s="27">
        <v>0</v>
      </c>
      <c r="K19" s="27">
        <v>0</v>
      </c>
    </row>
    <row r="20" s="16" customFormat="1" spans="1:11">
      <c r="A20" s="23">
        <v>15</v>
      </c>
      <c r="B20" s="26" t="s">
        <v>109</v>
      </c>
      <c r="C20" s="26" t="s">
        <v>110</v>
      </c>
      <c r="D20" s="27">
        <v>1272.75</v>
      </c>
      <c r="E20" s="27">
        <v>1272.75</v>
      </c>
      <c r="F20" s="27">
        <v>0</v>
      </c>
      <c r="G20" s="27">
        <v>0</v>
      </c>
      <c r="H20" s="27">
        <v>0</v>
      </c>
      <c r="I20" s="27">
        <v>0</v>
      </c>
      <c r="J20" s="27">
        <v>0</v>
      </c>
      <c r="K20" s="27">
        <v>0</v>
      </c>
    </row>
    <row r="21" spans="1:11">
      <c r="A21" s="23">
        <v>16</v>
      </c>
      <c r="B21" s="24" t="s">
        <v>111</v>
      </c>
      <c r="C21" s="24" t="s">
        <v>112</v>
      </c>
      <c r="D21" s="25">
        <f>D23+D24</f>
        <v>1345.59</v>
      </c>
      <c r="E21" s="25">
        <f>E23+E24</f>
        <v>1345.59</v>
      </c>
      <c r="F21" s="25">
        <v>0</v>
      </c>
      <c r="G21" s="25">
        <v>0</v>
      </c>
      <c r="H21" s="25">
        <v>0</v>
      </c>
      <c r="I21" s="25">
        <v>0</v>
      </c>
      <c r="J21" s="25">
        <v>0</v>
      </c>
      <c r="K21" s="25">
        <v>0</v>
      </c>
    </row>
    <row r="22" spans="1:11">
      <c r="A22" s="23">
        <v>17</v>
      </c>
      <c r="B22" s="24" t="s">
        <v>113</v>
      </c>
      <c r="C22" s="24" t="s">
        <v>114</v>
      </c>
      <c r="D22" s="25">
        <f>D23+D24</f>
        <v>1345.59</v>
      </c>
      <c r="E22" s="25">
        <f>E23+E24</f>
        <v>1345.59</v>
      </c>
      <c r="F22" s="25">
        <v>0</v>
      </c>
      <c r="G22" s="25">
        <v>0</v>
      </c>
      <c r="H22" s="25">
        <v>0</v>
      </c>
      <c r="I22" s="25">
        <v>0</v>
      </c>
      <c r="J22" s="25">
        <v>0</v>
      </c>
      <c r="K22" s="25">
        <v>0</v>
      </c>
    </row>
    <row r="23" spans="1:11">
      <c r="A23" s="23">
        <v>18</v>
      </c>
      <c r="B23" s="24" t="s">
        <v>115</v>
      </c>
      <c r="C23" s="24" t="s">
        <v>116</v>
      </c>
      <c r="D23" s="25">
        <v>831.59</v>
      </c>
      <c r="E23" s="25">
        <v>831.59</v>
      </c>
      <c r="F23" s="25">
        <v>0</v>
      </c>
      <c r="G23" s="25">
        <v>0</v>
      </c>
      <c r="H23" s="25">
        <v>0</v>
      </c>
      <c r="I23" s="25">
        <v>0</v>
      </c>
      <c r="J23" s="25">
        <v>0</v>
      </c>
      <c r="K23" s="25">
        <v>0</v>
      </c>
    </row>
    <row r="24" s="16" customFormat="1" spans="1:11">
      <c r="A24" s="23">
        <v>19</v>
      </c>
      <c r="B24" s="26" t="s">
        <v>117</v>
      </c>
      <c r="C24" s="26" t="s">
        <v>118</v>
      </c>
      <c r="D24" s="27">
        <v>514</v>
      </c>
      <c r="E24" s="27">
        <v>514</v>
      </c>
      <c r="F24" s="27">
        <v>0</v>
      </c>
      <c r="G24" s="27">
        <v>0</v>
      </c>
      <c r="H24" s="27">
        <v>0</v>
      </c>
      <c r="I24" s="27">
        <v>0</v>
      </c>
      <c r="J24" s="27">
        <v>0</v>
      </c>
      <c r="K24" s="27">
        <v>0</v>
      </c>
    </row>
    <row r="25" spans="1:11">
      <c r="A25" s="23">
        <v>20</v>
      </c>
      <c r="B25" s="24" t="s">
        <v>119</v>
      </c>
      <c r="C25" s="24" t="s">
        <v>120</v>
      </c>
      <c r="D25" s="25">
        <v>0</v>
      </c>
      <c r="E25" s="25">
        <v>0</v>
      </c>
      <c r="F25" s="25">
        <v>0</v>
      </c>
      <c r="G25" s="25">
        <v>0</v>
      </c>
      <c r="H25" s="25">
        <v>0</v>
      </c>
      <c r="I25" s="25">
        <v>0</v>
      </c>
      <c r="J25" s="25">
        <v>0</v>
      </c>
      <c r="K25" s="25">
        <v>0</v>
      </c>
    </row>
    <row r="26" spans="1:11">
      <c r="A26" s="23">
        <v>21</v>
      </c>
      <c r="B26" s="24" t="s">
        <v>121</v>
      </c>
      <c r="C26" s="24" t="s">
        <v>116</v>
      </c>
      <c r="D26" s="25">
        <v>0</v>
      </c>
      <c r="E26" s="25">
        <v>0</v>
      </c>
      <c r="F26" s="25">
        <v>0</v>
      </c>
      <c r="G26" s="25">
        <v>0</v>
      </c>
      <c r="H26" s="25">
        <v>0</v>
      </c>
      <c r="I26" s="25">
        <v>0</v>
      </c>
      <c r="J26" s="25">
        <v>0</v>
      </c>
      <c r="K26" s="25">
        <v>0</v>
      </c>
    </row>
    <row r="27" spans="1:11">
      <c r="A27" s="23">
        <v>22</v>
      </c>
      <c r="B27" s="24" t="s">
        <v>122</v>
      </c>
      <c r="C27" s="24" t="s">
        <v>123</v>
      </c>
      <c r="D27" s="25">
        <v>64.53</v>
      </c>
      <c r="E27" s="25">
        <v>64.53</v>
      </c>
      <c r="F27" s="25">
        <v>0</v>
      </c>
      <c r="G27" s="25">
        <v>0</v>
      </c>
      <c r="H27" s="25">
        <v>0</v>
      </c>
      <c r="I27" s="25">
        <v>0</v>
      </c>
      <c r="J27" s="25">
        <v>0</v>
      </c>
      <c r="K27" s="25">
        <v>0</v>
      </c>
    </row>
    <row r="28" spans="1:11">
      <c r="A28" s="23">
        <v>23</v>
      </c>
      <c r="B28" s="24" t="s">
        <v>124</v>
      </c>
      <c r="C28" s="24" t="s">
        <v>125</v>
      </c>
      <c r="D28" s="25">
        <v>64.53</v>
      </c>
      <c r="E28" s="25">
        <v>64.53</v>
      </c>
      <c r="F28" s="25">
        <v>0</v>
      </c>
      <c r="G28" s="25">
        <v>0</v>
      </c>
      <c r="H28" s="25">
        <v>0</v>
      </c>
      <c r="I28" s="25">
        <v>0</v>
      </c>
      <c r="J28" s="25">
        <v>0</v>
      </c>
      <c r="K28" s="25">
        <v>0</v>
      </c>
    </row>
    <row r="29" spans="1:11">
      <c r="A29" s="23">
        <v>24</v>
      </c>
      <c r="B29" s="24" t="s">
        <v>126</v>
      </c>
      <c r="C29" s="24" t="s">
        <v>127</v>
      </c>
      <c r="D29" s="25">
        <v>64.53</v>
      </c>
      <c r="E29" s="25">
        <v>64.53</v>
      </c>
      <c r="F29" s="25">
        <v>0</v>
      </c>
      <c r="G29" s="25">
        <v>0</v>
      </c>
      <c r="H29" s="25">
        <v>0</v>
      </c>
      <c r="I29" s="25">
        <v>0</v>
      </c>
      <c r="J29" s="25">
        <v>0</v>
      </c>
      <c r="K29" s="25">
        <v>0</v>
      </c>
    </row>
  </sheetData>
  <mergeCells count="13">
    <mergeCell ref="A1:K1"/>
    <mergeCell ref="A2:G2"/>
    <mergeCell ref="H2:I2"/>
    <mergeCell ref="J2:K2"/>
    <mergeCell ref="B3:C3"/>
    <mergeCell ref="G3:H3"/>
    <mergeCell ref="A3:A4"/>
    <mergeCell ref="D3:D4"/>
    <mergeCell ref="E3:E4"/>
    <mergeCell ref="F3:F4"/>
    <mergeCell ref="I3:I4"/>
    <mergeCell ref="J3:J4"/>
    <mergeCell ref="K3:K4"/>
  </mergeCells>
  <pageMargins left="0.708661417322835" right="0.708661417322835" top="0.748031496062992" bottom="0.748031496062992" header="0.31496062992126" footer="0.31496062992126"/>
  <pageSetup paperSize="9" orientation="landscape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9"/>
  <sheetViews>
    <sheetView workbookViewId="0">
      <selection activeCell="L18" sqref="L18"/>
    </sheetView>
  </sheetViews>
  <sheetFormatPr defaultColWidth="9" defaultRowHeight="13.5"/>
  <cols>
    <col min="1" max="1" width="6.25" style="17" customWidth="1"/>
    <col min="2" max="2" width="14.375" style="17" customWidth="1"/>
    <col min="3" max="3" width="25" style="17" customWidth="1"/>
    <col min="4" max="9" width="12.5" style="17" customWidth="1"/>
    <col min="10" max="16384" width="9" style="17"/>
  </cols>
  <sheetData>
    <row r="1" ht="49.5" customHeight="1" spans="1:9">
      <c r="A1" s="18" t="s">
        <v>128</v>
      </c>
      <c r="B1" s="19" t="str">
        <f t="shared" ref="B1:I1" si="0">""</f>
        <v/>
      </c>
      <c r="C1" s="19" t="str">
        <f t="shared" si="0"/>
        <v/>
      </c>
      <c r="D1" s="19" t="str">
        <f t="shared" si="0"/>
        <v/>
      </c>
      <c r="E1" s="19" t="str">
        <f t="shared" si="0"/>
        <v/>
      </c>
      <c r="F1" s="19" t="str">
        <f t="shared" si="0"/>
        <v/>
      </c>
      <c r="G1" s="19" t="str">
        <f t="shared" si="0"/>
        <v/>
      </c>
      <c r="H1" s="20" t="str">
        <f t="shared" si="0"/>
        <v/>
      </c>
      <c r="I1" s="19" t="str">
        <f t="shared" si="0"/>
        <v/>
      </c>
    </row>
    <row r="2" spans="1:9">
      <c r="A2" s="21" t="s">
        <v>1</v>
      </c>
      <c r="B2" s="19" t="str">
        <f>""</f>
        <v/>
      </c>
      <c r="C2" s="19" t="str">
        <f>""</f>
        <v/>
      </c>
      <c r="D2" s="19" t="str">
        <f>""</f>
        <v/>
      </c>
      <c r="E2" s="21" t="s">
        <v>61</v>
      </c>
      <c r="F2" s="20" t="s">
        <v>3</v>
      </c>
      <c r="G2" s="19" t="str">
        <f>""</f>
        <v/>
      </c>
      <c r="H2" s="20" t="s">
        <v>4</v>
      </c>
      <c r="I2" s="19" t="str">
        <f>""</f>
        <v/>
      </c>
    </row>
    <row r="3" spans="1:9">
      <c r="A3" s="22" t="s">
        <v>5</v>
      </c>
      <c r="B3" s="22" t="s">
        <v>62</v>
      </c>
      <c r="C3" s="22" t="str">
        <f>""</f>
        <v/>
      </c>
      <c r="D3" s="22" t="s">
        <v>129</v>
      </c>
      <c r="E3" s="22" t="s">
        <v>130</v>
      </c>
      <c r="F3" s="22" t="s">
        <v>131</v>
      </c>
      <c r="G3" s="22" t="s">
        <v>132</v>
      </c>
      <c r="H3" s="22" t="s">
        <v>133</v>
      </c>
      <c r="I3" s="22" t="s">
        <v>134</v>
      </c>
    </row>
    <row r="4" spans="1:9">
      <c r="A4" s="22" t="s">
        <v>9</v>
      </c>
      <c r="B4" s="22" t="s">
        <v>70</v>
      </c>
      <c r="C4" s="22" t="s">
        <v>71</v>
      </c>
      <c r="D4" s="22" t="str">
        <f>""</f>
        <v/>
      </c>
      <c r="E4" s="22" t="s">
        <v>73</v>
      </c>
      <c r="F4" s="22" t="s">
        <v>135</v>
      </c>
      <c r="G4" s="22" t="str">
        <f>""</f>
        <v/>
      </c>
      <c r="H4" s="22" t="str">
        <f>""</f>
        <v/>
      </c>
      <c r="I4" s="22" t="s">
        <v>75</v>
      </c>
    </row>
    <row r="5" spans="1:9">
      <c r="A5" s="22" t="s">
        <v>9</v>
      </c>
      <c r="B5" s="22" t="s">
        <v>12</v>
      </c>
      <c r="C5" s="22" t="s">
        <v>13</v>
      </c>
      <c r="D5" s="22" t="s">
        <v>14</v>
      </c>
      <c r="E5" s="22" t="s">
        <v>15</v>
      </c>
      <c r="F5" s="22" t="s">
        <v>76</v>
      </c>
      <c r="G5" s="22" t="s">
        <v>77</v>
      </c>
      <c r="H5" s="22" t="s">
        <v>78</v>
      </c>
      <c r="I5" s="22" t="s">
        <v>79</v>
      </c>
    </row>
    <row r="6" spans="1:9">
      <c r="A6" s="23">
        <v>1</v>
      </c>
      <c r="B6" s="24" t="s">
        <v>30</v>
      </c>
      <c r="C6" s="24" t="s">
        <v>82</v>
      </c>
      <c r="D6" s="25">
        <f>D7+D12+D16+D21+D27</f>
        <v>21638.94</v>
      </c>
      <c r="E6" s="25">
        <f>E7+E12+E21+E27</f>
        <v>1141.1</v>
      </c>
      <c r="F6" s="25">
        <f>F16+F21</f>
        <v>20497.84</v>
      </c>
      <c r="G6" s="25">
        <v>0</v>
      </c>
      <c r="H6" s="25">
        <v>0</v>
      </c>
      <c r="I6" s="25">
        <v>0</v>
      </c>
    </row>
    <row r="7" s="16" customFormat="1" spans="1:9">
      <c r="A7" s="23">
        <v>2</v>
      </c>
      <c r="B7" s="26" t="s">
        <v>83</v>
      </c>
      <c r="C7" s="26" t="s">
        <v>84</v>
      </c>
      <c r="D7" s="27">
        <v>150.56</v>
      </c>
      <c r="E7" s="27">
        <v>150.56</v>
      </c>
      <c r="F7" s="27">
        <v>0</v>
      </c>
      <c r="G7" s="27">
        <v>0</v>
      </c>
      <c r="H7" s="27">
        <v>0</v>
      </c>
      <c r="I7" s="27">
        <v>0</v>
      </c>
    </row>
    <row r="8" s="16" customFormat="1" spans="1:9">
      <c r="A8" s="23">
        <v>3</v>
      </c>
      <c r="B8" s="26" t="s">
        <v>85</v>
      </c>
      <c r="C8" s="26" t="s">
        <v>86</v>
      </c>
      <c r="D8" s="27">
        <v>150.56</v>
      </c>
      <c r="E8" s="27">
        <v>150.56</v>
      </c>
      <c r="F8" s="27">
        <v>0</v>
      </c>
      <c r="G8" s="27">
        <v>0</v>
      </c>
      <c r="H8" s="27">
        <v>0</v>
      </c>
      <c r="I8" s="27">
        <v>0</v>
      </c>
    </row>
    <row r="9" s="16" customFormat="1" spans="1:9">
      <c r="A9" s="23">
        <v>4</v>
      </c>
      <c r="B9" s="26" t="s">
        <v>87</v>
      </c>
      <c r="C9" s="26" t="s">
        <v>88</v>
      </c>
      <c r="D9" s="27">
        <v>0</v>
      </c>
      <c r="E9" s="27">
        <v>0</v>
      </c>
      <c r="F9" s="27">
        <v>0</v>
      </c>
      <c r="G9" s="27">
        <v>0</v>
      </c>
      <c r="H9" s="27">
        <v>0</v>
      </c>
      <c r="I9" s="27">
        <v>0</v>
      </c>
    </row>
    <row r="10" s="16" customFormat="1" spans="1:9">
      <c r="A10" s="23">
        <v>5</v>
      </c>
      <c r="B10" s="26" t="s">
        <v>89</v>
      </c>
      <c r="C10" s="26" t="s">
        <v>90</v>
      </c>
      <c r="D10" s="27">
        <v>107.54</v>
      </c>
      <c r="E10" s="27">
        <v>107.54</v>
      </c>
      <c r="F10" s="27">
        <v>0</v>
      </c>
      <c r="G10" s="27">
        <v>0</v>
      </c>
      <c r="H10" s="27">
        <v>0</v>
      </c>
      <c r="I10" s="27">
        <v>0</v>
      </c>
    </row>
    <row r="11" s="16" customFormat="1" spans="1:9">
      <c r="A11" s="23">
        <v>6</v>
      </c>
      <c r="B11" s="26" t="s">
        <v>91</v>
      </c>
      <c r="C11" s="26" t="s">
        <v>92</v>
      </c>
      <c r="D11" s="27">
        <v>43.02</v>
      </c>
      <c r="E11" s="27">
        <v>43.02</v>
      </c>
      <c r="F11" s="27">
        <v>0</v>
      </c>
      <c r="G11" s="27">
        <v>0</v>
      </c>
      <c r="H11" s="27">
        <v>0</v>
      </c>
      <c r="I11" s="27">
        <v>0</v>
      </c>
    </row>
    <row r="12" s="16" customFormat="1" spans="1:9">
      <c r="A12" s="23">
        <v>7</v>
      </c>
      <c r="B12" s="26" t="s">
        <v>93</v>
      </c>
      <c r="C12" s="26" t="s">
        <v>94</v>
      </c>
      <c r="D12" s="27">
        <v>94.42</v>
      </c>
      <c r="E12" s="27">
        <v>94.42</v>
      </c>
      <c r="F12" s="27">
        <v>0</v>
      </c>
      <c r="G12" s="27">
        <v>0</v>
      </c>
      <c r="H12" s="27">
        <v>0</v>
      </c>
      <c r="I12" s="27">
        <v>0</v>
      </c>
    </row>
    <row r="13" s="16" customFormat="1" spans="1:9">
      <c r="A13" s="23">
        <v>8</v>
      </c>
      <c r="B13" s="26" t="s">
        <v>95</v>
      </c>
      <c r="C13" s="26" t="s">
        <v>96</v>
      </c>
      <c r="D13" s="27">
        <v>94.42</v>
      </c>
      <c r="E13" s="27">
        <v>94.42</v>
      </c>
      <c r="F13" s="27">
        <v>0</v>
      </c>
      <c r="G13" s="27">
        <v>0</v>
      </c>
      <c r="H13" s="27">
        <v>0</v>
      </c>
      <c r="I13" s="27">
        <v>0</v>
      </c>
    </row>
    <row r="14" s="16" customFormat="1" spans="1:9">
      <c r="A14" s="23">
        <v>9</v>
      </c>
      <c r="B14" s="26" t="s">
        <v>97</v>
      </c>
      <c r="C14" s="26" t="s">
        <v>98</v>
      </c>
      <c r="D14" s="27">
        <v>94.42</v>
      </c>
      <c r="E14" s="27">
        <v>94.42</v>
      </c>
      <c r="F14" s="27">
        <v>0</v>
      </c>
      <c r="G14" s="27">
        <v>0</v>
      </c>
      <c r="H14" s="27">
        <v>0</v>
      </c>
      <c r="I14" s="27">
        <v>0</v>
      </c>
    </row>
    <row r="15" spans="1:9">
      <c r="A15" s="23">
        <v>10</v>
      </c>
      <c r="B15" s="24" t="s">
        <v>99</v>
      </c>
      <c r="C15" s="24" t="s">
        <v>100</v>
      </c>
      <c r="D15" s="25">
        <v>0</v>
      </c>
      <c r="E15" s="25">
        <v>0</v>
      </c>
      <c r="F15" s="25">
        <v>0</v>
      </c>
      <c r="G15" s="25">
        <v>0</v>
      </c>
      <c r="H15" s="25">
        <v>0</v>
      </c>
      <c r="I15" s="25">
        <v>0</v>
      </c>
    </row>
    <row r="16" s="16" customFormat="1" spans="1:9">
      <c r="A16" s="23">
        <v>11</v>
      </c>
      <c r="B16" s="26" t="s">
        <v>101</v>
      </c>
      <c r="C16" s="26" t="s">
        <v>102</v>
      </c>
      <c r="D16" s="27">
        <v>19983.84</v>
      </c>
      <c r="E16" s="27">
        <v>0</v>
      </c>
      <c r="F16" s="27">
        <v>19983.84</v>
      </c>
      <c r="G16" s="27">
        <v>0</v>
      </c>
      <c r="H16" s="27">
        <v>0</v>
      </c>
      <c r="I16" s="27">
        <v>0</v>
      </c>
    </row>
    <row r="17" s="16" customFormat="1" spans="1:9">
      <c r="A17" s="23">
        <v>12</v>
      </c>
      <c r="B17" s="26" t="s">
        <v>103</v>
      </c>
      <c r="C17" s="26" t="s">
        <v>104</v>
      </c>
      <c r="D17" s="27">
        <v>0</v>
      </c>
      <c r="E17" s="27">
        <v>0</v>
      </c>
      <c r="F17" s="27">
        <v>0</v>
      </c>
      <c r="G17" s="27">
        <v>0</v>
      </c>
      <c r="H17" s="27">
        <v>0</v>
      </c>
      <c r="I17" s="27">
        <v>0</v>
      </c>
    </row>
    <row r="18" s="16" customFormat="1" spans="1:9">
      <c r="A18" s="23">
        <v>13</v>
      </c>
      <c r="B18" s="26" t="s">
        <v>105</v>
      </c>
      <c r="C18" s="26" t="s">
        <v>106</v>
      </c>
      <c r="D18" s="27">
        <v>1321.02</v>
      </c>
      <c r="E18" s="27">
        <v>0</v>
      </c>
      <c r="F18" s="27">
        <v>1321.02</v>
      </c>
      <c r="G18" s="27">
        <v>0</v>
      </c>
      <c r="H18" s="27">
        <v>0</v>
      </c>
      <c r="I18" s="27">
        <v>0</v>
      </c>
    </row>
    <row r="19" s="16" customFormat="1" spans="1:9">
      <c r="A19" s="23">
        <v>14</v>
      </c>
      <c r="B19" s="26" t="s">
        <v>107</v>
      </c>
      <c r="C19" s="26" t="s">
        <v>108</v>
      </c>
      <c r="D19" s="27">
        <v>17390.07</v>
      </c>
      <c r="E19" s="27">
        <v>0</v>
      </c>
      <c r="F19" s="27">
        <v>17390.07</v>
      </c>
      <c r="G19" s="27">
        <v>0</v>
      </c>
      <c r="H19" s="27">
        <v>0</v>
      </c>
      <c r="I19" s="27">
        <v>0</v>
      </c>
    </row>
    <row r="20" s="16" customFormat="1" spans="1:9">
      <c r="A20" s="23">
        <v>15</v>
      </c>
      <c r="B20" s="26" t="s">
        <v>109</v>
      </c>
      <c r="C20" s="26" t="s">
        <v>110</v>
      </c>
      <c r="D20" s="27">
        <v>1272.75</v>
      </c>
      <c r="E20" s="27">
        <v>0</v>
      </c>
      <c r="F20" s="27">
        <v>1272.75</v>
      </c>
      <c r="G20" s="27">
        <v>0</v>
      </c>
      <c r="H20" s="27">
        <v>0</v>
      </c>
      <c r="I20" s="27">
        <v>0</v>
      </c>
    </row>
    <row r="21" s="16" customFormat="1" spans="1:9">
      <c r="A21" s="23">
        <v>16</v>
      </c>
      <c r="B21" s="26" t="s">
        <v>111</v>
      </c>
      <c r="C21" s="26" t="s">
        <v>112</v>
      </c>
      <c r="D21" s="27">
        <v>1345.59</v>
      </c>
      <c r="E21" s="27">
        <f>E23</f>
        <v>831.59</v>
      </c>
      <c r="F21" s="27">
        <v>514</v>
      </c>
      <c r="G21" s="27">
        <v>0</v>
      </c>
      <c r="H21" s="27">
        <v>0</v>
      </c>
      <c r="I21" s="27">
        <v>0</v>
      </c>
    </row>
    <row r="22" s="16" customFormat="1" spans="1:9">
      <c r="A22" s="23">
        <v>17</v>
      </c>
      <c r="B22" s="26" t="s">
        <v>113</v>
      </c>
      <c r="C22" s="26" t="s">
        <v>114</v>
      </c>
      <c r="D22" s="27">
        <v>1345.59</v>
      </c>
      <c r="E22" s="27">
        <f>E23</f>
        <v>831.59</v>
      </c>
      <c r="F22" s="27">
        <v>514</v>
      </c>
      <c r="G22" s="27">
        <v>0</v>
      </c>
      <c r="H22" s="27">
        <v>0</v>
      </c>
      <c r="I22" s="27">
        <v>0</v>
      </c>
    </row>
    <row r="23" s="16" customFormat="1" spans="1:9">
      <c r="A23" s="23">
        <v>18</v>
      </c>
      <c r="B23" s="26" t="s">
        <v>115</v>
      </c>
      <c r="C23" s="26" t="s">
        <v>116</v>
      </c>
      <c r="D23" s="27">
        <v>831.59</v>
      </c>
      <c r="E23" s="27">
        <v>831.59</v>
      </c>
      <c r="F23" s="27">
        <v>0</v>
      </c>
      <c r="G23" s="27">
        <v>0</v>
      </c>
      <c r="H23" s="27">
        <v>0</v>
      </c>
      <c r="I23" s="27">
        <v>0</v>
      </c>
    </row>
    <row r="24" s="16" customFormat="1" spans="1:9">
      <c r="A24" s="23">
        <v>19</v>
      </c>
      <c r="B24" s="26" t="s">
        <v>117</v>
      </c>
      <c r="C24" s="26" t="s">
        <v>118</v>
      </c>
      <c r="D24" s="27">
        <v>514</v>
      </c>
      <c r="E24" s="27">
        <v>0</v>
      </c>
      <c r="F24" s="27">
        <v>514</v>
      </c>
      <c r="G24" s="27">
        <v>0</v>
      </c>
      <c r="H24" s="27">
        <v>0</v>
      </c>
      <c r="I24" s="27">
        <v>0</v>
      </c>
    </row>
    <row r="25" spans="1:9">
      <c r="A25" s="23">
        <v>20</v>
      </c>
      <c r="B25" s="24" t="s">
        <v>119</v>
      </c>
      <c r="C25" s="24" t="s">
        <v>120</v>
      </c>
      <c r="D25" s="25">
        <v>0</v>
      </c>
      <c r="E25" s="25">
        <v>0</v>
      </c>
      <c r="F25" s="25">
        <v>0</v>
      </c>
      <c r="G25" s="25">
        <v>0</v>
      </c>
      <c r="H25" s="25">
        <v>0</v>
      </c>
      <c r="I25" s="25">
        <v>0</v>
      </c>
    </row>
    <row r="26" spans="1:9">
      <c r="A26" s="23">
        <v>21</v>
      </c>
      <c r="B26" s="24" t="s">
        <v>121</v>
      </c>
      <c r="C26" s="24" t="s">
        <v>116</v>
      </c>
      <c r="D26" s="25">
        <v>0</v>
      </c>
      <c r="E26" s="25">
        <v>0</v>
      </c>
      <c r="F26" s="25">
        <v>0</v>
      </c>
      <c r="G26" s="25">
        <v>0</v>
      </c>
      <c r="H26" s="25">
        <v>0</v>
      </c>
      <c r="I26" s="25">
        <v>0</v>
      </c>
    </row>
    <row r="27" spans="1:9">
      <c r="A27" s="23">
        <v>22</v>
      </c>
      <c r="B27" s="24" t="s">
        <v>122</v>
      </c>
      <c r="C27" s="24" t="s">
        <v>123</v>
      </c>
      <c r="D27" s="25">
        <v>64.53</v>
      </c>
      <c r="E27" s="25">
        <v>64.53</v>
      </c>
      <c r="F27" s="25">
        <v>0</v>
      </c>
      <c r="G27" s="25">
        <v>0</v>
      </c>
      <c r="H27" s="25">
        <v>0</v>
      </c>
      <c r="I27" s="25">
        <v>0</v>
      </c>
    </row>
    <row r="28" spans="1:9">
      <c r="A28" s="23">
        <v>23</v>
      </c>
      <c r="B28" s="24" t="s">
        <v>124</v>
      </c>
      <c r="C28" s="24" t="s">
        <v>125</v>
      </c>
      <c r="D28" s="25">
        <v>64.53</v>
      </c>
      <c r="E28" s="25">
        <v>64.53</v>
      </c>
      <c r="F28" s="25">
        <v>0</v>
      </c>
      <c r="G28" s="25">
        <v>0</v>
      </c>
      <c r="H28" s="25">
        <v>0</v>
      </c>
      <c r="I28" s="25">
        <v>0</v>
      </c>
    </row>
    <row r="29" spans="1:9">
      <c r="A29" s="23">
        <v>24</v>
      </c>
      <c r="B29" s="24" t="s">
        <v>126</v>
      </c>
      <c r="C29" s="24" t="s">
        <v>127</v>
      </c>
      <c r="D29" s="25">
        <v>64.53</v>
      </c>
      <c r="E29" s="25">
        <v>64.53</v>
      </c>
      <c r="F29" s="25">
        <v>0</v>
      </c>
      <c r="G29" s="25">
        <v>0</v>
      </c>
      <c r="H29" s="25">
        <v>0</v>
      </c>
      <c r="I29" s="25">
        <v>0</v>
      </c>
    </row>
  </sheetData>
  <mergeCells count="12">
    <mergeCell ref="A1:I1"/>
    <mergeCell ref="A2:E2"/>
    <mergeCell ref="F2:G2"/>
    <mergeCell ref="H2:I2"/>
    <mergeCell ref="B3:C3"/>
    <mergeCell ref="A3:A4"/>
    <mergeCell ref="D3:D4"/>
    <mergeCell ref="E3:E4"/>
    <mergeCell ref="F3:F4"/>
    <mergeCell ref="G3:G4"/>
    <mergeCell ref="H3:H4"/>
    <mergeCell ref="I3:I4"/>
  </mergeCells>
  <pageMargins left="0.708661417322835" right="0.708661417322835" top="0.748031496062992" bottom="0.748031496062992" header="0.31496062992126" footer="0.31496062992126"/>
  <pageSetup paperSize="9" orientation="landscape" horizontalDpi="200" verticalDpi="3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7"/>
  <sheetViews>
    <sheetView workbookViewId="0">
      <selection activeCell="E40" sqref="E40"/>
    </sheetView>
  </sheetViews>
  <sheetFormatPr defaultColWidth="9" defaultRowHeight="13.5" outlineLevelCol="7"/>
  <cols>
    <col min="1" max="1" width="6.25" customWidth="1"/>
    <col min="2" max="2" width="32.5" customWidth="1"/>
    <col min="3" max="3" width="12.5" customWidth="1"/>
    <col min="4" max="4" width="32.5" customWidth="1"/>
    <col min="5" max="8" width="12.5" customWidth="1"/>
  </cols>
  <sheetData>
    <row r="1" ht="40.5" customHeight="1" spans="1:8">
      <c r="A1" s="1" t="s">
        <v>136</v>
      </c>
      <c r="B1" s="2" t="str">
        <f t="shared" ref="B1:H1" si="0">""</f>
        <v/>
      </c>
      <c r="C1" s="2" t="str">
        <f t="shared" si="0"/>
        <v/>
      </c>
      <c r="D1" s="2" t="str">
        <f t="shared" si="0"/>
        <v/>
      </c>
      <c r="E1" s="2" t="str">
        <f t="shared" si="0"/>
        <v/>
      </c>
      <c r="F1" s="2" t="str">
        <f t="shared" si="0"/>
        <v/>
      </c>
      <c r="G1" s="3" t="str">
        <f t="shared" si="0"/>
        <v/>
      </c>
      <c r="H1" s="2" t="str">
        <f t="shared" si="0"/>
        <v/>
      </c>
    </row>
    <row r="2" spans="1:8">
      <c r="A2" s="4" t="s">
        <v>1</v>
      </c>
      <c r="B2" s="2" t="str">
        <f>""</f>
        <v/>
      </c>
      <c r="C2" s="2" t="str">
        <f>""</f>
        <v/>
      </c>
      <c r="D2" s="2" t="str">
        <f>""</f>
        <v/>
      </c>
      <c r="E2" s="3" t="s">
        <v>3</v>
      </c>
      <c r="F2" s="2" t="str">
        <f>""</f>
        <v/>
      </c>
      <c r="G2" s="3" t="s">
        <v>4</v>
      </c>
      <c r="H2" s="2" t="str">
        <f>""</f>
        <v/>
      </c>
    </row>
    <row r="3" spans="1:8">
      <c r="A3" s="5" t="s">
        <v>5</v>
      </c>
      <c r="B3" s="5" t="s">
        <v>6</v>
      </c>
      <c r="C3" s="5" t="str">
        <f>""</f>
        <v/>
      </c>
      <c r="D3" s="5" t="s">
        <v>8</v>
      </c>
      <c r="E3" s="5" t="s">
        <v>66</v>
      </c>
      <c r="F3" s="5" t="s">
        <v>67</v>
      </c>
      <c r="G3" s="5" t="s">
        <v>68</v>
      </c>
      <c r="H3" s="5" t="s">
        <v>69</v>
      </c>
    </row>
    <row r="4" ht="22.5" spans="1:8">
      <c r="A4" s="5" t="s">
        <v>9</v>
      </c>
      <c r="B4" s="5" t="s">
        <v>10</v>
      </c>
      <c r="C4" s="5" t="s">
        <v>137</v>
      </c>
      <c r="D4" s="5" t="s">
        <v>10</v>
      </c>
      <c r="E4" s="5" t="s">
        <v>82</v>
      </c>
      <c r="F4" s="5" t="s">
        <v>138</v>
      </c>
      <c r="G4" s="5" t="s">
        <v>139</v>
      </c>
      <c r="H4" s="5" t="s">
        <v>140</v>
      </c>
    </row>
    <row r="5" spans="1:8">
      <c r="A5" s="5" t="s">
        <v>9</v>
      </c>
      <c r="B5" s="5" t="s">
        <v>12</v>
      </c>
      <c r="C5" s="5" t="s">
        <v>13</v>
      </c>
      <c r="D5" s="5" t="s">
        <v>14</v>
      </c>
      <c r="E5" s="5" t="s">
        <v>15</v>
      </c>
      <c r="F5" s="5" t="s">
        <v>76</v>
      </c>
      <c r="G5" s="5" t="s">
        <v>77</v>
      </c>
      <c r="H5" s="5" t="s">
        <v>78</v>
      </c>
    </row>
    <row r="6" spans="1:8">
      <c r="A6" s="6">
        <f t="shared" ref="A6:A37" si="1">ROW()</f>
        <v>6</v>
      </c>
      <c r="B6" s="7" t="s">
        <v>141</v>
      </c>
      <c r="C6" s="8">
        <v>1091.69</v>
      </c>
      <c r="D6" s="7" t="s">
        <v>17</v>
      </c>
      <c r="E6" s="8">
        <v>0</v>
      </c>
      <c r="F6" s="8">
        <v>0</v>
      </c>
      <c r="G6" s="8">
        <v>0</v>
      </c>
      <c r="H6" s="8">
        <v>0</v>
      </c>
    </row>
    <row r="7" spans="1:8">
      <c r="A7" s="6">
        <f t="shared" si="1"/>
        <v>7</v>
      </c>
      <c r="B7" s="7" t="s">
        <v>142</v>
      </c>
      <c r="C7" s="8">
        <v>3020.04</v>
      </c>
      <c r="D7" s="7" t="s">
        <v>19</v>
      </c>
      <c r="E7" s="8">
        <v>0</v>
      </c>
      <c r="F7" s="8">
        <v>0</v>
      </c>
      <c r="G7" s="8">
        <v>0</v>
      </c>
      <c r="H7" s="8">
        <v>0</v>
      </c>
    </row>
    <row r="8" spans="1:8">
      <c r="A8" s="6">
        <f t="shared" si="1"/>
        <v>8</v>
      </c>
      <c r="B8" s="7" t="s">
        <v>143</v>
      </c>
      <c r="C8" s="8"/>
      <c r="D8" s="7" t="s">
        <v>21</v>
      </c>
      <c r="E8" s="8">
        <v>0</v>
      </c>
      <c r="F8" s="8">
        <v>0</v>
      </c>
      <c r="G8" s="8">
        <v>0</v>
      </c>
      <c r="H8" s="8">
        <v>0</v>
      </c>
    </row>
    <row r="9" spans="1:8">
      <c r="A9" s="6">
        <f t="shared" si="1"/>
        <v>9</v>
      </c>
      <c r="B9" s="7" t="s">
        <v>30</v>
      </c>
      <c r="C9" s="8"/>
      <c r="D9" s="7" t="s">
        <v>23</v>
      </c>
      <c r="E9" s="8">
        <v>0</v>
      </c>
      <c r="F9" s="8">
        <v>0</v>
      </c>
      <c r="G9" s="8">
        <v>0</v>
      </c>
      <c r="H9" s="8">
        <v>0</v>
      </c>
    </row>
    <row r="10" spans="1:8">
      <c r="A10" s="6">
        <f t="shared" si="1"/>
        <v>10</v>
      </c>
      <c r="B10" s="7" t="s">
        <v>30</v>
      </c>
      <c r="C10" s="8"/>
      <c r="D10" s="7" t="s">
        <v>25</v>
      </c>
      <c r="E10" s="8">
        <v>0</v>
      </c>
      <c r="F10" s="8">
        <v>0</v>
      </c>
      <c r="G10" s="8">
        <v>0</v>
      </c>
      <c r="H10" s="8">
        <v>0</v>
      </c>
    </row>
    <row r="11" spans="1:8">
      <c r="A11" s="6">
        <f t="shared" si="1"/>
        <v>11</v>
      </c>
      <c r="B11" s="7" t="s">
        <v>30</v>
      </c>
      <c r="C11" s="8"/>
      <c r="D11" s="7" t="s">
        <v>27</v>
      </c>
      <c r="E11" s="8">
        <v>0</v>
      </c>
      <c r="F11" s="8">
        <v>0</v>
      </c>
      <c r="G11" s="8">
        <v>0</v>
      </c>
      <c r="H11" s="8">
        <v>0</v>
      </c>
    </row>
    <row r="12" spans="1:8">
      <c r="A12" s="6">
        <f t="shared" si="1"/>
        <v>12</v>
      </c>
      <c r="B12" s="7" t="s">
        <v>30</v>
      </c>
      <c r="C12" s="8"/>
      <c r="D12" s="7" t="s">
        <v>29</v>
      </c>
      <c r="E12" s="8">
        <v>0</v>
      </c>
      <c r="F12" s="8">
        <v>0</v>
      </c>
      <c r="G12" s="8">
        <v>0</v>
      </c>
      <c r="H12" s="8">
        <v>0</v>
      </c>
    </row>
    <row r="13" spans="1:8">
      <c r="A13" s="6">
        <f t="shared" si="1"/>
        <v>13</v>
      </c>
      <c r="B13" s="7" t="s">
        <v>30</v>
      </c>
      <c r="C13" s="8"/>
      <c r="D13" s="7" t="s">
        <v>31</v>
      </c>
      <c r="E13" s="8">
        <v>150.56</v>
      </c>
      <c r="F13" s="8">
        <v>150.56</v>
      </c>
      <c r="G13" s="8">
        <v>0</v>
      </c>
      <c r="H13" s="8">
        <v>0</v>
      </c>
    </row>
    <row r="14" spans="1:8">
      <c r="A14" s="6">
        <f t="shared" si="1"/>
        <v>14</v>
      </c>
      <c r="B14" s="7" t="s">
        <v>30</v>
      </c>
      <c r="C14" s="8"/>
      <c r="D14" s="7" t="s">
        <v>32</v>
      </c>
      <c r="E14" s="8">
        <v>0</v>
      </c>
      <c r="F14" s="8">
        <v>0</v>
      </c>
      <c r="G14" s="8">
        <v>0</v>
      </c>
      <c r="H14" s="8">
        <v>0</v>
      </c>
    </row>
    <row r="15" spans="1:8">
      <c r="A15" s="6">
        <f t="shared" si="1"/>
        <v>15</v>
      </c>
      <c r="B15" s="7" t="s">
        <v>30</v>
      </c>
      <c r="C15" s="8"/>
      <c r="D15" s="7" t="s">
        <v>33</v>
      </c>
      <c r="E15" s="8">
        <v>94.42</v>
      </c>
      <c r="F15" s="8">
        <v>94.42</v>
      </c>
      <c r="G15" s="8">
        <v>0</v>
      </c>
      <c r="H15" s="8">
        <v>0</v>
      </c>
    </row>
    <row r="16" spans="1:8">
      <c r="A16" s="6">
        <f t="shared" si="1"/>
        <v>16</v>
      </c>
      <c r="B16" s="7" t="s">
        <v>30</v>
      </c>
      <c r="C16" s="8"/>
      <c r="D16" s="7" t="s">
        <v>34</v>
      </c>
      <c r="E16" s="8">
        <v>0</v>
      </c>
      <c r="F16" s="8">
        <v>0</v>
      </c>
      <c r="G16" s="8">
        <v>0</v>
      </c>
      <c r="H16" s="8">
        <v>0</v>
      </c>
    </row>
    <row r="17" spans="1:8">
      <c r="A17" s="6">
        <f t="shared" si="1"/>
        <v>17</v>
      </c>
      <c r="B17" s="7" t="s">
        <v>30</v>
      </c>
      <c r="C17" s="8"/>
      <c r="D17" s="7" t="s">
        <v>35</v>
      </c>
      <c r="E17" s="8">
        <v>19983.84</v>
      </c>
      <c r="F17" s="8">
        <v>0</v>
      </c>
      <c r="G17" s="8">
        <v>19983.84</v>
      </c>
      <c r="H17" s="8">
        <v>0</v>
      </c>
    </row>
    <row r="18" spans="1:8">
      <c r="A18" s="6">
        <f t="shared" si="1"/>
        <v>18</v>
      </c>
      <c r="B18" s="7" t="s">
        <v>30</v>
      </c>
      <c r="C18" s="8"/>
      <c r="D18" s="7" t="s">
        <v>36</v>
      </c>
      <c r="E18" s="8">
        <v>0</v>
      </c>
      <c r="F18" s="8">
        <v>0</v>
      </c>
      <c r="G18" s="8">
        <v>0</v>
      </c>
      <c r="H18" s="8">
        <v>0</v>
      </c>
    </row>
    <row r="19" spans="1:8">
      <c r="A19" s="6">
        <f t="shared" si="1"/>
        <v>19</v>
      </c>
      <c r="B19" s="7" t="s">
        <v>30</v>
      </c>
      <c r="C19" s="8"/>
      <c r="D19" s="7" t="s">
        <v>37</v>
      </c>
      <c r="E19" s="8">
        <v>0</v>
      </c>
      <c r="F19" s="8">
        <v>0</v>
      </c>
      <c r="G19" s="8">
        <v>0</v>
      </c>
      <c r="H19" s="8">
        <v>0</v>
      </c>
    </row>
    <row r="20" spans="1:8">
      <c r="A20" s="6">
        <f t="shared" si="1"/>
        <v>20</v>
      </c>
      <c r="B20" s="7" t="s">
        <v>30</v>
      </c>
      <c r="C20" s="8"/>
      <c r="D20" s="7" t="s">
        <v>38</v>
      </c>
      <c r="E20" s="8">
        <v>0</v>
      </c>
      <c r="F20" s="8">
        <v>0</v>
      </c>
      <c r="G20" s="8">
        <v>0</v>
      </c>
      <c r="H20" s="8">
        <v>0</v>
      </c>
    </row>
    <row r="21" spans="1:8">
      <c r="A21" s="6">
        <f t="shared" si="1"/>
        <v>21</v>
      </c>
      <c r="B21" s="7" t="s">
        <v>30</v>
      </c>
      <c r="C21" s="8"/>
      <c r="D21" s="7" t="s">
        <v>39</v>
      </c>
      <c r="E21" s="8">
        <v>0</v>
      </c>
      <c r="F21" s="8">
        <v>0</v>
      </c>
      <c r="G21" s="8">
        <v>0</v>
      </c>
      <c r="H21" s="8">
        <v>0</v>
      </c>
    </row>
    <row r="22" spans="1:8">
      <c r="A22" s="6">
        <f t="shared" si="1"/>
        <v>22</v>
      </c>
      <c r="B22" s="7" t="s">
        <v>30</v>
      </c>
      <c r="C22" s="8"/>
      <c r="D22" s="7" t="s">
        <v>40</v>
      </c>
      <c r="E22" s="8">
        <v>0</v>
      </c>
      <c r="F22" s="8">
        <v>0</v>
      </c>
      <c r="G22" s="8">
        <v>0</v>
      </c>
      <c r="H22" s="8">
        <v>0</v>
      </c>
    </row>
    <row r="23" spans="1:8">
      <c r="A23" s="6">
        <f t="shared" si="1"/>
        <v>23</v>
      </c>
      <c r="B23" s="7" t="s">
        <v>30</v>
      </c>
      <c r="C23" s="8"/>
      <c r="D23" s="7" t="s">
        <v>41</v>
      </c>
      <c r="E23" s="8">
        <v>0</v>
      </c>
      <c r="F23" s="8">
        <v>0</v>
      </c>
      <c r="G23" s="8">
        <v>0</v>
      </c>
      <c r="H23" s="8">
        <v>0</v>
      </c>
    </row>
    <row r="24" spans="1:8">
      <c r="A24" s="6">
        <f t="shared" si="1"/>
        <v>24</v>
      </c>
      <c r="B24" s="7" t="s">
        <v>30</v>
      </c>
      <c r="C24" s="8"/>
      <c r="D24" s="7" t="s">
        <v>42</v>
      </c>
      <c r="E24" s="8">
        <v>1345.59</v>
      </c>
      <c r="F24" s="8">
        <v>831.59</v>
      </c>
      <c r="G24" s="8">
        <v>514</v>
      </c>
      <c r="H24" s="8">
        <v>0</v>
      </c>
    </row>
    <row r="25" spans="1:8">
      <c r="A25" s="6">
        <f t="shared" si="1"/>
        <v>25</v>
      </c>
      <c r="B25" s="7" t="s">
        <v>30</v>
      </c>
      <c r="C25" s="8"/>
      <c r="D25" s="7" t="s">
        <v>43</v>
      </c>
      <c r="E25" s="8">
        <v>64.53</v>
      </c>
      <c r="F25" s="8">
        <v>64.53</v>
      </c>
      <c r="G25" s="8"/>
      <c r="H25" s="8">
        <v>0</v>
      </c>
    </row>
    <row r="26" spans="1:8">
      <c r="A26" s="6">
        <f t="shared" si="1"/>
        <v>26</v>
      </c>
      <c r="B26" s="7" t="s">
        <v>30</v>
      </c>
      <c r="C26" s="8"/>
      <c r="D26" s="7" t="s">
        <v>44</v>
      </c>
      <c r="E26" s="8">
        <v>0</v>
      </c>
      <c r="F26" s="8">
        <v>0</v>
      </c>
      <c r="G26" s="8">
        <v>0</v>
      </c>
      <c r="H26" s="8">
        <v>0</v>
      </c>
    </row>
    <row r="27" spans="1:8">
      <c r="A27" s="6">
        <f t="shared" si="1"/>
        <v>27</v>
      </c>
      <c r="B27" s="7" t="s">
        <v>30</v>
      </c>
      <c r="C27" s="8"/>
      <c r="D27" s="7" t="s">
        <v>45</v>
      </c>
      <c r="E27" s="8">
        <v>0</v>
      </c>
      <c r="F27" s="8">
        <v>0</v>
      </c>
      <c r="G27" s="8">
        <v>0</v>
      </c>
      <c r="H27" s="8">
        <v>0</v>
      </c>
    </row>
    <row r="28" spans="1:8">
      <c r="A28" s="6">
        <f t="shared" si="1"/>
        <v>28</v>
      </c>
      <c r="B28" s="7" t="s">
        <v>30</v>
      </c>
      <c r="C28" s="8"/>
      <c r="D28" s="7" t="s">
        <v>46</v>
      </c>
      <c r="E28" s="8">
        <v>0</v>
      </c>
      <c r="F28" s="8">
        <v>0</v>
      </c>
      <c r="G28" s="8">
        <v>0</v>
      </c>
      <c r="H28" s="8">
        <v>0</v>
      </c>
    </row>
    <row r="29" spans="1:8">
      <c r="A29" s="6">
        <f t="shared" si="1"/>
        <v>29</v>
      </c>
      <c r="B29" s="7" t="s">
        <v>30</v>
      </c>
      <c r="C29" s="8"/>
      <c r="D29" s="7" t="s">
        <v>47</v>
      </c>
      <c r="E29" s="8">
        <v>0</v>
      </c>
      <c r="F29" s="8">
        <v>0</v>
      </c>
      <c r="G29" s="8">
        <v>0</v>
      </c>
      <c r="H29" s="8">
        <v>0</v>
      </c>
    </row>
    <row r="30" spans="1:8">
      <c r="A30" s="6">
        <f t="shared" si="1"/>
        <v>30</v>
      </c>
      <c r="B30" s="7" t="s">
        <v>30</v>
      </c>
      <c r="C30" s="8"/>
      <c r="D30" s="7" t="s">
        <v>48</v>
      </c>
      <c r="E30" s="8">
        <v>0</v>
      </c>
      <c r="F30" s="8">
        <v>0</v>
      </c>
      <c r="G30" s="8">
        <v>0</v>
      </c>
      <c r="H30" s="8">
        <v>0</v>
      </c>
    </row>
    <row r="31" spans="1:8">
      <c r="A31" s="6">
        <f t="shared" si="1"/>
        <v>31</v>
      </c>
      <c r="B31" s="7" t="s">
        <v>30</v>
      </c>
      <c r="C31" s="8"/>
      <c r="D31" s="7" t="s">
        <v>49</v>
      </c>
      <c r="E31" s="8">
        <v>0</v>
      </c>
      <c r="F31" s="8">
        <v>0</v>
      </c>
      <c r="G31" s="8">
        <v>0</v>
      </c>
      <c r="H31" s="8">
        <v>0</v>
      </c>
    </row>
    <row r="32" spans="1:8">
      <c r="A32" s="6">
        <f t="shared" si="1"/>
        <v>32</v>
      </c>
      <c r="B32" s="7" t="s">
        <v>30</v>
      </c>
      <c r="C32" s="8"/>
      <c r="D32" s="7" t="s">
        <v>50</v>
      </c>
      <c r="E32" s="8">
        <v>0</v>
      </c>
      <c r="F32" s="8">
        <v>0</v>
      </c>
      <c r="G32" s="8">
        <v>0</v>
      </c>
      <c r="H32" s="8">
        <v>0</v>
      </c>
    </row>
    <row r="33" spans="1:8">
      <c r="A33" s="6">
        <f t="shared" si="1"/>
        <v>33</v>
      </c>
      <c r="B33" s="7" t="s">
        <v>30</v>
      </c>
      <c r="C33" s="8"/>
      <c r="D33" s="7" t="s">
        <v>51</v>
      </c>
      <c r="E33" s="8">
        <v>0</v>
      </c>
      <c r="F33" s="8"/>
      <c r="G33" s="8">
        <v>0</v>
      </c>
      <c r="H33" s="8">
        <v>0</v>
      </c>
    </row>
    <row r="34" spans="1:8">
      <c r="A34" s="6">
        <f t="shared" si="1"/>
        <v>34</v>
      </c>
      <c r="B34" s="7" t="s">
        <v>30</v>
      </c>
      <c r="C34" s="8"/>
      <c r="D34" s="7" t="s">
        <v>52</v>
      </c>
      <c r="E34" s="8">
        <v>0</v>
      </c>
      <c r="F34" s="8">
        <v>0</v>
      </c>
      <c r="G34" s="8"/>
      <c r="H34" s="8">
        <v>0</v>
      </c>
    </row>
    <row r="35" spans="1:8">
      <c r="A35" s="6">
        <f t="shared" si="1"/>
        <v>35</v>
      </c>
      <c r="B35" s="7" t="s">
        <v>53</v>
      </c>
      <c r="C35" s="8">
        <v>4111.73</v>
      </c>
      <c r="D35" s="7" t="s">
        <v>54</v>
      </c>
      <c r="E35" s="8">
        <v>21638.94</v>
      </c>
      <c r="F35" s="8">
        <v>1141.1</v>
      </c>
      <c r="G35" s="8">
        <v>20497.84</v>
      </c>
      <c r="H35" s="8">
        <v>0</v>
      </c>
    </row>
    <row r="36" spans="1:8">
      <c r="A36" s="6">
        <f t="shared" si="1"/>
        <v>36</v>
      </c>
      <c r="B36" s="7" t="s">
        <v>144</v>
      </c>
      <c r="C36" s="8">
        <v>0</v>
      </c>
      <c r="D36" s="7" t="s">
        <v>58</v>
      </c>
      <c r="E36" s="8">
        <v>0</v>
      </c>
      <c r="F36" s="8">
        <v>0</v>
      </c>
      <c r="G36" s="8">
        <v>0</v>
      </c>
      <c r="H36" s="8">
        <v>0</v>
      </c>
    </row>
    <row r="37" spans="1:8">
      <c r="A37" s="6">
        <f t="shared" si="1"/>
        <v>37</v>
      </c>
      <c r="B37" s="7" t="s">
        <v>59</v>
      </c>
      <c r="C37" s="8">
        <v>4111.73</v>
      </c>
      <c r="D37" s="7" t="s">
        <v>59</v>
      </c>
      <c r="E37" s="8">
        <v>21638.94</v>
      </c>
      <c r="F37" s="8">
        <v>1141.1</v>
      </c>
      <c r="G37" s="8">
        <v>20497.84</v>
      </c>
      <c r="H37" s="8">
        <v>0</v>
      </c>
    </row>
  </sheetData>
  <mergeCells count="7">
    <mergeCell ref="A1:H1"/>
    <mergeCell ref="A2:D2"/>
    <mergeCell ref="E2:F2"/>
    <mergeCell ref="G2:H2"/>
    <mergeCell ref="B3:C3"/>
    <mergeCell ref="D3:H3"/>
    <mergeCell ref="A3:A4"/>
  </mergeCells>
  <pageMargins left="1.07" right="0.708661417322835" top="0.748031496062992" bottom="0.748031496062992" header="0.31496062992126" footer="0.31496062992126"/>
  <pageSetup paperSize="9" orientation="landscape" horizontalDpi="180" verticalDpi="18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4"/>
  <sheetViews>
    <sheetView workbookViewId="0">
      <selection activeCell="B29" sqref="B29"/>
    </sheetView>
  </sheetViews>
  <sheetFormatPr defaultColWidth="9" defaultRowHeight="13.5" outlineLevelCol="5"/>
  <cols>
    <col min="1" max="1" width="6.25" customWidth="1"/>
    <col min="2" max="2" width="14.375" customWidth="1"/>
    <col min="3" max="6" width="25" customWidth="1"/>
    <col min="14" max="14" width="9" customWidth="1"/>
  </cols>
  <sheetData>
    <row r="1" ht="49.5" customHeight="1" spans="1:6">
      <c r="A1" s="1" t="s">
        <v>145</v>
      </c>
      <c r="B1" s="2" t="str">
        <f>""</f>
        <v/>
      </c>
      <c r="C1" s="2" t="str">
        <f>""</f>
        <v/>
      </c>
      <c r="D1" s="2" t="str">
        <f>""</f>
        <v/>
      </c>
      <c r="E1" s="3" t="str">
        <f>""</f>
        <v/>
      </c>
      <c r="F1" s="2" t="str">
        <f>""</f>
        <v/>
      </c>
    </row>
    <row r="2" spans="1:6">
      <c r="A2" s="4" t="s">
        <v>1</v>
      </c>
      <c r="B2" s="2" t="str">
        <f>""</f>
        <v/>
      </c>
      <c r="C2" s="3" t="s">
        <v>2</v>
      </c>
      <c r="D2" s="2" t="str">
        <f>""</f>
        <v/>
      </c>
      <c r="E2" s="3" t="s">
        <v>3</v>
      </c>
      <c r="F2" s="3" t="s">
        <v>4</v>
      </c>
    </row>
    <row r="3" spans="1:6">
      <c r="A3" s="5" t="s">
        <v>5</v>
      </c>
      <c r="B3" s="5" t="s">
        <v>62</v>
      </c>
      <c r="C3" s="5" t="str">
        <f>""</f>
        <v/>
      </c>
      <c r="D3" s="5" t="s">
        <v>82</v>
      </c>
      <c r="E3" s="5" t="s">
        <v>130</v>
      </c>
      <c r="F3" s="5" t="s">
        <v>131</v>
      </c>
    </row>
    <row r="4" spans="1:6">
      <c r="A4" s="5" t="s">
        <v>9</v>
      </c>
      <c r="B4" s="5" t="s">
        <v>70</v>
      </c>
      <c r="C4" s="5" t="s">
        <v>71</v>
      </c>
      <c r="D4" s="5" t="str">
        <f>""</f>
        <v/>
      </c>
      <c r="E4" s="5" t="str">
        <f>""</f>
        <v/>
      </c>
      <c r="F4" s="5" t="s">
        <v>75</v>
      </c>
    </row>
    <row r="5" spans="1:6">
      <c r="A5" s="5" t="s">
        <v>9</v>
      </c>
      <c r="B5" s="5" t="s">
        <v>12</v>
      </c>
      <c r="C5" s="5" t="s">
        <v>13</v>
      </c>
      <c r="D5" s="5" t="s">
        <v>14</v>
      </c>
      <c r="E5" s="5" t="s">
        <v>15</v>
      </c>
      <c r="F5" s="5" t="s">
        <v>76</v>
      </c>
    </row>
    <row r="6" spans="1:6">
      <c r="A6" s="6">
        <v>1</v>
      </c>
      <c r="B6" s="7" t="s">
        <v>30</v>
      </c>
      <c r="C6" s="7" t="s">
        <v>82</v>
      </c>
      <c r="D6" s="15">
        <f>D7+D12+D16+D22</f>
        <v>1655.1</v>
      </c>
      <c r="E6" s="15">
        <f>E7+E12+E16+E22</f>
        <v>1141.1</v>
      </c>
      <c r="F6" s="15">
        <v>514</v>
      </c>
    </row>
    <row r="7" spans="1:6">
      <c r="A7" s="6">
        <v>2</v>
      </c>
      <c r="B7" s="7" t="s">
        <v>83</v>
      </c>
      <c r="C7" s="7" t="s">
        <v>84</v>
      </c>
      <c r="D7" s="15">
        <v>150.56</v>
      </c>
      <c r="E7" s="15">
        <v>150.56</v>
      </c>
      <c r="F7" s="15">
        <v>0</v>
      </c>
    </row>
    <row r="8" spans="1:6">
      <c r="A8" s="6">
        <v>3</v>
      </c>
      <c r="B8" s="7" t="s">
        <v>85</v>
      </c>
      <c r="C8" s="7" t="s">
        <v>86</v>
      </c>
      <c r="D8" s="15">
        <v>150.56</v>
      </c>
      <c r="E8" s="15">
        <v>150.56</v>
      </c>
      <c r="F8" s="15">
        <v>0</v>
      </c>
    </row>
    <row r="9" spans="1:6">
      <c r="A9" s="6">
        <v>4</v>
      </c>
      <c r="B9" s="7" t="s">
        <v>87</v>
      </c>
      <c r="C9" s="7" t="s">
        <v>88</v>
      </c>
      <c r="D9" s="15">
        <v>0</v>
      </c>
      <c r="E9" s="15">
        <v>0</v>
      </c>
      <c r="F9" s="15">
        <v>0</v>
      </c>
    </row>
    <row r="10" spans="1:6">
      <c r="A10" s="6">
        <v>5</v>
      </c>
      <c r="B10" s="7" t="s">
        <v>89</v>
      </c>
      <c r="C10" s="7" t="s">
        <v>90</v>
      </c>
      <c r="D10" s="15">
        <v>107.54</v>
      </c>
      <c r="E10" s="15">
        <v>107.54</v>
      </c>
      <c r="F10" s="15">
        <v>0</v>
      </c>
    </row>
    <row r="11" spans="1:6">
      <c r="A11" s="6">
        <v>6</v>
      </c>
      <c r="B11" s="7" t="s">
        <v>91</v>
      </c>
      <c r="C11" s="7" t="s">
        <v>92</v>
      </c>
      <c r="D11" s="15">
        <v>43.02</v>
      </c>
      <c r="E11" s="15">
        <v>43.02</v>
      </c>
      <c r="F11" s="15">
        <v>0</v>
      </c>
    </row>
    <row r="12" spans="1:6">
      <c r="A12" s="6">
        <v>7</v>
      </c>
      <c r="B12" s="7" t="s">
        <v>93</v>
      </c>
      <c r="C12" s="7" t="s">
        <v>94</v>
      </c>
      <c r="D12" s="15">
        <v>94.42</v>
      </c>
      <c r="E12" s="15">
        <v>94.42</v>
      </c>
      <c r="F12" s="15">
        <v>0</v>
      </c>
    </row>
    <row r="13" spans="1:6">
      <c r="A13" s="6">
        <v>8</v>
      </c>
      <c r="B13" s="7" t="s">
        <v>95</v>
      </c>
      <c r="C13" s="7" t="s">
        <v>96</v>
      </c>
      <c r="D13" s="15">
        <v>94.42</v>
      </c>
      <c r="E13" s="15">
        <v>94.42</v>
      </c>
      <c r="F13" s="15">
        <v>0</v>
      </c>
    </row>
    <row r="14" spans="1:6">
      <c r="A14" s="6">
        <v>9</v>
      </c>
      <c r="B14" s="7" t="s">
        <v>97</v>
      </c>
      <c r="C14" s="7" t="s">
        <v>98</v>
      </c>
      <c r="D14" s="15">
        <v>94.42</v>
      </c>
      <c r="E14" s="15">
        <v>94.42</v>
      </c>
      <c r="F14" s="15">
        <v>0</v>
      </c>
    </row>
    <row r="15" spans="1:6">
      <c r="A15" s="6">
        <v>10</v>
      </c>
      <c r="B15" s="7" t="s">
        <v>99</v>
      </c>
      <c r="C15" s="7" t="s">
        <v>100</v>
      </c>
      <c r="D15" s="15">
        <v>0</v>
      </c>
      <c r="E15" s="15">
        <v>0</v>
      </c>
      <c r="F15" s="15">
        <v>0</v>
      </c>
    </row>
    <row r="16" spans="1:6">
      <c r="A16" s="6">
        <v>11</v>
      </c>
      <c r="B16" s="7" t="s">
        <v>111</v>
      </c>
      <c r="C16" s="7" t="s">
        <v>112</v>
      </c>
      <c r="D16" s="15">
        <v>1345.59</v>
      </c>
      <c r="E16" s="15">
        <f>E17</f>
        <v>831.59</v>
      </c>
      <c r="F16" s="15">
        <v>514</v>
      </c>
    </row>
    <row r="17" spans="1:6">
      <c r="A17" s="6">
        <v>12</v>
      </c>
      <c r="B17" s="7" t="s">
        <v>113</v>
      </c>
      <c r="C17" s="7" t="s">
        <v>114</v>
      </c>
      <c r="D17" s="15">
        <f>D18+D19</f>
        <v>1345.59</v>
      </c>
      <c r="E17" s="15">
        <f>E18+E19</f>
        <v>831.59</v>
      </c>
      <c r="F17" s="15">
        <v>514</v>
      </c>
    </row>
    <row r="18" spans="1:6">
      <c r="A18" s="6">
        <v>13</v>
      </c>
      <c r="B18" s="7" t="s">
        <v>115</v>
      </c>
      <c r="C18" s="7" t="s">
        <v>116</v>
      </c>
      <c r="D18" s="15">
        <v>831.59</v>
      </c>
      <c r="E18" s="15">
        <v>831.59</v>
      </c>
      <c r="F18" s="15">
        <v>0</v>
      </c>
    </row>
    <row r="19" spans="1:6">
      <c r="A19" s="6">
        <v>14</v>
      </c>
      <c r="B19" s="7" t="s">
        <v>117</v>
      </c>
      <c r="C19" s="7" t="s">
        <v>118</v>
      </c>
      <c r="D19" s="15">
        <v>514</v>
      </c>
      <c r="E19" s="15">
        <v>0</v>
      </c>
      <c r="F19" s="15">
        <v>514</v>
      </c>
    </row>
    <row r="20" spans="1:6">
      <c r="A20" s="6">
        <v>15</v>
      </c>
      <c r="B20" s="7" t="s">
        <v>119</v>
      </c>
      <c r="C20" s="7" t="s">
        <v>120</v>
      </c>
      <c r="D20" s="15">
        <v>0</v>
      </c>
      <c r="E20" s="15">
        <v>0</v>
      </c>
      <c r="F20" s="15">
        <v>0</v>
      </c>
    </row>
    <row r="21" spans="1:6">
      <c r="A21" s="6">
        <v>16</v>
      </c>
      <c r="B21" s="7" t="s">
        <v>121</v>
      </c>
      <c r="C21" s="7" t="s">
        <v>116</v>
      </c>
      <c r="D21" s="15">
        <v>0</v>
      </c>
      <c r="E21" s="15">
        <v>0</v>
      </c>
      <c r="F21" s="15">
        <v>0</v>
      </c>
    </row>
    <row r="22" spans="1:6">
      <c r="A22" s="6">
        <v>17</v>
      </c>
      <c r="B22" s="7" t="s">
        <v>122</v>
      </c>
      <c r="C22" s="7" t="s">
        <v>123</v>
      </c>
      <c r="D22" s="15">
        <v>64.53</v>
      </c>
      <c r="E22" s="15">
        <v>64.53</v>
      </c>
      <c r="F22" s="15">
        <v>0</v>
      </c>
    </row>
    <row r="23" spans="1:6">
      <c r="A23" s="6">
        <v>18</v>
      </c>
      <c r="B23" s="7" t="s">
        <v>124</v>
      </c>
      <c r="C23" s="7" t="s">
        <v>125</v>
      </c>
      <c r="D23" s="15">
        <v>64.53</v>
      </c>
      <c r="E23" s="15">
        <v>64.53</v>
      </c>
      <c r="F23" s="15">
        <v>0</v>
      </c>
    </row>
    <row r="24" spans="1:6">
      <c r="A24" s="6">
        <v>19</v>
      </c>
      <c r="B24" s="7" t="s">
        <v>126</v>
      </c>
      <c r="C24" s="7" t="s">
        <v>127</v>
      </c>
      <c r="D24" s="15">
        <v>64.53</v>
      </c>
      <c r="E24" s="15">
        <v>64.53</v>
      </c>
      <c r="F24" s="15">
        <v>0</v>
      </c>
    </row>
  </sheetData>
  <mergeCells count="7">
    <mergeCell ref="A1:F1"/>
    <mergeCell ref="A2:D2"/>
    <mergeCell ref="B3:C3"/>
    <mergeCell ref="A3:A4"/>
    <mergeCell ref="D3:D4"/>
    <mergeCell ref="E3:E4"/>
    <mergeCell ref="F3:F4"/>
  </mergeCells>
  <pageMargins left="1.09" right="0.708661417322835" top="0.748031496062992" bottom="0.748031496062992" header="0.31496062992126" footer="0.31496062992126"/>
  <pageSetup paperSize="9" orientation="landscape" horizontalDpi="180" verticalDpi="18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0"/>
  <sheetViews>
    <sheetView topLeftCell="A5" workbookViewId="0">
      <selection activeCell="G24" sqref="G24"/>
    </sheetView>
  </sheetViews>
  <sheetFormatPr defaultColWidth="9" defaultRowHeight="13.5" outlineLevelCol="5"/>
  <cols>
    <col min="1" max="1" width="6.25" style="17" customWidth="1"/>
    <col min="2" max="2" width="14.375" style="17" customWidth="1"/>
    <col min="3" max="6" width="25" style="17" customWidth="1"/>
    <col min="7" max="16384" width="9" style="17"/>
  </cols>
  <sheetData>
    <row r="1" ht="43.5" customHeight="1" spans="1:6">
      <c r="A1" s="18" t="s">
        <v>146</v>
      </c>
      <c r="B1" s="19" t="str">
        <f>""</f>
        <v/>
      </c>
      <c r="C1" s="19" t="str">
        <f>""</f>
        <v/>
      </c>
      <c r="D1" s="19" t="str">
        <f>""</f>
        <v/>
      </c>
      <c r="E1" s="20" t="str">
        <f>""</f>
        <v/>
      </c>
      <c r="F1" s="19" t="str">
        <f>""</f>
        <v/>
      </c>
    </row>
    <row r="2" spans="1:6">
      <c r="A2" s="21" t="s">
        <v>1</v>
      </c>
      <c r="B2" s="19" t="str">
        <f>""</f>
        <v/>
      </c>
      <c r="C2" s="20" t="s">
        <v>2</v>
      </c>
      <c r="D2" s="19" t="str">
        <f>""</f>
        <v/>
      </c>
      <c r="E2" s="20" t="s">
        <v>3</v>
      </c>
      <c r="F2" s="20" t="s">
        <v>4</v>
      </c>
    </row>
    <row r="3" spans="1:6">
      <c r="A3" s="22" t="s">
        <v>5</v>
      </c>
      <c r="B3" s="22" t="s">
        <v>62</v>
      </c>
      <c r="C3" s="22" t="str">
        <f>""</f>
        <v/>
      </c>
      <c r="D3" s="22" t="s">
        <v>130</v>
      </c>
      <c r="E3" s="22" t="s">
        <v>130</v>
      </c>
      <c r="F3" s="22" t="s">
        <v>131</v>
      </c>
    </row>
    <row r="4" spans="1:6">
      <c r="A4" s="22" t="s">
        <v>9</v>
      </c>
      <c r="B4" s="22" t="s">
        <v>147</v>
      </c>
      <c r="C4" s="22" t="s">
        <v>71</v>
      </c>
      <c r="D4" s="22" t="s">
        <v>82</v>
      </c>
      <c r="E4" s="22" t="s">
        <v>148</v>
      </c>
      <c r="F4" s="22" t="s">
        <v>149</v>
      </c>
    </row>
    <row r="5" spans="1:6">
      <c r="A5" s="22" t="s">
        <v>9</v>
      </c>
      <c r="B5" s="22" t="s">
        <v>12</v>
      </c>
      <c r="C5" s="22" t="s">
        <v>13</v>
      </c>
      <c r="D5" s="22" t="s">
        <v>14</v>
      </c>
      <c r="E5" s="22" t="s">
        <v>15</v>
      </c>
      <c r="F5" s="22" t="s">
        <v>76</v>
      </c>
    </row>
    <row r="6" spans="1:6">
      <c r="A6" s="23">
        <v>1</v>
      </c>
      <c r="B6" s="24" t="s">
        <v>30</v>
      </c>
      <c r="C6" s="24" t="s">
        <v>82</v>
      </c>
      <c r="D6" s="25">
        <f>D7+D21+D36+D40</f>
        <v>1141.1</v>
      </c>
      <c r="E6" s="25">
        <f>E7+E21+E36+E40</f>
        <v>1029.55</v>
      </c>
      <c r="F6" s="25">
        <v>111.55</v>
      </c>
    </row>
    <row r="7" s="16" customFormat="1" spans="1:6">
      <c r="A7" s="23">
        <v>2</v>
      </c>
      <c r="B7" s="26" t="s">
        <v>150</v>
      </c>
      <c r="C7" s="26" t="s">
        <v>151</v>
      </c>
      <c r="D7" s="27">
        <v>886.14</v>
      </c>
      <c r="E7" s="27">
        <v>886.14</v>
      </c>
      <c r="F7" s="27">
        <v>0</v>
      </c>
    </row>
    <row r="8" s="16" customFormat="1" spans="1:6">
      <c r="A8" s="23">
        <v>3</v>
      </c>
      <c r="B8" s="26" t="s">
        <v>152</v>
      </c>
      <c r="C8" s="26" t="s">
        <v>153</v>
      </c>
      <c r="D8" s="27">
        <v>269.4</v>
      </c>
      <c r="E8" s="27">
        <v>269.4</v>
      </c>
      <c r="F8" s="27">
        <v>0</v>
      </c>
    </row>
    <row r="9" s="16" customFormat="1" spans="1:6">
      <c r="A9" s="23">
        <v>4</v>
      </c>
      <c r="B9" s="26" t="s">
        <v>154</v>
      </c>
      <c r="C9" s="26" t="s">
        <v>155</v>
      </c>
      <c r="D9" s="27">
        <v>300.71</v>
      </c>
      <c r="E9" s="27">
        <v>300.71</v>
      </c>
      <c r="F9" s="27">
        <v>0</v>
      </c>
    </row>
    <row r="10" s="16" customFormat="1" spans="1:6">
      <c r="A10" s="23">
        <v>5</v>
      </c>
      <c r="B10" s="26" t="s">
        <v>156</v>
      </c>
      <c r="C10" s="26" t="s">
        <v>157</v>
      </c>
      <c r="D10" s="27">
        <v>57</v>
      </c>
      <c r="E10" s="27">
        <v>57</v>
      </c>
      <c r="F10" s="27">
        <v>0</v>
      </c>
    </row>
    <row r="11" s="16" customFormat="1" spans="1:6">
      <c r="A11" s="23">
        <v>6</v>
      </c>
      <c r="B11" s="26" t="s">
        <v>158</v>
      </c>
      <c r="C11" s="26" t="s">
        <v>159</v>
      </c>
      <c r="D11" s="27">
        <v>38.62</v>
      </c>
      <c r="E11" s="27">
        <v>38.62</v>
      </c>
      <c r="F11" s="27">
        <v>0</v>
      </c>
    </row>
    <row r="12" s="16" customFormat="1" spans="1:6">
      <c r="A12" s="23">
        <v>7</v>
      </c>
      <c r="B12" s="26" t="s">
        <v>160</v>
      </c>
      <c r="C12" s="26" t="s">
        <v>161</v>
      </c>
      <c r="D12" s="27">
        <v>1.34</v>
      </c>
      <c r="E12" s="27">
        <v>1.34</v>
      </c>
      <c r="F12" s="27">
        <v>0</v>
      </c>
    </row>
    <row r="13" s="16" customFormat="1" spans="1:6">
      <c r="A13" s="23">
        <v>8</v>
      </c>
      <c r="B13" s="26" t="s">
        <v>160</v>
      </c>
      <c r="C13" s="26" t="s">
        <v>162</v>
      </c>
      <c r="D13" s="27">
        <v>0.13</v>
      </c>
      <c r="E13" s="27">
        <v>0.13</v>
      </c>
      <c r="F13" s="27">
        <v>0</v>
      </c>
    </row>
    <row r="14" s="16" customFormat="1" spans="1:6">
      <c r="A14" s="23">
        <v>9</v>
      </c>
      <c r="B14" s="26" t="s">
        <v>160</v>
      </c>
      <c r="C14" s="26" t="s">
        <v>163</v>
      </c>
      <c r="D14" s="27">
        <v>5.38</v>
      </c>
      <c r="E14" s="27">
        <v>5.38</v>
      </c>
      <c r="F14" s="27">
        <v>0</v>
      </c>
    </row>
    <row r="15" s="16" customFormat="1" spans="1:6">
      <c r="A15" s="23">
        <v>10</v>
      </c>
      <c r="B15" s="26" t="s">
        <v>164</v>
      </c>
      <c r="C15" s="26" t="s">
        <v>165</v>
      </c>
      <c r="D15" s="27">
        <v>7.2</v>
      </c>
      <c r="E15" s="27">
        <v>7.2</v>
      </c>
      <c r="F15" s="27">
        <v>0</v>
      </c>
    </row>
    <row r="16" s="16" customFormat="1" spans="1:6">
      <c r="A16" s="23">
        <v>11</v>
      </c>
      <c r="B16" s="26" t="s">
        <v>166</v>
      </c>
      <c r="C16" s="26" t="s">
        <v>167</v>
      </c>
      <c r="D16" s="27">
        <v>107.54</v>
      </c>
      <c r="E16" s="27">
        <v>107.54</v>
      </c>
      <c r="F16" s="27">
        <v>0</v>
      </c>
    </row>
    <row r="17" s="16" customFormat="1" spans="1:6">
      <c r="A17" s="23">
        <v>12</v>
      </c>
      <c r="B17" s="26" t="s">
        <v>168</v>
      </c>
      <c r="C17" s="26" t="s">
        <v>92</v>
      </c>
      <c r="D17" s="27">
        <v>43.02</v>
      </c>
      <c r="E17" s="27">
        <v>43.02</v>
      </c>
      <c r="F17" s="27">
        <v>0</v>
      </c>
    </row>
    <row r="18" spans="1:6">
      <c r="A18" s="23">
        <v>13</v>
      </c>
      <c r="B18" s="24" t="s">
        <v>158</v>
      </c>
      <c r="C18" s="24" t="s">
        <v>169</v>
      </c>
      <c r="D18" s="25">
        <v>0</v>
      </c>
      <c r="E18" s="25">
        <v>0</v>
      </c>
      <c r="F18" s="25">
        <v>0</v>
      </c>
    </row>
    <row r="19" s="16" customFormat="1" spans="1:6">
      <c r="A19" s="23">
        <v>14</v>
      </c>
      <c r="B19" s="26" t="s">
        <v>170</v>
      </c>
      <c r="C19" s="26" t="s">
        <v>171</v>
      </c>
      <c r="D19" s="27">
        <v>55.8</v>
      </c>
      <c r="E19" s="27">
        <v>55.8</v>
      </c>
      <c r="F19" s="27">
        <v>0</v>
      </c>
    </row>
    <row r="20" spans="1:6">
      <c r="A20" s="23">
        <v>15</v>
      </c>
      <c r="B20" s="24" t="s">
        <v>160</v>
      </c>
      <c r="C20" s="24" t="s">
        <v>172</v>
      </c>
      <c r="D20" s="25">
        <v>0</v>
      </c>
      <c r="E20" s="25">
        <v>0</v>
      </c>
      <c r="F20" s="25">
        <v>0</v>
      </c>
    </row>
    <row r="21" s="16" customFormat="1" spans="1:6">
      <c r="A21" s="23">
        <v>16</v>
      </c>
      <c r="B21" s="26" t="s">
        <v>173</v>
      </c>
      <c r="C21" s="26" t="s">
        <v>174</v>
      </c>
      <c r="D21" s="27">
        <v>180.55</v>
      </c>
      <c r="E21" s="27">
        <v>69</v>
      </c>
      <c r="F21" s="27">
        <v>111.55</v>
      </c>
    </row>
    <row r="22" s="16" customFormat="1" spans="1:6">
      <c r="A22" s="23">
        <v>17</v>
      </c>
      <c r="B22" s="26" t="s">
        <v>175</v>
      </c>
      <c r="C22" s="26" t="s">
        <v>176</v>
      </c>
      <c r="D22" s="27">
        <v>7.82</v>
      </c>
      <c r="E22" s="27">
        <v>0</v>
      </c>
      <c r="F22" s="27">
        <v>7.82</v>
      </c>
    </row>
    <row r="23" spans="1:6">
      <c r="A23" s="23">
        <v>18</v>
      </c>
      <c r="B23" s="24" t="s">
        <v>177</v>
      </c>
      <c r="C23" s="24" t="s">
        <v>178</v>
      </c>
      <c r="D23" s="25">
        <v>0</v>
      </c>
      <c r="E23" s="25">
        <v>0</v>
      </c>
      <c r="F23" s="25">
        <v>0</v>
      </c>
    </row>
    <row r="24" s="16" customFormat="1" spans="1:6">
      <c r="A24" s="23">
        <v>19</v>
      </c>
      <c r="B24" s="26" t="s">
        <v>179</v>
      </c>
      <c r="C24" s="26" t="s">
        <v>180</v>
      </c>
      <c r="D24" s="27">
        <v>3</v>
      </c>
      <c r="E24" s="27">
        <v>0</v>
      </c>
      <c r="F24" s="27">
        <v>3</v>
      </c>
    </row>
    <row r="25" s="16" customFormat="1" spans="1:6">
      <c r="A25" s="23">
        <v>20</v>
      </c>
      <c r="B25" s="26" t="s">
        <v>181</v>
      </c>
      <c r="C25" s="26" t="s">
        <v>182</v>
      </c>
      <c r="D25" s="27">
        <v>3</v>
      </c>
      <c r="E25" s="27">
        <v>0</v>
      </c>
      <c r="F25" s="27">
        <v>3</v>
      </c>
    </row>
    <row r="26" s="16" customFormat="1" spans="1:6">
      <c r="A26" s="23">
        <v>21</v>
      </c>
      <c r="B26" s="26" t="s">
        <v>183</v>
      </c>
      <c r="C26" s="26" t="s">
        <v>184</v>
      </c>
      <c r="D26" s="27">
        <v>3</v>
      </c>
      <c r="E26" s="27">
        <v>0</v>
      </c>
      <c r="F26" s="27">
        <v>3</v>
      </c>
    </row>
    <row r="27" s="16" customFormat="1" spans="1:6">
      <c r="A27" s="23">
        <v>22</v>
      </c>
      <c r="B27" s="26" t="s">
        <v>183</v>
      </c>
      <c r="C27" s="26" t="s">
        <v>185</v>
      </c>
      <c r="D27" s="27">
        <v>32</v>
      </c>
      <c r="E27" s="27">
        <v>32</v>
      </c>
      <c r="F27" s="27">
        <v>0</v>
      </c>
    </row>
    <row r="28" s="16" customFormat="1" spans="1:6">
      <c r="A28" s="23">
        <v>23</v>
      </c>
      <c r="B28" s="26" t="s">
        <v>186</v>
      </c>
      <c r="C28" s="26" t="s">
        <v>187</v>
      </c>
      <c r="D28" s="27">
        <v>9.98</v>
      </c>
      <c r="E28" s="27">
        <v>0</v>
      </c>
      <c r="F28" s="27">
        <v>9.98</v>
      </c>
    </row>
    <row r="29" s="16" customFormat="1" spans="1:6">
      <c r="A29" s="23">
        <v>24</v>
      </c>
      <c r="B29" s="26" t="s">
        <v>188</v>
      </c>
      <c r="C29" s="26" t="s">
        <v>189</v>
      </c>
      <c r="D29" s="27">
        <v>3</v>
      </c>
      <c r="E29" s="27">
        <v>0</v>
      </c>
      <c r="F29" s="27">
        <v>3</v>
      </c>
    </row>
    <row r="30" s="16" customFormat="1" spans="1:6">
      <c r="A30" s="23">
        <v>25</v>
      </c>
      <c r="B30" s="26" t="s">
        <v>190</v>
      </c>
      <c r="C30" s="26" t="s">
        <v>191</v>
      </c>
      <c r="D30" s="27">
        <v>34.28</v>
      </c>
      <c r="E30" s="27">
        <v>0</v>
      </c>
      <c r="F30" s="27">
        <v>34.28</v>
      </c>
    </row>
    <row r="31" s="16" customFormat="1" spans="1:6">
      <c r="A31" s="23">
        <v>26</v>
      </c>
      <c r="B31" s="26" t="s">
        <v>192</v>
      </c>
      <c r="C31" s="26" t="s">
        <v>193</v>
      </c>
      <c r="D31" s="27">
        <v>9.55</v>
      </c>
      <c r="E31" s="27"/>
      <c r="F31" s="27">
        <v>9.55</v>
      </c>
    </row>
    <row r="32" s="16" customFormat="1" spans="1:6">
      <c r="A32" s="23">
        <v>27</v>
      </c>
      <c r="B32" s="26" t="s">
        <v>194</v>
      </c>
      <c r="C32" s="26" t="s">
        <v>195</v>
      </c>
      <c r="D32" s="27">
        <v>7.92</v>
      </c>
      <c r="E32" s="27">
        <v>0</v>
      </c>
      <c r="F32" s="27">
        <v>7.92</v>
      </c>
    </row>
    <row r="33" s="16" customFormat="1" spans="1:6">
      <c r="A33" s="23">
        <v>28</v>
      </c>
      <c r="B33" s="26" t="s">
        <v>196</v>
      </c>
      <c r="C33" s="26" t="s">
        <v>197</v>
      </c>
      <c r="D33" s="27">
        <v>30</v>
      </c>
      <c r="E33" s="27">
        <v>0</v>
      </c>
      <c r="F33" s="27">
        <v>30</v>
      </c>
    </row>
    <row r="34" s="16" customFormat="1" spans="1:6">
      <c r="A34" s="23">
        <v>29</v>
      </c>
      <c r="B34" s="26" t="s">
        <v>198</v>
      </c>
      <c r="C34" s="26" t="s">
        <v>199</v>
      </c>
      <c r="D34" s="27">
        <v>37</v>
      </c>
      <c r="E34" s="27">
        <v>37</v>
      </c>
      <c r="F34" s="27">
        <v>0</v>
      </c>
    </row>
    <row r="35" spans="1:6">
      <c r="A35" s="23">
        <v>30</v>
      </c>
      <c r="B35" s="24" t="s">
        <v>200</v>
      </c>
      <c r="C35" s="24" t="s">
        <v>201</v>
      </c>
      <c r="D35" s="25">
        <v>0</v>
      </c>
      <c r="E35" s="25">
        <v>0</v>
      </c>
      <c r="F35" s="27">
        <v>0</v>
      </c>
    </row>
    <row r="36" s="16" customFormat="1" spans="1:6">
      <c r="A36" s="23">
        <v>31</v>
      </c>
      <c r="B36" s="26" t="s">
        <v>202</v>
      </c>
      <c r="C36" s="26" t="s">
        <v>203</v>
      </c>
      <c r="D36" s="27">
        <v>9.88</v>
      </c>
      <c r="E36" s="27">
        <v>9.88</v>
      </c>
      <c r="F36" s="27">
        <v>0</v>
      </c>
    </row>
    <row r="37" s="16" customFormat="1" spans="1:6">
      <c r="A37" s="23">
        <v>32</v>
      </c>
      <c r="B37" s="26" t="s">
        <v>204</v>
      </c>
      <c r="C37" s="26" t="s">
        <v>205</v>
      </c>
      <c r="D37" s="27">
        <v>8</v>
      </c>
      <c r="E37" s="27">
        <v>8</v>
      </c>
      <c r="F37" s="27">
        <v>0</v>
      </c>
    </row>
    <row r="38" s="16" customFormat="1" spans="1:6">
      <c r="A38" s="23">
        <v>33</v>
      </c>
      <c r="B38" s="26" t="s">
        <v>206</v>
      </c>
      <c r="C38" s="26" t="s">
        <v>207</v>
      </c>
      <c r="D38" s="27">
        <v>0.73</v>
      </c>
      <c r="E38" s="27">
        <v>0.73</v>
      </c>
      <c r="F38" s="27">
        <v>0</v>
      </c>
    </row>
    <row r="39" s="16" customFormat="1" spans="1:6">
      <c r="A39" s="23">
        <v>34</v>
      </c>
      <c r="B39" s="26" t="s">
        <v>208</v>
      </c>
      <c r="C39" s="26" t="s">
        <v>209</v>
      </c>
      <c r="D39" s="27">
        <v>1.15</v>
      </c>
      <c r="E39" s="27">
        <v>1.15</v>
      </c>
      <c r="F39" s="27">
        <v>0</v>
      </c>
    </row>
    <row r="40" s="16" customFormat="1" spans="1:6">
      <c r="A40" s="23">
        <v>35</v>
      </c>
      <c r="B40" s="28">
        <v>30311</v>
      </c>
      <c r="C40" s="29" t="s">
        <v>127</v>
      </c>
      <c r="D40" s="30">
        <v>64.53</v>
      </c>
      <c r="E40" s="30">
        <v>64.53</v>
      </c>
      <c r="F40" s="27">
        <v>0</v>
      </c>
    </row>
  </sheetData>
  <mergeCells count="5">
    <mergeCell ref="A1:F1"/>
    <mergeCell ref="A2:D2"/>
    <mergeCell ref="B3:C3"/>
    <mergeCell ref="D3:F3"/>
    <mergeCell ref="A3:A4"/>
  </mergeCells>
  <pageMargins left="1.06" right="0.708661417322835" top="0.748031496062992" bottom="0.748031496062992" header="0.31496062992126" footer="0.31496062992126"/>
  <pageSetup paperSize="9" orientation="landscape" horizontalDpi="180" verticalDpi="18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"/>
  <sheetViews>
    <sheetView workbookViewId="0">
      <selection activeCell="A6" sqref="A6:A11"/>
    </sheetView>
  </sheetViews>
  <sheetFormatPr defaultColWidth="9" defaultRowHeight="13.5" outlineLevelCol="5"/>
  <cols>
    <col min="1" max="1" width="6.25" customWidth="1"/>
    <col min="2" max="2" width="14.375" customWidth="1"/>
    <col min="3" max="6" width="25" customWidth="1"/>
  </cols>
  <sheetData>
    <row r="1" ht="62.25" customHeight="1" spans="1:6">
      <c r="A1" s="1" t="s">
        <v>210</v>
      </c>
      <c r="B1" s="2" t="str">
        <f>""</f>
        <v/>
      </c>
      <c r="C1" s="2" t="str">
        <f>""</f>
        <v/>
      </c>
      <c r="D1" s="2" t="str">
        <f>""</f>
        <v/>
      </c>
      <c r="E1" s="3" t="str">
        <f>""</f>
        <v/>
      </c>
      <c r="F1" s="2" t="str">
        <f>""</f>
        <v/>
      </c>
    </row>
    <row r="2" spans="1:6">
      <c r="A2" s="4" t="s">
        <v>1</v>
      </c>
      <c r="B2" s="2" t="str">
        <f>""</f>
        <v/>
      </c>
      <c r="C2" s="3" t="s">
        <v>2</v>
      </c>
      <c r="D2" s="2" t="str">
        <f>""</f>
        <v/>
      </c>
      <c r="E2" s="3" t="s">
        <v>3</v>
      </c>
      <c r="F2" s="3" t="s">
        <v>4</v>
      </c>
    </row>
    <row r="3" spans="1:6">
      <c r="A3" s="5" t="s">
        <v>5</v>
      </c>
      <c r="B3" s="5" t="s">
        <v>62</v>
      </c>
      <c r="C3" s="5" t="str">
        <f>""</f>
        <v/>
      </c>
      <c r="D3" s="5" t="s">
        <v>82</v>
      </c>
      <c r="E3" s="5" t="s">
        <v>130</v>
      </c>
      <c r="F3" s="5" t="s">
        <v>131</v>
      </c>
    </row>
    <row r="4" spans="1:6">
      <c r="A4" s="5" t="s">
        <v>9</v>
      </c>
      <c r="B4" s="5" t="s">
        <v>70</v>
      </c>
      <c r="C4" s="5" t="s">
        <v>71</v>
      </c>
      <c r="D4" s="5" t="str">
        <f>""</f>
        <v/>
      </c>
      <c r="E4" s="5" t="str">
        <f>""</f>
        <v/>
      </c>
      <c r="F4" s="5" t="s">
        <v>75</v>
      </c>
    </row>
    <row r="5" spans="1:6">
      <c r="A5" s="5" t="s">
        <v>9</v>
      </c>
      <c r="B5" s="5" t="s">
        <v>12</v>
      </c>
      <c r="C5" s="5" t="s">
        <v>13</v>
      </c>
      <c r="D5" s="5" t="s">
        <v>14</v>
      </c>
      <c r="E5" s="5" t="s">
        <v>15</v>
      </c>
      <c r="F5" s="5" t="s">
        <v>76</v>
      </c>
    </row>
    <row r="6" spans="1:6">
      <c r="A6" s="6">
        <v>1</v>
      </c>
      <c r="B6" s="7" t="s">
        <v>30</v>
      </c>
      <c r="C6" s="7" t="s">
        <v>82</v>
      </c>
      <c r="D6" s="15">
        <f t="shared" ref="D6:F6" si="0">D7</f>
        <v>20497.84</v>
      </c>
      <c r="E6" s="15">
        <f t="shared" si="0"/>
        <v>20497.84</v>
      </c>
      <c r="F6" s="15">
        <f t="shared" si="0"/>
        <v>20497.84</v>
      </c>
    </row>
    <row r="7" spans="1:6">
      <c r="A7" s="6">
        <v>2</v>
      </c>
      <c r="B7" s="7" t="s">
        <v>101</v>
      </c>
      <c r="C7" s="7" t="s">
        <v>102</v>
      </c>
      <c r="D7" s="15">
        <f t="shared" ref="D7:F7" si="1">D8+D9+D10+D11</f>
        <v>20497.84</v>
      </c>
      <c r="E7" s="15">
        <f t="shared" si="1"/>
        <v>20497.84</v>
      </c>
      <c r="F7" s="15">
        <f t="shared" si="1"/>
        <v>20497.84</v>
      </c>
    </row>
    <row r="8" spans="1:6">
      <c r="A8" s="6">
        <v>3</v>
      </c>
      <c r="B8" s="7" t="s">
        <v>117</v>
      </c>
      <c r="C8" s="7" t="s">
        <v>118</v>
      </c>
      <c r="D8" s="15">
        <v>514</v>
      </c>
      <c r="E8" s="15">
        <v>514</v>
      </c>
      <c r="F8" s="15">
        <v>514</v>
      </c>
    </row>
    <row r="9" spans="1:6">
      <c r="A9" s="6">
        <v>4</v>
      </c>
      <c r="B9" s="7" t="s">
        <v>107</v>
      </c>
      <c r="C9" s="7" t="s">
        <v>108</v>
      </c>
      <c r="D9" s="15">
        <v>17390.07</v>
      </c>
      <c r="E9" s="15">
        <v>17390.07</v>
      </c>
      <c r="F9" s="15">
        <v>17390.07</v>
      </c>
    </row>
    <row r="10" spans="1:6">
      <c r="A10" s="6">
        <v>5</v>
      </c>
      <c r="B10" s="7" t="s">
        <v>105</v>
      </c>
      <c r="C10" s="7" t="s">
        <v>106</v>
      </c>
      <c r="D10" s="15">
        <v>1321.02</v>
      </c>
      <c r="E10" s="15">
        <v>1321.02</v>
      </c>
      <c r="F10" s="15">
        <v>1321.02</v>
      </c>
    </row>
    <row r="11" spans="1:6">
      <c r="A11" s="6">
        <v>6</v>
      </c>
      <c r="B11" s="7" t="s">
        <v>109</v>
      </c>
      <c r="C11" s="7" t="s">
        <v>110</v>
      </c>
      <c r="D11" s="15">
        <v>1272.75</v>
      </c>
      <c r="E11" s="15">
        <v>1272.75</v>
      </c>
      <c r="F11" s="15">
        <v>1272.75</v>
      </c>
    </row>
  </sheetData>
  <mergeCells count="7">
    <mergeCell ref="A1:F1"/>
    <mergeCell ref="A2:D2"/>
    <mergeCell ref="B3:C3"/>
    <mergeCell ref="A3:A4"/>
    <mergeCell ref="D3:D4"/>
    <mergeCell ref="E3:E4"/>
    <mergeCell ref="F3:F4"/>
  </mergeCells>
  <pageMargins left="1.15" right="0.708661417322835" top="0.748031496062992" bottom="0.748031496062992" header="0.31496062992126" footer="0.31496062992126"/>
  <pageSetup paperSize="9" orientation="landscape" horizontalDpi="180" verticalDpi="18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5"/>
  <sheetViews>
    <sheetView workbookViewId="0">
      <selection activeCell="E2" sqref="E2"/>
    </sheetView>
  </sheetViews>
  <sheetFormatPr defaultColWidth="9" defaultRowHeight="13.5"/>
  <cols>
    <col min="1" max="1" width="6.25" customWidth="1"/>
    <col min="2" max="2" width="14.375" customWidth="1"/>
    <col min="3" max="6" width="25" customWidth="1"/>
  </cols>
  <sheetData>
    <row r="1" ht="39.75" customHeight="1" spans="1:6">
      <c r="A1" s="1" t="s">
        <v>211</v>
      </c>
      <c r="B1" s="9"/>
      <c r="C1" s="9"/>
      <c r="D1" s="9"/>
      <c r="E1" s="3"/>
      <c r="F1" s="9"/>
    </row>
    <row r="2" spans="1:6">
      <c r="A2" s="4" t="s">
        <v>1</v>
      </c>
      <c r="B2" s="9"/>
      <c r="C2" s="3" t="s">
        <v>2</v>
      </c>
      <c r="D2" s="9"/>
      <c r="E2" s="3" t="s">
        <v>3</v>
      </c>
      <c r="F2" s="3" t="s">
        <v>4</v>
      </c>
    </row>
    <row r="3" spans="1:6">
      <c r="A3" s="5" t="s">
        <v>5</v>
      </c>
      <c r="B3" s="5" t="s">
        <v>62</v>
      </c>
      <c r="C3" s="10"/>
      <c r="D3" s="5" t="s">
        <v>82</v>
      </c>
      <c r="E3" s="5" t="s">
        <v>130</v>
      </c>
      <c r="F3" s="5" t="s">
        <v>131</v>
      </c>
    </row>
    <row r="4" spans="1:6">
      <c r="A4" s="5" t="s">
        <v>9</v>
      </c>
      <c r="B4" s="5" t="s">
        <v>70</v>
      </c>
      <c r="C4" s="5" t="s">
        <v>71</v>
      </c>
      <c r="D4" s="10"/>
      <c r="E4" s="10"/>
      <c r="F4" s="5" t="s">
        <v>75</v>
      </c>
    </row>
    <row r="5" spans="1:6">
      <c r="A5" s="5" t="s">
        <v>9</v>
      </c>
      <c r="B5" s="10"/>
      <c r="C5" s="10"/>
      <c r="D5" s="10"/>
      <c r="E5" s="10"/>
      <c r="F5" s="10"/>
    </row>
    <row r="6" spans="1:6">
      <c r="A6" s="11"/>
      <c r="B6" s="11"/>
      <c r="C6" s="11"/>
      <c r="D6" s="11"/>
      <c r="E6" s="11"/>
      <c r="F6" s="11"/>
    </row>
    <row r="7" spans="1:6">
      <c r="A7" s="11"/>
      <c r="B7" s="11"/>
      <c r="C7" s="11"/>
      <c r="D7" s="11"/>
      <c r="E7" s="11"/>
      <c r="F7" s="11"/>
    </row>
    <row r="8" spans="1:6">
      <c r="A8" s="11"/>
      <c r="B8" s="11"/>
      <c r="C8" s="11"/>
      <c r="D8" s="11"/>
      <c r="E8" s="11"/>
      <c r="F8" s="11"/>
    </row>
    <row r="9" spans="1:6">
      <c r="A9" s="11"/>
      <c r="B9" s="11"/>
      <c r="C9" s="11"/>
      <c r="D9" s="11"/>
      <c r="E9" s="11"/>
      <c r="F9" s="11"/>
    </row>
    <row r="10" spans="1:6">
      <c r="A10" s="12"/>
      <c r="B10" s="12"/>
      <c r="C10" s="12"/>
      <c r="D10" s="12"/>
      <c r="E10" s="12"/>
      <c r="F10" s="12"/>
    </row>
    <row r="11" spans="1:6">
      <c r="A11" s="12"/>
      <c r="B11" s="12"/>
      <c r="C11" s="12"/>
      <c r="D11" s="12"/>
      <c r="E11" s="12"/>
      <c r="F11" s="12"/>
    </row>
    <row r="12" spans="1:6">
      <c r="A12" s="12"/>
      <c r="B12" s="12"/>
      <c r="C12" s="12"/>
      <c r="D12" s="12"/>
      <c r="E12" s="12"/>
      <c r="F12" s="12"/>
    </row>
    <row r="13" spans="1:6">
      <c r="A13" s="12"/>
      <c r="B13" s="12"/>
      <c r="C13" s="12"/>
      <c r="D13" s="12"/>
      <c r="E13" s="12"/>
      <c r="F13" s="12"/>
    </row>
    <row r="14" spans="1:6">
      <c r="A14" s="12"/>
      <c r="B14" s="12"/>
      <c r="C14" s="12"/>
      <c r="D14" s="12"/>
      <c r="E14" s="12"/>
      <c r="F14" s="12"/>
    </row>
    <row r="15" ht="20.25" customHeight="1" spans="1:10">
      <c r="A15" s="13" t="s">
        <v>212</v>
      </c>
      <c r="B15" s="13"/>
      <c r="C15" s="13"/>
      <c r="D15" s="13"/>
      <c r="E15" s="13"/>
      <c r="F15" s="13"/>
      <c r="G15" s="14" t="s">
        <v>30</v>
      </c>
      <c r="H15" s="14" t="s">
        <v>30</v>
      </c>
      <c r="I15" s="14" t="s">
        <v>30</v>
      </c>
      <c r="J15" s="14" t="s">
        <v>30</v>
      </c>
    </row>
  </sheetData>
  <mergeCells count="8">
    <mergeCell ref="A1:F1"/>
    <mergeCell ref="A2:D2"/>
    <mergeCell ref="B3:C3"/>
    <mergeCell ref="A15:F15"/>
    <mergeCell ref="A3:A4"/>
    <mergeCell ref="D3:D4"/>
    <mergeCell ref="E3:E4"/>
    <mergeCell ref="F3:F4"/>
  </mergeCells>
  <pageMargins left="0.7" right="0.7" top="0.75" bottom="0.75" header="0.3" footer="0.3"/>
  <pageSetup paperSize="9" orientation="portrait" horizontalDpi="180" verticalDpi="18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tabSelected="1" workbookViewId="0">
      <selection activeCell="F2" sqref="F2"/>
    </sheetView>
  </sheetViews>
  <sheetFormatPr defaultColWidth="9" defaultRowHeight="13.5" outlineLevelCol="6"/>
  <cols>
    <col min="1" max="1" width="6.25" customWidth="1"/>
    <col min="2" max="2" width="32.5" customWidth="1"/>
    <col min="3" max="7" width="20" customWidth="1"/>
  </cols>
  <sheetData>
    <row r="1" ht="53.25" customHeight="1" spans="1:7">
      <c r="A1" s="1" t="s">
        <v>213</v>
      </c>
      <c r="B1" s="2" t="str">
        <f t="shared" ref="B1:G1" si="0">""</f>
        <v/>
      </c>
      <c r="C1" s="2" t="str">
        <f t="shared" si="0"/>
        <v/>
      </c>
      <c r="D1" s="2" t="str">
        <f t="shared" si="0"/>
        <v/>
      </c>
      <c r="E1" s="3" t="str">
        <f t="shared" si="0"/>
        <v/>
      </c>
      <c r="F1" s="2" t="str">
        <f t="shared" si="0"/>
        <v/>
      </c>
      <c r="G1" s="2" t="str">
        <f t="shared" si="0"/>
        <v/>
      </c>
    </row>
    <row r="2" spans="1:7">
      <c r="A2" s="4" t="s">
        <v>1</v>
      </c>
      <c r="B2" s="2" t="str">
        <f>""</f>
        <v/>
      </c>
      <c r="C2" s="2" t="str">
        <f>""</f>
        <v/>
      </c>
      <c r="D2" s="3" t="s">
        <v>2</v>
      </c>
      <c r="E2" s="4" t="str">
        <f>""</f>
        <v/>
      </c>
      <c r="F2" s="3" t="s">
        <v>3</v>
      </c>
      <c r="G2" s="3" t="s">
        <v>4</v>
      </c>
    </row>
    <row r="3" spans="1:7">
      <c r="A3" s="5" t="s">
        <v>5</v>
      </c>
      <c r="B3" s="5" t="s">
        <v>214</v>
      </c>
      <c r="C3" s="5" t="s">
        <v>7</v>
      </c>
      <c r="D3" s="5" t="str">
        <f>""</f>
        <v/>
      </c>
      <c r="E3" s="5" t="str">
        <f>""</f>
        <v/>
      </c>
      <c r="F3" s="5" t="str">
        <f>""</f>
        <v/>
      </c>
      <c r="G3" s="5" t="str">
        <f>""</f>
        <v/>
      </c>
    </row>
    <row r="4" spans="1:7">
      <c r="A4" s="5" t="s">
        <v>9</v>
      </c>
      <c r="B4" s="5" t="str">
        <f>""</f>
        <v/>
      </c>
      <c r="C4" s="5" t="s">
        <v>82</v>
      </c>
      <c r="D4" s="5" t="s">
        <v>138</v>
      </c>
      <c r="E4" s="5" t="s">
        <v>215</v>
      </c>
      <c r="F4" s="5" t="s">
        <v>140</v>
      </c>
      <c r="G4" s="5" t="s">
        <v>216</v>
      </c>
    </row>
    <row r="5" spans="1:7">
      <c r="A5" s="5" t="s">
        <v>9</v>
      </c>
      <c r="B5" s="5" t="s">
        <v>12</v>
      </c>
      <c r="C5" s="5" t="s">
        <v>13</v>
      </c>
      <c r="D5" s="5" t="s">
        <v>14</v>
      </c>
      <c r="E5" s="5" t="s">
        <v>15</v>
      </c>
      <c r="F5" s="5" t="s">
        <v>76</v>
      </c>
      <c r="G5" s="5" t="s">
        <v>77</v>
      </c>
    </row>
    <row r="6" spans="1:7">
      <c r="A6" s="6">
        <f t="shared" ref="A6:A11" si="1">ROW()</f>
        <v>6</v>
      </c>
      <c r="B6" s="7" t="s">
        <v>59</v>
      </c>
      <c r="C6" s="8">
        <v>59</v>
      </c>
      <c r="D6" s="8">
        <v>30</v>
      </c>
      <c r="E6" s="8">
        <v>29</v>
      </c>
      <c r="F6" s="8">
        <v>0</v>
      </c>
      <c r="G6" s="8">
        <v>0</v>
      </c>
    </row>
    <row r="7" spans="1:7">
      <c r="A7" s="6">
        <f t="shared" si="1"/>
        <v>7</v>
      </c>
      <c r="B7" s="7" t="s">
        <v>217</v>
      </c>
      <c r="C7" s="8">
        <v>0</v>
      </c>
      <c r="D7" s="8">
        <v>0</v>
      </c>
      <c r="E7" s="8">
        <v>0</v>
      </c>
      <c r="F7" s="8">
        <v>0</v>
      </c>
      <c r="G7" s="8">
        <v>0</v>
      </c>
    </row>
    <row r="8" spans="1:7">
      <c r="A8" s="6">
        <f t="shared" si="1"/>
        <v>8</v>
      </c>
      <c r="B8" s="7" t="s">
        <v>218</v>
      </c>
      <c r="C8" s="8">
        <v>59</v>
      </c>
      <c r="D8" s="8">
        <v>30</v>
      </c>
      <c r="E8" s="8">
        <v>29</v>
      </c>
      <c r="F8" s="8">
        <v>0</v>
      </c>
      <c r="G8" s="8">
        <v>0</v>
      </c>
    </row>
    <row r="9" spans="1:7">
      <c r="A9" s="6">
        <f t="shared" si="1"/>
        <v>9</v>
      </c>
      <c r="B9" s="7" t="s">
        <v>219</v>
      </c>
      <c r="C9" s="8">
        <v>0</v>
      </c>
      <c r="D9" s="8">
        <v>0</v>
      </c>
      <c r="E9" s="8">
        <v>0</v>
      </c>
      <c r="F9" s="8">
        <v>0</v>
      </c>
      <c r="G9" s="8">
        <v>0</v>
      </c>
    </row>
    <row r="10" spans="1:7">
      <c r="A10" s="6">
        <f t="shared" si="1"/>
        <v>10</v>
      </c>
      <c r="B10" s="7" t="s">
        <v>220</v>
      </c>
      <c r="C10" s="8">
        <v>59</v>
      </c>
      <c r="D10" s="8">
        <v>30</v>
      </c>
      <c r="E10" s="8">
        <v>29</v>
      </c>
      <c r="F10" s="8">
        <v>0</v>
      </c>
      <c r="G10" s="8">
        <v>0</v>
      </c>
    </row>
    <row r="11" spans="1:7">
      <c r="A11" s="6">
        <f t="shared" si="1"/>
        <v>11</v>
      </c>
      <c r="B11" s="7" t="s">
        <v>221</v>
      </c>
      <c r="C11" s="8">
        <v>0</v>
      </c>
      <c r="D11" s="8">
        <v>0</v>
      </c>
      <c r="E11" s="8">
        <v>0</v>
      </c>
      <c r="F11" s="8">
        <v>0</v>
      </c>
      <c r="G11" s="8">
        <v>0</v>
      </c>
    </row>
  </sheetData>
  <mergeCells count="5">
    <mergeCell ref="A1:G1"/>
    <mergeCell ref="A2:E2"/>
    <mergeCell ref="C3:G3"/>
    <mergeCell ref="A3:A4"/>
    <mergeCell ref="B3:B4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部门预算收支总表</vt:lpstr>
      <vt:lpstr>部门预算收入总表</vt:lpstr>
      <vt:lpstr>部门预算支出总表</vt:lpstr>
      <vt:lpstr>部门预算财政拨款收支总表</vt:lpstr>
      <vt:lpstr>部门预算一般公共预算财政拨款支出表</vt:lpstr>
      <vt:lpstr>部门预算一般公共预算财政拨款基本支出表</vt:lpstr>
      <vt:lpstr>部门预算政府基金预算财政拨款支出表</vt:lpstr>
      <vt:lpstr>部门预算国有资本经营预算财政拨款支出表</vt:lpstr>
      <vt:lpstr>部门预算财政拨款“三公”经费支出表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2006-09-13T11:21:00Z</dcterms:created>
  <dcterms:modified xsi:type="dcterms:W3CDTF">2024-11-29T01:46:27Z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F653D1E54D504B5DAD9405E458BA787A_13</vt:lpwstr>
  </property>
  <property fmtid="{D5CDD505-2E9C-101B-9397-08002B2CF9AE}" pid="3" name="KSOProductBuildVer">
    <vt:lpwstr>2052-12.1.0.18276</vt:lpwstr>
  </property>
</Properties>
</file>