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<sst xmlns="http://schemas.openxmlformats.org/spreadsheetml/2006/main" count="131" uniqueCount="46">
  <si>
    <t>附件1：</t>
  </si>
  <si>
    <t>丰南区2024年度财政支出绩效评价情况表（预算部门）</t>
  </si>
  <si>
    <t>部门名称（盖章）：唐山市丰南区青年路街道办事处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</si>
  <si>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</si>
  <si>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</si>
  <si>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</si>
  <si>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</si>
  <si>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</si>
  <si>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</si>
  <si>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</si>
  <si>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</si>
  <si>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</si>
  <si>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</si>
  <si>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</si>
  <si>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</si>
  <si>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</si>
  <si>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</si>
  <si>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</si>
  <si>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</si>
  <si>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</si>
  <si>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</si>
  <si>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</si>
  <si>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</si>
  <si>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</si>
  <si>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</si>
  <si>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</si>
  <si>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丰南区青年路街道办事处</t>
  </si>
  <si>
    <t>业务工作经费</t>
  </si>
  <si>
    <t>此项目预算资金40万元，年内经财政压减21.94万元，实际执行18.06万元。</t>
  </si>
  <si>
    <t>退役军人公益性岗位安置费用</t>
  </si>
  <si>
    <t>劳务派遣人员经费（劳务费）</t>
  </si>
  <si>
    <t>就业见习补贴</t>
  </si>
  <si>
    <t>劳务外包经费（一）</t>
  </si>
  <si>
    <t>劳务外包经费（二）</t>
  </si>
  <si>
    <t>信访救助资金</t>
  </si>
  <si>
    <t>信访专项救助资金</t>
  </si>
  <si>
    <t>社区工作者体检费</t>
  </si>
  <si>
    <t>社区工作者薪酬</t>
  </si>
  <si>
    <t>信访维稳工作经费</t>
  </si>
  <si>
    <t>卫健小组长经费</t>
  </si>
  <si>
    <t>2024年城市社区工作者薪酬经费市级补助资金（唐财行[2023]24号）</t>
  </si>
  <si>
    <t>疫情防控经费</t>
  </si>
  <si>
    <t>全区第五次经济普查“两员”入户调查劳务费</t>
  </si>
  <si>
    <t>解决明珠都市花园小区房屋修缮信访事项资金</t>
  </si>
  <si>
    <t>花园片区扬尘治理费用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</si>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</sst>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30">
    <font>
      <sz val="12"/>
      <name val="宋体"/>
      <charset val="134"/>
    </font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8"/>
      <color rgb="FF000000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</cellStyleXfs>
  <cellXfs count="3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8"/>
  <sheetViews>
    <sheetView tabSelected="1" workbookViewId="0">
      <selection activeCell="C27" sqref="C27"/>
    </sheetView>
  </sheetViews>
  <sheetFormatPr defaultColWidth="8.875" defaultRowHeight="17.4"/>
  <cols>
    <col min="1" max="1" width="3.5" style="1" customWidth="1"/>
    <col min="2" max="2" width="9.625" style="1" customWidth="1"/>
    <col min="3" max="3" width="33.75" style="2" customWidth="1"/>
    <col min="4" max="5" width="11.75" style="2" customWidth="1"/>
    <col min="6" max="7" width="9.625" style="2" customWidth="1"/>
    <col min="8" max="8" width="9.625" style="1" customWidth="1"/>
    <col min="9" max="18" width="9.625" style="2" customWidth="1"/>
    <col min="19" max="19" width="10.75" style="1" customWidth="1"/>
    <col min="20" max="23" width="10.625" style="2" customWidth="1"/>
    <col min="24" max="24" width="10.625" style="1" customWidth="1"/>
    <col min="25" max="34" width="10.625" style="2" customWidth="1"/>
    <col min="35" max="35" width="10.625" style="3" customWidth="1"/>
    <col min="36" max="36" width="6.7" style="2" customWidth="1"/>
    <col min="37" max="38" width="4.375" style="2" customWidth="1"/>
    <col min="39" max="39" width="15.4" style="2" customWidth="1"/>
    <col min="40" max="269" width="8.875" style="2"/>
  </cols>
  <sheetData>
    <row r="1" ht="23" customHeight="1" spans="1:1">
      <c r="A1" s="4" t="s">
        <v>0</v>
      </c>
    </row>
    <row r="2" ht="23" customHeight="1" spans="1:1">
      <c r="A2" s="5" t="s">
        <v>1</v>
      </c>
    </row>
    <row r="3" ht="25" customHeight="1" spans="1:38">
      <c r="A3" s="6" t="s">
        <v>2</v>
      </c>
      <c r="B3" s="6"/>
      <c r="C3" s="6"/>
      <c r="D3" s="6"/>
      <c r="AK3" s="29"/>
      <c r="AL3" s="29"/>
    </row>
    <row r="4" ht="19" customHeight="1" spans="1:39">
      <c r="A4" s="7" t="s">
        <v>3</v>
      </c>
      <c r="B4" s="7" t="s">
        <v>4</v>
      </c>
      <c r="C4" s="7" t="s">
        <v>5</v>
      </c>
      <c r="D4" s="7" t="s">
        <v>6</v>
      </c>
      <c r="E4" s="8"/>
      <c r="F4" s="8"/>
      <c r="G4" s="8"/>
      <c r="H4" s="9"/>
      <c r="I4" s="8"/>
      <c r="J4" s="8"/>
      <c r="K4" s="8"/>
      <c r="L4" s="8"/>
      <c r="M4" s="8"/>
      <c r="N4" s="8"/>
      <c r="O4" s="8"/>
      <c r="P4" s="8"/>
      <c r="Q4" s="8"/>
      <c r="R4" s="8"/>
      <c r="S4" s="9"/>
      <c r="T4" s="7" t="s">
        <v>7</v>
      </c>
      <c r="U4" s="8"/>
      <c r="V4" s="8"/>
      <c r="W4" s="8"/>
      <c r="X4" s="9"/>
      <c r="Y4" s="8"/>
      <c r="Z4" s="8"/>
      <c r="AA4" s="8"/>
      <c r="AB4" s="8"/>
      <c r="AC4" s="8"/>
      <c r="AD4" s="8"/>
      <c r="AE4" s="8"/>
      <c r="AF4" s="8"/>
      <c r="AG4" s="8"/>
      <c r="AH4" s="8"/>
      <c r="AI4" s="30"/>
      <c r="AJ4" s="7" t="s">
        <v>8</v>
      </c>
      <c r="AK4" s="7" t="s">
        <v>9</v>
      </c>
      <c r="AL4" s="31" t="s">
        <v>10</v>
      </c>
      <c r="AM4" s="7" t="s">
        <v>11</v>
      </c>
    </row>
    <row r="5" ht="19" customHeight="1" spans="1:39">
      <c r="A5" s="9"/>
      <c r="B5" s="9"/>
      <c r="C5" s="8"/>
      <c r="D5" s="7" t="s">
        <v>12</v>
      </c>
      <c r="E5" s="10" t="s">
        <v>13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24"/>
      <c r="R5" s="7" t="s">
        <v>14</v>
      </c>
      <c r="S5" s="7" t="s">
        <v>15</v>
      </c>
      <c r="T5" s="7" t="s">
        <v>12</v>
      </c>
      <c r="U5" s="10" t="s">
        <v>13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24"/>
      <c r="AH5" s="7" t="s">
        <v>14</v>
      </c>
      <c r="AI5" s="7" t="s">
        <v>15</v>
      </c>
      <c r="AJ5" s="8"/>
      <c r="AK5" s="8"/>
      <c r="AL5" s="32"/>
      <c r="AM5" s="8"/>
    </row>
    <row r="6" ht="19" customHeight="1" spans="1:39">
      <c r="A6" s="9"/>
      <c r="B6" s="9"/>
      <c r="C6" s="8"/>
      <c r="D6" s="8"/>
      <c r="E6" s="7" t="s">
        <v>16</v>
      </c>
      <c r="F6" s="7" t="s">
        <v>17</v>
      </c>
      <c r="G6" s="8"/>
      <c r="H6" s="9"/>
      <c r="I6" s="7" t="s">
        <v>18</v>
      </c>
      <c r="J6" s="8"/>
      <c r="K6" s="8"/>
      <c r="L6" s="21" t="s">
        <v>19</v>
      </c>
      <c r="M6" s="22"/>
      <c r="N6" s="23"/>
      <c r="O6" s="22" t="s">
        <v>20</v>
      </c>
      <c r="P6" s="22"/>
      <c r="Q6" s="23"/>
      <c r="R6" s="8"/>
      <c r="S6" s="9"/>
      <c r="T6" s="8"/>
      <c r="U6" s="25" t="s">
        <v>16</v>
      </c>
      <c r="V6" s="7" t="s">
        <v>17</v>
      </c>
      <c r="W6" s="8"/>
      <c r="X6" s="9"/>
      <c r="Y6" s="7" t="s">
        <v>18</v>
      </c>
      <c r="Z6" s="8"/>
      <c r="AA6" s="8"/>
      <c r="AB6" s="21" t="s">
        <v>19</v>
      </c>
      <c r="AC6" s="22"/>
      <c r="AD6" s="23"/>
      <c r="AE6" s="22" t="s">
        <v>20</v>
      </c>
      <c r="AF6" s="22"/>
      <c r="AG6" s="23"/>
      <c r="AH6" s="8"/>
      <c r="AI6" s="9"/>
      <c r="AJ6" s="8"/>
      <c r="AK6" s="8"/>
      <c r="AL6" s="32"/>
      <c r="AM6" s="8"/>
    </row>
    <row r="7" ht="19" customHeight="1" spans="1:39">
      <c r="A7" s="9"/>
      <c r="B7" s="9"/>
      <c r="C7" s="8"/>
      <c r="D7" s="8"/>
      <c r="E7" s="8"/>
      <c r="F7" s="7" t="s">
        <v>21</v>
      </c>
      <c r="G7" s="7" t="s">
        <v>22</v>
      </c>
      <c r="H7" s="7" t="s">
        <v>23</v>
      </c>
      <c r="I7" s="7" t="s">
        <v>21</v>
      </c>
      <c r="J7" s="7" t="s">
        <v>22</v>
      </c>
      <c r="K7" s="7" t="s">
        <v>23</v>
      </c>
      <c r="L7" s="7" t="s">
        <v>21</v>
      </c>
      <c r="M7" s="7" t="s">
        <v>22</v>
      </c>
      <c r="N7" s="7" t="s">
        <v>23</v>
      </c>
      <c r="O7" s="7" t="s">
        <v>21</v>
      </c>
      <c r="P7" s="7" t="s">
        <v>22</v>
      </c>
      <c r="Q7" s="7" t="s">
        <v>23</v>
      </c>
      <c r="R7" s="8"/>
      <c r="S7" s="9"/>
      <c r="T7" s="8"/>
      <c r="U7" s="8"/>
      <c r="V7" s="7" t="s">
        <v>21</v>
      </c>
      <c r="W7" s="7" t="s">
        <v>22</v>
      </c>
      <c r="X7" s="7" t="s">
        <v>23</v>
      </c>
      <c r="Y7" s="7" t="s">
        <v>21</v>
      </c>
      <c r="Z7" s="7" t="s">
        <v>22</v>
      </c>
      <c r="AA7" s="7" t="s">
        <v>23</v>
      </c>
      <c r="AB7" s="7" t="s">
        <v>21</v>
      </c>
      <c r="AC7" s="7" t="s">
        <v>22</v>
      </c>
      <c r="AD7" s="7" t="s">
        <v>23</v>
      </c>
      <c r="AE7" s="7" t="s">
        <v>21</v>
      </c>
      <c r="AF7" s="7" t="s">
        <v>22</v>
      </c>
      <c r="AG7" s="7" t="s">
        <v>23</v>
      </c>
      <c r="AH7" s="8"/>
      <c r="AI7" s="9"/>
      <c r="AJ7" s="8"/>
      <c r="AK7" s="8"/>
      <c r="AL7" s="33"/>
      <c r="AM7" s="8"/>
    </row>
    <row r="8" ht="50" customHeight="1" spans="1:39">
      <c r="A8" s="7"/>
      <c r="B8" s="7"/>
      <c r="C8" s="7" t="s">
        <v>12</v>
      </c>
      <c r="D8" s="12">
        <v>2988.88</v>
      </c>
      <c r="E8" s="12">
        <f>SUM(F8:Q8)</f>
        <v>443.46</v>
      </c>
      <c r="F8" s="12">
        <f t="shared" ref="F8:K8" si="0">SUM(F9:F22)</f>
        <v>0</v>
      </c>
      <c r="G8" s="12">
        <f t="shared" si="0"/>
        <v>0</v>
      </c>
      <c r="H8" s="12">
        <f t="shared" si="0"/>
        <v>443.46</v>
      </c>
      <c r="I8" s="12">
        <f t="shared" si="0"/>
        <v>0</v>
      </c>
      <c r="J8" s="12">
        <f t="shared" si="0"/>
        <v>0</v>
      </c>
      <c r="K8" s="12">
        <f t="shared" si="0"/>
        <v>0</v>
      </c>
      <c r="L8" s="12">
        <f t="shared" ref="L8:S8" si="1">SUM(L9:L22)</f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  <c r="Q8" s="12">
        <f t="shared" si="1"/>
        <v>0</v>
      </c>
      <c r="R8" s="12">
        <f t="shared" si="1"/>
        <v>0</v>
      </c>
      <c r="S8" s="12">
        <v>2545.42</v>
      </c>
      <c r="T8" s="12">
        <v>2988.88</v>
      </c>
      <c r="U8" s="12">
        <f>SUM(V8:AG8)</f>
        <v>443.46</v>
      </c>
      <c r="V8" s="12">
        <f t="shared" ref="V8:AA8" si="2">SUM(V9:V22)</f>
        <v>0</v>
      </c>
      <c r="W8" s="12">
        <f t="shared" si="2"/>
        <v>0</v>
      </c>
      <c r="X8" s="12">
        <f t="shared" si="2"/>
        <v>443.46</v>
      </c>
      <c r="Y8" s="12">
        <f t="shared" si="2"/>
        <v>0</v>
      </c>
      <c r="Z8" s="12">
        <f t="shared" si="2"/>
        <v>0</v>
      </c>
      <c r="AA8" s="12">
        <f t="shared" si="2"/>
        <v>0</v>
      </c>
      <c r="AB8" s="12">
        <f t="shared" ref="AB8:AI8" si="3">SUM(AB9:AB22)</f>
        <v>0</v>
      </c>
      <c r="AC8" s="12">
        <f t="shared" si="3"/>
        <v>0</v>
      </c>
      <c r="AD8" s="12">
        <f t="shared" si="3"/>
        <v>0</v>
      </c>
      <c r="AE8" s="12">
        <f t="shared" si="3"/>
        <v>0</v>
      </c>
      <c r="AF8" s="12">
        <f t="shared" si="3"/>
        <v>0</v>
      </c>
      <c r="AG8" s="12">
        <f t="shared" si="3"/>
        <v>0</v>
      </c>
      <c r="AH8" s="12">
        <f t="shared" si="3"/>
        <v>0</v>
      </c>
      <c r="AI8" s="12">
        <v>2545.42</v>
      </c>
      <c r="AJ8" s="34">
        <f t="shared" ref="AJ8:AJ22" si="4">T8/D8*100%</f>
        <v>1</v>
      </c>
      <c r="AK8" s="7" t="s">
        <v>24</v>
      </c>
      <c r="AL8" s="7" t="s">
        <v>25</v>
      </c>
      <c r="AM8" s="7"/>
    </row>
    <row r="9" ht="50" customHeight="1" spans="1:39">
      <c r="A9" s="7">
        <v>1</v>
      </c>
      <c r="B9" s="13" t="s">
        <v>26</v>
      </c>
      <c r="C9" s="14" t="s">
        <v>27</v>
      </c>
      <c r="D9" s="12">
        <v>18.06</v>
      </c>
      <c r="E9" s="12">
        <f t="shared" ref="E9:E16" si="5">SUM(F9:K9)</f>
        <v>0</v>
      </c>
      <c r="F9" s="15"/>
      <c r="G9" s="15"/>
      <c r="H9" s="12"/>
      <c r="I9" s="15"/>
      <c r="J9" s="15"/>
      <c r="K9" s="15"/>
      <c r="L9" s="15"/>
      <c r="M9" s="15"/>
      <c r="N9" s="15"/>
      <c r="O9" s="15"/>
      <c r="P9" s="15"/>
      <c r="Q9" s="15"/>
      <c r="R9" s="15"/>
      <c r="S9" s="12">
        <v>18.06</v>
      </c>
      <c r="T9" s="12">
        <v>18.06</v>
      </c>
      <c r="U9" s="12">
        <f t="shared" ref="U9:U15" si="6">SUM(V9:AA9)</f>
        <v>0</v>
      </c>
      <c r="V9" s="15"/>
      <c r="W9" s="15"/>
      <c r="X9" s="12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2">
        <v>18.06</v>
      </c>
      <c r="AJ9" s="34">
        <f t="shared" si="4"/>
        <v>1</v>
      </c>
      <c r="AK9" s="7" t="s">
        <v>24</v>
      </c>
      <c r="AL9" s="7" t="s">
        <v>25</v>
      </c>
      <c r="AM9" s="35" t="s">
        <v>28</v>
      </c>
    </row>
    <row r="10" ht="50" customHeight="1" spans="1:39">
      <c r="A10" s="16">
        <v>2</v>
      </c>
      <c r="B10" s="13" t="s">
        <v>26</v>
      </c>
      <c r="C10" s="14" t="s">
        <v>29</v>
      </c>
      <c r="D10" s="12">
        <v>572.42</v>
      </c>
      <c r="E10" s="12">
        <f t="shared" si="5"/>
        <v>0</v>
      </c>
      <c r="F10" s="17"/>
      <c r="G10" s="17"/>
      <c r="H10" s="18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26">
        <v>572.42</v>
      </c>
      <c r="T10" s="12">
        <v>572.42</v>
      </c>
      <c r="U10" s="12">
        <f t="shared" si="6"/>
        <v>0</v>
      </c>
      <c r="V10" s="27"/>
      <c r="W10" s="27"/>
      <c r="X10" s="28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6">
        <v>572.42</v>
      </c>
      <c r="AJ10" s="34">
        <f t="shared" si="4"/>
        <v>1</v>
      </c>
      <c r="AK10" s="7" t="s">
        <v>24</v>
      </c>
      <c r="AL10" s="7" t="s">
        <v>25</v>
      </c>
      <c r="AM10" s="8"/>
    </row>
    <row r="11" ht="50" customHeight="1" spans="1:39">
      <c r="A11" s="7">
        <v>3</v>
      </c>
      <c r="B11" s="13" t="s">
        <v>26</v>
      </c>
      <c r="C11" s="14" t="s">
        <v>30</v>
      </c>
      <c r="D11" s="12">
        <f>SUM(E11,S11)</f>
        <v>115.43</v>
      </c>
      <c r="E11" s="12">
        <f t="shared" si="5"/>
        <v>0</v>
      </c>
      <c r="F11" s="17"/>
      <c r="G11" s="17"/>
      <c r="H11" s="18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>
        <v>115.43</v>
      </c>
      <c r="T11" s="12">
        <f t="shared" ref="T11:T16" si="7">SUM(U11,AI11)</f>
        <v>115.43</v>
      </c>
      <c r="U11" s="12">
        <f t="shared" si="6"/>
        <v>0</v>
      </c>
      <c r="V11" s="17"/>
      <c r="W11" s="17"/>
      <c r="X11" s="18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8">
        <v>115.43</v>
      </c>
      <c r="AJ11" s="34">
        <f t="shared" si="4"/>
        <v>1</v>
      </c>
      <c r="AK11" s="7" t="s">
        <v>24</v>
      </c>
      <c r="AL11" s="7" t="s">
        <v>25</v>
      </c>
      <c r="AM11" s="8"/>
    </row>
    <row r="12" ht="50" customHeight="1" spans="1:39">
      <c r="A12" s="16">
        <v>4</v>
      </c>
      <c r="B12" s="13" t="s">
        <v>26</v>
      </c>
      <c r="C12" s="14" t="s">
        <v>31</v>
      </c>
      <c r="D12" s="12">
        <v>5.24</v>
      </c>
      <c r="E12" s="12">
        <f t="shared" si="5"/>
        <v>0</v>
      </c>
      <c r="F12" s="17"/>
      <c r="G12" s="17"/>
      <c r="H12" s="18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>
        <v>5.24</v>
      </c>
      <c r="T12" s="12">
        <v>5.24</v>
      </c>
      <c r="U12" s="12">
        <f t="shared" si="6"/>
        <v>0</v>
      </c>
      <c r="V12" s="17"/>
      <c r="W12" s="17"/>
      <c r="X12" s="18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8">
        <v>5.24</v>
      </c>
      <c r="AJ12" s="34">
        <f t="shared" si="4"/>
        <v>1</v>
      </c>
      <c r="AK12" s="7" t="s">
        <v>24</v>
      </c>
      <c r="AL12" s="7" t="s">
        <v>25</v>
      </c>
      <c r="AM12" s="8"/>
    </row>
    <row r="13" ht="50" customHeight="1" spans="1:39">
      <c r="A13" s="7">
        <v>5</v>
      </c>
      <c r="B13" s="13" t="s">
        <v>26</v>
      </c>
      <c r="C13" s="14" t="s">
        <v>32</v>
      </c>
      <c r="D13" s="12">
        <f>SUM(E13,S13)</f>
        <v>94.62</v>
      </c>
      <c r="E13" s="12">
        <f t="shared" si="5"/>
        <v>0</v>
      </c>
      <c r="F13" s="17"/>
      <c r="G13" s="17"/>
      <c r="H13" s="18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8">
        <v>94.62</v>
      </c>
      <c r="T13" s="12">
        <f t="shared" si="7"/>
        <v>94.62</v>
      </c>
      <c r="U13" s="12">
        <f t="shared" si="6"/>
        <v>0</v>
      </c>
      <c r="V13" s="17"/>
      <c r="W13" s="17"/>
      <c r="X13" s="18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>
        <v>94.62</v>
      </c>
      <c r="AJ13" s="34">
        <f t="shared" si="4"/>
        <v>1</v>
      </c>
      <c r="AK13" s="7" t="s">
        <v>24</v>
      </c>
      <c r="AL13" s="7" t="s">
        <v>25</v>
      </c>
      <c r="AM13" s="8"/>
    </row>
    <row r="14" ht="50" customHeight="1" spans="1:39">
      <c r="A14" s="16">
        <v>6</v>
      </c>
      <c r="B14" s="13" t="s">
        <v>26</v>
      </c>
      <c r="C14" s="14" t="s">
        <v>33</v>
      </c>
      <c r="D14" s="12">
        <f>SUM(E14,S14)</f>
        <v>310.47</v>
      </c>
      <c r="E14" s="12">
        <f t="shared" si="5"/>
        <v>0</v>
      </c>
      <c r="F14" s="17"/>
      <c r="G14" s="17"/>
      <c r="H14" s="18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8">
        <v>310.47</v>
      </c>
      <c r="T14" s="12">
        <f t="shared" si="7"/>
        <v>310.47</v>
      </c>
      <c r="U14" s="12">
        <f t="shared" si="6"/>
        <v>0</v>
      </c>
      <c r="V14" s="17"/>
      <c r="W14" s="17"/>
      <c r="X14" s="18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>
        <v>310.47</v>
      </c>
      <c r="AJ14" s="34">
        <f t="shared" si="4"/>
        <v>1</v>
      </c>
      <c r="AK14" s="7" t="s">
        <v>24</v>
      </c>
      <c r="AL14" s="7" t="s">
        <v>25</v>
      </c>
      <c r="AM14" s="8"/>
    </row>
    <row r="15" ht="50" customHeight="1" spans="1:39">
      <c r="A15" s="7">
        <v>7</v>
      </c>
      <c r="B15" s="13" t="s">
        <v>26</v>
      </c>
      <c r="C15" s="14" t="s">
        <v>34</v>
      </c>
      <c r="D15" s="12">
        <v>12.81</v>
      </c>
      <c r="E15" s="12">
        <f t="shared" si="5"/>
        <v>0</v>
      </c>
      <c r="F15" s="17"/>
      <c r="G15" s="17"/>
      <c r="H15" s="18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8">
        <v>12.81</v>
      </c>
      <c r="T15" s="12">
        <v>12.81</v>
      </c>
      <c r="U15" s="12">
        <f t="shared" si="6"/>
        <v>0</v>
      </c>
      <c r="V15" s="17"/>
      <c r="W15" s="17"/>
      <c r="X15" s="18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8">
        <v>12.81</v>
      </c>
      <c r="AJ15" s="34">
        <f t="shared" si="4"/>
        <v>1</v>
      </c>
      <c r="AK15" s="7" t="s">
        <v>24</v>
      </c>
      <c r="AL15" s="7" t="s">
        <v>25</v>
      </c>
      <c r="AM15" s="8"/>
    </row>
    <row r="16" ht="50" customHeight="1" spans="1:39">
      <c r="A16" s="16">
        <v>8</v>
      </c>
      <c r="B16" s="13" t="s">
        <v>26</v>
      </c>
      <c r="C16" s="14" t="s">
        <v>35</v>
      </c>
      <c r="D16" s="12">
        <f>SUM(E16,S16)</f>
        <v>2.8</v>
      </c>
      <c r="E16" s="12">
        <f t="shared" si="5"/>
        <v>0</v>
      </c>
      <c r="F16" s="17"/>
      <c r="G16" s="17"/>
      <c r="H16" s="18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8">
        <v>2.8</v>
      </c>
      <c r="T16" s="12">
        <f t="shared" si="7"/>
        <v>2.8</v>
      </c>
      <c r="U16" s="12"/>
      <c r="V16" s="17"/>
      <c r="W16" s="17"/>
      <c r="X16" s="18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8">
        <v>2.8</v>
      </c>
      <c r="AJ16" s="34">
        <f t="shared" si="4"/>
        <v>1</v>
      </c>
      <c r="AK16" s="7" t="s">
        <v>24</v>
      </c>
      <c r="AL16" s="7" t="s">
        <v>25</v>
      </c>
      <c r="AM16" s="8"/>
    </row>
    <row r="17" ht="50" customHeight="1" spans="1:39">
      <c r="A17" s="7">
        <v>9</v>
      </c>
      <c r="B17" s="13" t="s">
        <v>26</v>
      </c>
      <c r="C17" s="14" t="s">
        <v>35</v>
      </c>
      <c r="D17" s="12">
        <v>5</v>
      </c>
      <c r="E17" s="12"/>
      <c r="F17" s="17"/>
      <c r="G17" s="17"/>
      <c r="H17" s="18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8">
        <v>5</v>
      </c>
      <c r="T17" s="12">
        <v>5</v>
      </c>
      <c r="U17" s="12"/>
      <c r="V17" s="17"/>
      <c r="W17" s="17"/>
      <c r="X17" s="18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8">
        <v>5</v>
      </c>
      <c r="AJ17" s="34">
        <f t="shared" si="4"/>
        <v>1</v>
      </c>
      <c r="AK17" s="7" t="s">
        <v>24</v>
      </c>
      <c r="AL17" s="7" t="s">
        <v>25</v>
      </c>
      <c r="AM17" s="8"/>
    </row>
    <row r="18" ht="50" customHeight="1" spans="1:39">
      <c r="A18" s="16">
        <v>10</v>
      </c>
      <c r="B18" s="13" t="s">
        <v>26</v>
      </c>
      <c r="C18" s="14" t="s">
        <v>36</v>
      </c>
      <c r="D18" s="12">
        <f>SUM(E18,S18)</f>
        <v>13.76</v>
      </c>
      <c r="E18" s="12">
        <f>SUM(F18:K18)</f>
        <v>0</v>
      </c>
      <c r="F18" s="17"/>
      <c r="G18" s="17"/>
      <c r="H18" s="18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>
        <v>13.76</v>
      </c>
      <c r="T18" s="12">
        <f t="shared" ref="T18:T21" si="8">SUM(U18,AI18)</f>
        <v>13.76</v>
      </c>
      <c r="U18" s="12"/>
      <c r="V18" s="17"/>
      <c r="W18" s="17"/>
      <c r="X18" s="18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8">
        <v>13.76</v>
      </c>
      <c r="AJ18" s="34">
        <f t="shared" si="4"/>
        <v>1</v>
      </c>
      <c r="AK18" s="7" t="s">
        <v>24</v>
      </c>
      <c r="AL18" s="7" t="s">
        <v>25</v>
      </c>
      <c r="AM18" s="8"/>
    </row>
    <row r="19" ht="50" customHeight="1" spans="1:39">
      <c r="A19" s="7">
        <v>11</v>
      </c>
      <c r="B19" s="13" t="s">
        <v>26</v>
      </c>
      <c r="C19" s="14" t="s">
        <v>37</v>
      </c>
      <c r="D19" s="12">
        <f>SUM(E19,S19)</f>
        <v>986.09</v>
      </c>
      <c r="E19" s="12">
        <f>SUM(F19:K19)</f>
        <v>0</v>
      </c>
      <c r="F19" s="17"/>
      <c r="G19" s="17"/>
      <c r="H19" s="18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8">
        <v>986.09</v>
      </c>
      <c r="T19" s="12">
        <f t="shared" si="8"/>
        <v>986.09</v>
      </c>
      <c r="U19" s="12"/>
      <c r="V19" s="17"/>
      <c r="W19" s="17"/>
      <c r="X19" s="18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8">
        <v>986.09</v>
      </c>
      <c r="AJ19" s="34">
        <f t="shared" si="4"/>
        <v>1</v>
      </c>
      <c r="AK19" s="7" t="s">
        <v>24</v>
      </c>
      <c r="AL19" s="7" t="s">
        <v>25</v>
      </c>
      <c r="AM19" s="8"/>
    </row>
    <row r="20" ht="50" customHeight="1" spans="1:39">
      <c r="A20" s="16">
        <v>12</v>
      </c>
      <c r="B20" s="13" t="s">
        <v>26</v>
      </c>
      <c r="C20" s="14" t="s">
        <v>38</v>
      </c>
      <c r="D20" s="12">
        <f>SUM(E20,S20)</f>
        <v>35</v>
      </c>
      <c r="E20" s="12">
        <f>SUM(F20:K20)</f>
        <v>0</v>
      </c>
      <c r="F20" s="17"/>
      <c r="G20" s="17"/>
      <c r="H20" s="18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8">
        <v>35</v>
      </c>
      <c r="T20" s="12">
        <f t="shared" si="8"/>
        <v>35</v>
      </c>
      <c r="U20" s="12"/>
      <c r="V20" s="17"/>
      <c r="W20" s="17"/>
      <c r="X20" s="18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8">
        <v>35</v>
      </c>
      <c r="AJ20" s="34">
        <f t="shared" si="4"/>
        <v>1</v>
      </c>
      <c r="AK20" s="7" t="s">
        <v>24</v>
      </c>
      <c r="AL20" s="7" t="s">
        <v>25</v>
      </c>
      <c r="AM20" s="8"/>
    </row>
    <row r="21" ht="50" customHeight="1" spans="1:39">
      <c r="A21" s="7">
        <v>13</v>
      </c>
      <c r="B21" s="13" t="s">
        <v>26</v>
      </c>
      <c r="C21" s="14" t="s">
        <v>39</v>
      </c>
      <c r="D21" s="12">
        <f>SUM(E21,S21)</f>
        <v>168.49</v>
      </c>
      <c r="E21" s="12">
        <f>SUM(F21:K21)</f>
        <v>0</v>
      </c>
      <c r="F21" s="17"/>
      <c r="G21" s="17"/>
      <c r="H21" s="18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8">
        <v>168.49</v>
      </c>
      <c r="T21" s="12">
        <f t="shared" si="8"/>
        <v>168.49</v>
      </c>
      <c r="U21" s="12"/>
      <c r="V21" s="17"/>
      <c r="W21" s="17"/>
      <c r="X21" s="18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8">
        <v>168.49</v>
      </c>
      <c r="AJ21" s="34">
        <f t="shared" si="4"/>
        <v>1</v>
      </c>
      <c r="AK21" s="7" t="s">
        <v>24</v>
      </c>
      <c r="AL21" s="7" t="s">
        <v>25</v>
      </c>
      <c r="AM21" s="8"/>
    </row>
    <row r="22" ht="50" customHeight="1" spans="1:39">
      <c r="A22" s="16">
        <v>14</v>
      </c>
      <c r="B22" s="13" t="s">
        <v>26</v>
      </c>
      <c r="C22" s="14" t="s">
        <v>40</v>
      </c>
      <c r="D22" s="12">
        <v>443.46</v>
      </c>
      <c r="E22" s="12">
        <f>SUM(F22:K22)</f>
        <v>443.46</v>
      </c>
      <c r="F22" s="17"/>
      <c r="G22" s="17"/>
      <c r="H22" s="18">
        <v>443.46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8"/>
      <c r="T22" s="12">
        <v>443.46</v>
      </c>
      <c r="U22" s="12">
        <f>SUM(V22:AA22)</f>
        <v>443.46</v>
      </c>
      <c r="V22" s="17"/>
      <c r="W22" s="17"/>
      <c r="X22" s="18">
        <v>443.46</v>
      </c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8"/>
      <c r="AJ22" s="34">
        <f t="shared" si="4"/>
        <v>1</v>
      </c>
      <c r="AK22" s="7" t="s">
        <v>24</v>
      </c>
      <c r="AL22" s="7" t="s">
        <v>25</v>
      </c>
      <c r="AM22" s="8"/>
    </row>
    <row r="23" ht="50" customHeight="1" spans="1:39">
      <c r="A23" s="16">
        <v>15</v>
      </c>
      <c r="B23" s="13" t="s">
        <v>26</v>
      </c>
      <c r="C23" s="14" t="s">
        <v>41</v>
      </c>
      <c r="D23" s="12">
        <f>SUM(E23,S23)</f>
        <v>50</v>
      </c>
      <c r="E23" s="8"/>
      <c r="F23" s="8"/>
      <c r="G23" s="8"/>
      <c r="H23" s="9"/>
      <c r="I23" s="8"/>
      <c r="J23" s="8"/>
      <c r="K23" s="8"/>
      <c r="L23" s="8"/>
      <c r="M23" s="8"/>
      <c r="N23" s="8"/>
      <c r="O23" s="8"/>
      <c r="P23" s="8"/>
      <c r="Q23" s="8"/>
      <c r="R23" s="8"/>
      <c r="S23" s="9">
        <v>50</v>
      </c>
      <c r="T23" s="12">
        <f t="shared" ref="T23:T26" si="9">SUM(U23,AI23)</f>
        <v>50</v>
      </c>
      <c r="U23" s="8"/>
      <c r="V23" s="8"/>
      <c r="W23" s="8"/>
      <c r="X23" s="9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9">
        <v>50</v>
      </c>
      <c r="AJ23" s="34">
        <f>T23/D23*100%</f>
        <v>1</v>
      </c>
      <c r="AK23" s="7" t="s">
        <v>24</v>
      </c>
      <c r="AL23" s="7" t="s">
        <v>25</v>
      </c>
      <c r="AM23" s="8"/>
    </row>
    <row r="24" ht="50" customHeight="1" spans="1:39">
      <c r="A24" s="7">
        <v>16</v>
      </c>
      <c r="B24" s="13" t="s">
        <v>26</v>
      </c>
      <c r="C24" s="14" t="s">
        <v>42</v>
      </c>
      <c r="D24" s="12">
        <f>SUM(E24,S24)</f>
        <v>4.79</v>
      </c>
      <c r="E24" s="8"/>
      <c r="F24" s="8"/>
      <c r="G24" s="8"/>
      <c r="H24" s="9"/>
      <c r="I24" s="8"/>
      <c r="J24" s="8"/>
      <c r="K24" s="8"/>
      <c r="L24" s="8"/>
      <c r="M24" s="8"/>
      <c r="N24" s="8"/>
      <c r="O24" s="8"/>
      <c r="P24" s="8"/>
      <c r="Q24" s="8"/>
      <c r="R24" s="8"/>
      <c r="S24" s="9">
        <v>4.79</v>
      </c>
      <c r="T24" s="12">
        <f t="shared" si="9"/>
        <v>4.79</v>
      </c>
      <c r="U24" s="8"/>
      <c r="V24" s="8"/>
      <c r="W24" s="8"/>
      <c r="X24" s="9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9">
        <v>4.79</v>
      </c>
      <c r="AJ24" s="34">
        <f>T24/D24*100%</f>
        <v>1</v>
      </c>
      <c r="AK24" s="7" t="s">
        <v>24</v>
      </c>
      <c r="AL24" s="7" t="s">
        <v>25</v>
      </c>
      <c r="AM24" s="8"/>
    </row>
    <row r="25" ht="50" customHeight="1" spans="1:39">
      <c r="A25" s="16">
        <v>17</v>
      </c>
      <c r="B25" s="13" t="s">
        <v>26</v>
      </c>
      <c r="C25" s="14" t="s">
        <v>43</v>
      </c>
      <c r="D25" s="12">
        <f>SUM(E25,S25)</f>
        <v>119.4</v>
      </c>
      <c r="E25" s="8"/>
      <c r="F25" s="8"/>
      <c r="G25" s="8"/>
      <c r="H25" s="9"/>
      <c r="I25" s="8"/>
      <c r="J25" s="8"/>
      <c r="K25" s="8"/>
      <c r="L25" s="8"/>
      <c r="M25" s="8"/>
      <c r="N25" s="8"/>
      <c r="O25" s="8"/>
      <c r="P25" s="8"/>
      <c r="Q25" s="8"/>
      <c r="R25" s="8"/>
      <c r="S25" s="9">
        <v>119.4</v>
      </c>
      <c r="T25" s="12">
        <f t="shared" si="9"/>
        <v>119.4</v>
      </c>
      <c r="U25" s="8"/>
      <c r="V25" s="8"/>
      <c r="W25" s="8"/>
      <c r="X25" s="9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9">
        <v>119.4</v>
      </c>
      <c r="AJ25" s="34">
        <f>T25/D25*100%</f>
        <v>1</v>
      </c>
      <c r="AK25" s="7" t="s">
        <v>24</v>
      </c>
      <c r="AL25" s="7" t="s">
        <v>25</v>
      </c>
      <c r="AM25" s="8"/>
    </row>
    <row r="26" ht="50" customHeight="1" spans="1:39">
      <c r="A26" s="16">
        <v>18</v>
      </c>
      <c r="B26" s="13" t="s">
        <v>26</v>
      </c>
      <c r="C26" s="14" t="s">
        <v>44</v>
      </c>
      <c r="D26" s="12">
        <f>SUM(E26,S26)</f>
        <v>31.04</v>
      </c>
      <c r="E26" s="8"/>
      <c r="F26" s="8"/>
      <c r="G26" s="8"/>
      <c r="H26" s="9"/>
      <c r="I26" s="8"/>
      <c r="J26" s="8"/>
      <c r="K26" s="8"/>
      <c r="L26" s="8"/>
      <c r="M26" s="8"/>
      <c r="N26" s="8"/>
      <c r="O26" s="8"/>
      <c r="P26" s="8"/>
      <c r="Q26" s="8"/>
      <c r="R26" s="8"/>
      <c r="S26" s="9">
        <v>31.04</v>
      </c>
      <c r="T26" s="12">
        <f t="shared" si="9"/>
        <v>31.04</v>
      </c>
      <c r="U26" s="8"/>
      <c r="V26" s="8"/>
      <c r="W26" s="8"/>
      <c r="X26" s="9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9">
        <v>31.04</v>
      </c>
      <c r="AJ26" s="34">
        <f>T26/D26*100%</f>
        <v>1</v>
      </c>
      <c r="AK26" s="7" t="s">
        <v>24</v>
      </c>
      <c r="AL26" s="7" t="s">
        <v>25</v>
      </c>
      <c r="AM26" s="8"/>
    </row>
    <row r="27" ht="50" customHeight="1" spans="2:2">
      <c r="B27" s="19"/>
    </row>
    <row r="28" ht="50" customHeight="1" spans="3:3">
      <c r="C28" s="20" t="s">
        <v>45</v>
      </c>
    </row>
  </sheetData>
  <mergeCells count="32">
    <mergeCell ref="A1:C1"/>
    <mergeCell ref="A2:AM2"/>
    <mergeCell ref="A3:D3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28:S28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3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2025-02-28T08:56:55Z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E3840582567A41F3975BAA2469BCA865_12</vt:lpwstr>
  </property>
</Properties>
</file>