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165"/>
  </bookViews>
  <sheets>
    <sheet name="附件1部门自评--预算部门具体项目汇总表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8" i="3" l="1"/>
  <c r="T48" i="3"/>
  <c r="E48" i="3"/>
  <c r="D48" i="3"/>
  <c r="T47" i="3"/>
  <c r="D47" i="3"/>
  <c r="T46" i="3"/>
  <c r="D46" i="3"/>
  <c r="T45" i="3"/>
  <c r="D45" i="3"/>
  <c r="T44" i="3"/>
  <c r="D44" i="3"/>
  <c r="T43" i="3"/>
  <c r="D43" i="3"/>
  <c r="T42" i="3"/>
  <c r="D42" i="3"/>
  <c r="T41" i="3"/>
  <c r="D41" i="3"/>
  <c r="T40" i="3"/>
  <c r="D40" i="3"/>
  <c r="U39" i="3"/>
  <c r="T39" i="3"/>
  <c r="E39" i="3"/>
  <c r="D39" i="3"/>
  <c r="U38" i="3"/>
  <c r="T38" i="3"/>
  <c r="E38" i="3"/>
  <c r="D38" i="3"/>
  <c r="T37" i="3"/>
  <c r="D37" i="3"/>
  <c r="T36" i="3"/>
  <c r="D36" i="3"/>
  <c r="T35" i="3"/>
  <c r="D35" i="3"/>
  <c r="T34" i="3"/>
  <c r="D34" i="3"/>
  <c r="U33" i="3"/>
  <c r="T33" i="3"/>
  <c r="E33" i="3"/>
  <c r="D33" i="3"/>
  <c r="U32" i="3"/>
  <c r="T32" i="3"/>
  <c r="E32" i="3"/>
  <c r="D32" i="3"/>
  <c r="U31" i="3"/>
  <c r="T31" i="3"/>
  <c r="E31" i="3"/>
  <c r="D31" i="3"/>
  <c r="T30" i="3"/>
  <c r="D30" i="3"/>
  <c r="T29" i="3"/>
  <c r="D29" i="3"/>
  <c r="U28" i="3"/>
  <c r="T28" i="3"/>
  <c r="E28" i="3"/>
  <c r="D28" i="3"/>
  <c r="T27" i="3"/>
  <c r="D27" i="3"/>
  <c r="U26" i="3"/>
  <c r="T26" i="3"/>
  <c r="E26" i="3"/>
  <c r="D26" i="3"/>
  <c r="U25" i="3"/>
  <c r="T25" i="3"/>
  <c r="E25" i="3"/>
  <c r="D25" i="3"/>
  <c r="U24" i="3"/>
  <c r="T24" i="3"/>
  <c r="E24" i="3"/>
  <c r="D24" i="3"/>
  <c r="T23" i="3"/>
  <c r="D23" i="3"/>
  <c r="T22" i="3"/>
  <c r="D22" i="3"/>
  <c r="T21" i="3"/>
  <c r="D21" i="3"/>
  <c r="T20" i="3"/>
  <c r="D20" i="3"/>
  <c r="T19" i="3"/>
  <c r="D19" i="3"/>
  <c r="T18" i="3"/>
  <c r="D18" i="3"/>
  <c r="T17" i="3"/>
  <c r="D17" i="3"/>
  <c r="T16" i="3"/>
  <c r="D16" i="3"/>
  <c r="T15" i="3"/>
  <c r="D15" i="3"/>
  <c r="T14" i="3"/>
  <c r="D14" i="3"/>
  <c r="T13" i="3"/>
  <c r="D13" i="3"/>
  <c r="T12" i="3"/>
  <c r="D12" i="3"/>
  <c r="T11" i="3"/>
  <c r="D11" i="3"/>
  <c r="T10" i="3"/>
  <c r="D10" i="3"/>
  <c r="U9" i="3"/>
  <c r="T9" i="3"/>
  <c r="E9" i="3"/>
  <c r="D9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</calcChain>
</file>

<file path=xl/sharedStrings.xml><?xml version="1.0" encoding="utf-8"?>
<sst xmlns="http://schemas.openxmlformats.org/spreadsheetml/2006/main" count="221" uniqueCount="68">
  <si>
    <t>附件1：</t>
  </si>
  <si>
    <t>丰南区2024年度财政支出绩效评价情况表（预算部门）</t>
  </si>
  <si>
    <t>部门名称（盖章）：唐山市丰南区交通运输局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</si>
  <si>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</si>
  <si>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</si>
  <si>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</si>
  <si>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</si>
  <si>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</si>
  <si>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</si>
  <si>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</si>
  <si>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</si>
  <si>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</si>
  <si>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</si>
  <si>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</si>
  <si>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</si>
  <si>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</si>
  <si>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</si>
  <si>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</si>
  <si>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</si>
  <si>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</si>
  <si>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</si>
  <si>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</si>
  <si>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</si>
  <si>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</si>
  <si>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唐山市丰南区交通运输局公路管理站</t>
  </si>
  <si>
    <t>国省干线公路养护管理经费</t>
  </si>
  <si>
    <t>优</t>
  </si>
  <si>
    <t>否</t>
  </si>
  <si>
    <t>唐乐加宽段日常养护经费</t>
  </si>
  <si>
    <t>丰碱线加宽段日常养护经费</t>
  </si>
  <si>
    <t>丰碱线绿化养护经费</t>
  </si>
  <si>
    <t>国省干线公路扬尘治理机械设备后期管护经费</t>
  </si>
  <si>
    <t>退役军人公益性岗位安置费用</t>
  </si>
  <si>
    <t>西南环线G112段日常养护管理经费</t>
  </si>
  <si>
    <t>扬尘治理经费</t>
  </si>
  <si>
    <t>唐山市丰南区交通运输局地方道路养护站</t>
  </si>
  <si>
    <t>县道及重要乡道扬尘治理机械设备后期管护经费</t>
  </si>
  <si>
    <t>退役军人公益岗安置费用</t>
  </si>
  <si>
    <t>退役军人公益岗安置费用追加</t>
  </si>
  <si>
    <t>提前下达2024年农村公路建设养护发展专项资金（唐财建【2023】144号）</t>
  </si>
  <si>
    <t>2024年农村公路日常养护市级补助资金（唐财建【2024】74号）</t>
  </si>
  <si>
    <t>2024年农村公路日常养护市级补助资金（唐财建【2024】58号）</t>
  </si>
  <si>
    <t>一般乡道及村道日常养护经费</t>
  </si>
  <si>
    <t>地方公路养护资金（含上级转移支付）</t>
  </si>
  <si>
    <t>县道及重要乡道、幸福路、花园路、景观道、唐爽路、桥梁养护经费</t>
  </si>
  <si>
    <t>唐山市丰南区交通运输局</t>
  </si>
  <si>
    <t>就业见习补贴</t>
  </si>
  <si>
    <t>提前下达2024年普通干线公路建设养护发展专项资金（唐财建【2023】141号）</t>
  </si>
  <si>
    <t xml:space="preserve">提前下达2024年道路场站建设及事业发展专项资金(唐财建[2023]142号) </t>
  </si>
  <si>
    <t>提前下达2024年中央车辆购置税收入补助地方资金(第一批)(唐财建[2023]119号)</t>
  </si>
  <si>
    <t>劳务派遣人员费用（劳务费）</t>
  </si>
  <si>
    <t>丰南区搬运公司清算费</t>
  </si>
  <si>
    <t>良</t>
  </si>
  <si>
    <t>就业见习补贴（区级垫付）</t>
  </si>
  <si>
    <t>唐山市丰南区2023年农村公路建设工程（唐财债【2024】2号）</t>
  </si>
  <si>
    <t>下达2024年道路场站建设及事业发展专项资金（道路货运企业发展奖励）（唐财建[2024]20号）</t>
  </si>
  <si>
    <t>下达2024年中央车辆购置税收入补助地方资金（第三批）（唐财建【2024】38号）</t>
  </si>
  <si>
    <t>汇丰大街（西南环线-学院南路）土地划转税款</t>
  </si>
  <si>
    <t>唐山市丰南区2023年农村公路建设工程（唐财债）【2024】17号</t>
  </si>
  <si>
    <t>唐港高速公路智能化改造工程新建监控分中心基础设施建设补助（丰交呈[2024]40号）</t>
  </si>
  <si>
    <t>丰南区小集经济园、黄各庄镇惠达工业园区污水处理厂污水收集、中水回用管网及配套基础设施建设项目（唐财债【2024】30号）</t>
  </si>
  <si>
    <t xml:space="preserve">丰南区城乡公交运营补贴(丰财呈[2024]16号) </t>
  </si>
  <si>
    <t>唐山市丰南区城乡公交一体化建设工程</t>
  </si>
  <si>
    <t>唐山市丰南区交通运输局公路运输管理站</t>
  </si>
  <si>
    <t>新能源出租汽车补贴资金</t>
  </si>
  <si>
    <t>2024年农村客运补贴资金、城市交通发展奖励资金（唐财建[2024]73号）</t>
  </si>
  <si>
    <t>备注：评价总分设置为100分，得分与等级对应关系为：90分及以上为优、80（含）-89分为良、60（含）-79分为中、60分以下为差。涉密项目不予公开。</t>
  </si>
  <si>
    <t>重点评价项目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</si>
</sst>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000000"/>
      <name val="华文宋体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Protection="0">
      <alignment vertical="center"/>
    </xf>
  </cellStyleXfs>
  <cellXfs count="5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176" fontId="1" fillId="0" borderId="0" xfId="0" applyNumberFormat="1" applyFont="1" applyAlignment="1"/>
    <xf numFmtId="0" fontId="1" fillId="0" borderId="1" xfId="0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I53"/>
  <sheetViews>
    <sheetView tabSelected="1" topLeftCell="A3" workbookViewId="0">
      <pane xSplit="3" ySplit="5" topLeftCell="AE8" activePane="bottomRight" state="frozen"/>
      <selection pane="topRight"/>
      <selection pane="bottomLeft"/>
      <selection pane="bottomRight" activeCell="D3" sqref="D1:D1048576"/>
    </sheetView>
  </sheetViews>
  <sheetFormatPr defaultColWidth="8.875" defaultRowHeight="35.1" customHeight="1"/>
  <cols>
    <col min="1" max="1" width="5.75" style="3" customWidth="1"/>
    <col min="2" max="2" width="23" style="3" customWidth="1"/>
    <col min="3" max="3" width="40.375" style="3" customWidth="1"/>
    <col min="4" max="4" width="16.75" style="3" customWidth="1"/>
    <col min="5" max="5" width="14.375" style="3" customWidth="1"/>
    <col min="6" max="6" width="12.625" style="3" customWidth="1"/>
    <col min="7" max="7" width="14.625" style="3" customWidth="1"/>
    <col min="8" max="17" width="8.875" style="3" customWidth="1"/>
    <col min="18" max="18" width="9.625" style="3" customWidth="1"/>
    <col min="19" max="19" width="12.625" style="3" customWidth="1"/>
    <col min="20" max="20" width="11.875" style="3" customWidth="1"/>
    <col min="21" max="25" width="10.625" style="3" customWidth="1"/>
    <col min="26" max="26" width="12.75" style="3" customWidth="1"/>
    <col min="27" max="27" width="13.5" style="3" customWidth="1"/>
    <col min="28" max="33" width="9.375" style="3" customWidth="1"/>
    <col min="34" max="35" width="10.625" style="3" customWidth="1"/>
    <col min="36" max="36" width="10" style="3" customWidth="1"/>
    <col min="37" max="37" width="7.5" style="3" customWidth="1"/>
    <col min="38" max="38" width="9.5" style="3" customWidth="1"/>
    <col min="39" max="39" width="15.375" style="39" customWidth="1"/>
    <col min="40" max="269" width="8.875" style="3"/>
  </cols>
  <sheetData>
    <row r="1" spans="1:39" ht="35.1" customHeight="1">
      <c r="A1" s="55" t="s">
        <v>0</v>
      </c>
      <c r="B1" s="47"/>
      <c r="C1" s="47"/>
    </row>
    <row r="2" spans="1:39" ht="35.1" customHeight="1">
      <c r="A2" s="5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ht="35.1" customHeight="1">
      <c r="A3" s="4" t="s">
        <v>2</v>
      </c>
      <c r="B3" s="4"/>
      <c r="AK3" s="57"/>
      <c r="AL3" s="57"/>
      <c r="AM3" s="47"/>
    </row>
    <row r="4" spans="1:39" ht="35.1" customHeight="1">
      <c r="A4" s="41" t="s">
        <v>3</v>
      </c>
      <c r="B4" s="41" t="s">
        <v>4</v>
      </c>
      <c r="C4" s="41" t="s">
        <v>5</v>
      </c>
      <c r="D4" s="41" t="s">
        <v>6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1" t="s">
        <v>7</v>
      </c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1" t="s">
        <v>8</v>
      </c>
      <c r="AK4" s="41" t="s">
        <v>9</v>
      </c>
      <c r="AL4" s="43" t="s">
        <v>10</v>
      </c>
      <c r="AM4" s="41" t="s">
        <v>11</v>
      </c>
    </row>
    <row r="5" spans="1:39" ht="35.1" customHeight="1">
      <c r="A5" s="42"/>
      <c r="B5" s="42"/>
      <c r="C5" s="42"/>
      <c r="D5" s="41" t="s">
        <v>12</v>
      </c>
      <c r="E5" s="48" t="s">
        <v>13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41" t="s">
        <v>14</v>
      </c>
      <c r="S5" s="41" t="s">
        <v>15</v>
      </c>
      <c r="T5" s="41" t="s">
        <v>12</v>
      </c>
      <c r="U5" s="48" t="s">
        <v>13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0"/>
      <c r="AH5" s="41" t="s">
        <v>14</v>
      </c>
      <c r="AI5" s="41" t="s">
        <v>15</v>
      </c>
      <c r="AJ5" s="42"/>
      <c r="AK5" s="42"/>
      <c r="AL5" s="44"/>
      <c r="AM5" s="58"/>
    </row>
    <row r="6" spans="1:39" ht="35.1" customHeight="1">
      <c r="A6" s="42"/>
      <c r="B6" s="42"/>
      <c r="C6" s="42"/>
      <c r="D6" s="42"/>
      <c r="E6" s="41" t="s">
        <v>16</v>
      </c>
      <c r="F6" s="41" t="s">
        <v>17</v>
      </c>
      <c r="G6" s="42"/>
      <c r="H6" s="42"/>
      <c r="I6" s="41" t="s">
        <v>18</v>
      </c>
      <c r="J6" s="42"/>
      <c r="K6" s="42"/>
      <c r="L6" s="51" t="s">
        <v>19</v>
      </c>
      <c r="M6" s="52"/>
      <c r="N6" s="53"/>
      <c r="O6" s="52" t="s">
        <v>20</v>
      </c>
      <c r="P6" s="52"/>
      <c r="Q6" s="53"/>
      <c r="R6" s="42"/>
      <c r="S6" s="42"/>
      <c r="T6" s="42"/>
      <c r="U6" s="54" t="s">
        <v>16</v>
      </c>
      <c r="V6" s="41" t="s">
        <v>17</v>
      </c>
      <c r="W6" s="42"/>
      <c r="X6" s="42"/>
      <c r="Y6" s="41" t="s">
        <v>18</v>
      </c>
      <c r="Z6" s="42"/>
      <c r="AA6" s="42"/>
      <c r="AB6" s="51" t="s">
        <v>19</v>
      </c>
      <c r="AC6" s="52"/>
      <c r="AD6" s="53"/>
      <c r="AE6" s="52" t="s">
        <v>20</v>
      </c>
      <c r="AF6" s="52"/>
      <c r="AG6" s="53"/>
      <c r="AH6" s="42"/>
      <c r="AI6" s="42"/>
      <c r="AJ6" s="42"/>
      <c r="AK6" s="42"/>
      <c r="AL6" s="44"/>
      <c r="AM6" s="58"/>
    </row>
    <row r="7" spans="1:39" ht="35.1" customHeight="1">
      <c r="A7" s="42"/>
      <c r="B7" s="42"/>
      <c r="C7" s="42"/>
      <c r="D7" s="42"/>
      <c r="E7" s="42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42"/>
      <c r="S7" s="42"/>
      <c r="T7" s="42"/>
      <c r="U7" s="42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42"/>
      <c r="AI7" s="42"/>
      <c r="AJ7" s="42"/>
      <c r="AK7" s="42"/>
      <c r="AL7" s="45"/>
      <c r="AM7" s="58"/>
    </row>
    <row r="8" spans="1:39" ht="35.1" customHeight="1">
      <c r="A8" s="5"/>
      <c r="B8" s="5"/>
      <c r="C8" s="5" t="s">
        <v>12</v>
      </c>
      <c r="D8" s="5">
        <f>E8+R8+S8</f>
        <v>16727.375068000001</v>
      </c>
      <c r="E8" s="5">
        <f>SUM(F8:Q8)</f>
        <v>4972.4566999999997</v>
      </c>
      <c r="F8" s="5">
        <f>SUM(F9:F48)</f>
        <v>1448</v>
      </c>
      <c r="G8" s="5">
        <f t="shared" ref="G8:S8" si="0">SUM(G9:G48)</f>
        <v>3012</v>
      </c>
      <c r="H8" s="5">
        <f t="shared" si="0"/>
        <v>0</v>
      </c>
      <c r="I8" s="5">
        <f t="shared" si="0"/>
        <v>0</v>
      </c>
      <c r="J8" s="5">
        <f t="shared" si="0"/>
        <v>252.38669999999999</v>
      </c>
      <c r="K8" s="5">
        <f t="shared" si="0"/>
        <v>260.07</v>
      </c>
      <c r="L8" s="5">
        <f t="shared" si="0"/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8255.92</v>
      </c>
      <c r="S8" s="5">
        <f t="shared" si="0"/>
        <v>3498.998368</v>
      </c>
      <c r="T8" s="5">
        <f>U8+AH8+AI8</f>
        <v>16721.404392</v>
      </c>
      <c r="U8" s="5">
        <f>SUM(V8:AG8)</f>
        <v>4972.4507860000003</v>
      </c>
      <c r="V8" s="5">
        <f>SUM(V9:V48)</f>
        <v>1448</v>
      </c>
      <c r="W8" s="5">
        <f t="shared" ref="W8:AI8" si="1">SUM(W9:W48)</f>
        <v>3012</v>
      </c>
      <c r="X8" s="5">
        <f t="shared" si="1"/>
        <v>0</v>
      </c>
      <c r="Y8" s="5">
        <f t="shared" si="1"/>
        <v>0</v>
      </c>
      <c r="Z8" s="5">
        <f t="shared" si="1"/>
        <v>252.380786</v>
      </c>
      <c r="AA8" s="5">
        <f t="shared" si="1"/>
        <v>260.07</v>
      </c>
      <c r="AB8" s="5">
        <f t="shared" si="1"/>
        <v>0</v>
      </c>
      <c r="AC8" s="5">
        <f t="shared" si="1"/>
        <v>0</v>
      </c>
      <c r="AD8" s="5">
        <f t="shared" si="1"/>
        <v>0</v>
      </c>
      <c r="AE8" s="5">
        <f t="shared" si="1"/>
        <v>0</v>
      </c>
      <c r="AF8" s="5">
        <f t="shared" si="1"/>
        <v>0</v>
      </c>
      <c r="AG8" s="5">
        <f t="shared" si="1"/>
        <v>0</v>
      </c>
      <c r="AH8" s="5">
        <f t="shared" si="1"/>
        <v>8255.9230439999992</v>
      </c>
      <c r="AI8" s="5">
        <f t="shared" si="1"/>
        <v>3493.0305619999999</v>
      </c>
      <c r="AJ8" s="29"/>
      <c r="AK8" s="5"/>
      <c r="AL8" s="5"/>
      <c r="AM8" s="5"/>
    </row>
    <row r="9" spans="1:39" ht="35.1" customHeight="1">
      <c r="A9" s="6">
        <v>1</v>
      </c>
      <c r="B9" s="7" t="s">
        <v>24</v>
      </c>
      <c r="C9" s="8" t="s">
        <v>25</v>
      </c>
      <c r="D9" s="5">
        <f>E9+R9+S9</f>
        <v>450.47</v>
      </c>
      <c r="E9" s="5">
        <f>SUM(F9:Q9)</f>
        <v>154</v>
      </c>
      <c r="F9" s="5"/>
      <c r="G9" s="5">
        <v>154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296.47000000000003</v>
      </c>
      <c r="T9" s="5">
        <f>U9+AH9+AI9</f>
        <v>450.47</v>
      </c>
      <c r="U9" s="5">
        <f>SUM(V9:AG9)</f>
        <v>154</v>
      </c>
      <c r="V9" s="5"/>
      <c r="W9" s="5">
        <v>154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>
        <v>296.47000000000003</v>
      </c>
      <c r="AJ9" s="30">
        <v>1</v>
      </c>
      <c r="AK9" s="5" t="s">
        <v>26</v>
      </c>
      <c r="AL9" s="5" t="s">
        <v>27</v>
      </c>
      <c r="AM9" s="37" t="s">
        <v>67</v>
      </c>
    </row>
    <row r="10" spans="1:39" ht="35.1" customHeight="1">
      <c r="A10" s="9">
        <v>2</v>
      </c>
      <c r="B10" s="7" t="s">
        <v>24</v>
      </c>
      <c r="C10" s="8" t="s">
        <v>28</v>
      </c>
      <c r="D10" s="5">
        <f t="shared" ref="D10:D17" si="2">E10+R10+S10</f>
        <v>6.15</v>
      </c>
      <c r="E10" s="5"/>
      <c r="F10" s="10"/>
      <c r="G10" s="10"/>
      <c r="H10" s="10"/>
      <c r="I10" s="10"/>
      <c r="J10" s="10"/>
      <c r="K10" s="10"/>
      <c r="L10" s="10"/>
      <c r="M10" s="22"/>
      <c r="N10" s="5"/>
      <c r="O10" s="5"/>
      <c r="P10" s="10"/>
      <c r="Q10" s="10"/>
      <c r="R10" s="10"/>
      <c r="S10" s="22">
        <v>6.15</v>
      </c>
      <c r="T10" s="5">
        <f t="shared" ref="T10:T17" si="3">U10+AH10+AI10</f>
        <v>6.15</v>
      </c>
      <c r="U10" s="5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2">
        <v>6.15</v>
      </c>
      <c r="AJ10" s="30">
        <v>1</v>
      </c>
      <c r="AK10" s="5" t="s">
        <v>26</v>
      </c>
      <c r="AL10" s="5" t="s">
        <v>27</v>
      </c>
      <c r="AM10" s="10"/>
    </row>
    <row r="11" spans="1:39" ht="35.1" customHeight="1">
      <c r="A11" s="6">
        <v>3</v>
      </c>
      <c r="B11" s="7" t="s">
        <v>24</v>
      </c>
      <c r="C11" s="8" t="s">
        <v>29</v>
      </c>
      <c r="D11" s="5">
        <f t="shared" si="2"/>
        <v>18.3</v>
      </c>
      <c r="E11" s="5"/>
      <c r="F11" s="10"/>
      <c r="G11" s="10"/>
      <c r="H11" s="10"/>
      <c r="I11" s="10"/>
      <c r="J11" s="10"/>
      <c r="K11" s="10"/>
      <c r="L11" s="10"/>
      <c r="M11" s="10"/>
      <c r="N11" s="5"/>
      <c r="O11" s="5"/>
      <c r="P11" s="10"/>
      <c r="Q11" s="10"/>
      <c r="R11" s="10"/>
      <c r="S11" s="10">
        <v>18.3</v>
      </c>
      <c r="T11" s="5">
        <f t="shared" si="3"/>
        <v>18.3</v>
      </c>
      <c r="U11" s="5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>
        <v>18.3</v>
      </c>
      <c r="AJ11" s="30">
        <v>1</v>
      </c>
      <c r="AK11" s="5" t="s">
        <v>26</v>
      </c>
      <c r="AL11" s="5" t="s">
        <v>27</v>
      </c>
      <c r="AM11" s="10"/>
    </row>
    <row r="12" spans="1:39" ht="35.1" customHeight="1">
      <c r="A12" s="9">
        <v>4</v>
      </c>
      <c r="B12" s="7" t="s">
        <v>24</v>
      </c>
      <c r="C12" s="8" t="s">
        <v>30</v>
      </c>
      <c r="D12" s="5">
        <f t="shared" si="2"/>
        <v>96.96</v>
      </c>
      <c r="E12" s="5"/>
      <c r="F12" s="10"/>
      <c r="G12" s="10"/>
      <c r="H12" s="10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>
        <v>96.96</v>
      </c>
      <c r="T12" s="5">
        <f t="shared" si="3"/>
        <v>96.96</v>
      </c>
      <c r="U12" s="5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>
        <v>96.96</v>
      </c>
      <c r="AJ12" s="30">
        <v>1</v>
      </c>
      <c r="AK12" s="5" t="s">
        <v>26</v>
      </c>
      <c r="AL12" s="5" t="s">
        <v>27</v>
      </c>
      <c r="AM12" s="10"/>
    </row>
    <row r="13" spans="1:39" ht="35.1" customHeight="1">
      <c r="A13" s="6">
        <v>5</v>
      </c>
      <c r="B13" s="7" t="s">
        <v>24</v>
      </c>
      <c r="C13" s="8" t="s">
        <v>31</v>
      </c>
      <c r="D13" s="5">
        <f t="shared" si="2"/>
        <v>145</v>
      </c>
      <c r="E13" s="5"/>
      <c r="F13" s="10"/>
      <c r="G13" s="10"/>
      <c r="H13" s="10"/>
      <c r="I13" s="10"/>
      <c r="J13" s="10"/>
      <c r="K13" s="10"/>
      <c r="L13" s="10"/>
      <c r="M13" s="10"/>
      <c r="N13" s="5"/>
      <c r="O13" s="5"/>
      <c r="P13" s="10"/>
      <c r="Q13" s="10"/>
      <c r="R13" s="10"/>
      <c r="S13" s="10">
        <v>145</v>
      </c>
      <c r="T13" s="5">
        <f t="shared" si="3"/>
        <v>145</v>
      </c>
      <c r="U13" s="5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>
        <v>145</v>
      </c>
      <c r="AJ13" s="30">
        <v>1</v>
      </c>
      <c r="AK13" s="5" t="s">
        <v>26</v>
      </c>
      <c r="AL13" s="5" t="s">
        <v>27</v>
      </c>
      <c r="AM13" s="10"/>
    </row>
    <row r="14" spans="1:39" ht="35.1" customHeight="1">
      <c r="A14" s="9">
        <v>6</v>
      </c>
      <c r="B14" s="7" t="s">
        <v>24</v>
      </c>
      <c r="C14" s="8" t="s">
        <v>32</v>
      </c>
      <c r="D14" s="5">
        <f t="shared" si="2"/>
        <v>52.68</v>
      </c>
      <c r="E14" s="5"/>
      <c r="F14" s="10"/>
      <c r="G14" s="10"/>
      <c r="H14" s="10"/>
      <c r="I14" s="10"/>
      <c r="J14" s="10"/>
      <c r="K14" s="10"/>
      <c r="L14" s="10"/>
      <c r="M14" s="10"/>
      <c r="N14" s="5"/>
      <c r="O14" s="5"/>
      <c r="P14" s="10"/>
      <c r="Q14" s="10"/>
      <c r="R14" s="10"/>
      <c r="S14" s="10">
        <v>52.68</v>
      </c>
      <c r="T14" s="5">
        <f t="shared" si="3"/>
        <v>49.579234</v>
      </c>
      <c r="U14" s="5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49.579234</v>
      </c>
      <c r="AJ14" s="30">
        <v>0.94</v>
      </c>
      <c r="AK14" s="5" t="s">
        <v>26</v>
      </c>
      <c r="AL14" s="5" t="s">
        <v>27</v>
      </c>
      <c r="AM14" s="10"/>
    </row>
    <row r="15" spans="1:39" ht="35.1" customHeight="1">
      <c r="A15" s="6">
        <v>7</v>
      </c>
      <c r="B15" s="7" t="s">
        <v>24</v>
      </c>
      <c r="C15" s="8" t="s">
        <v>33</v>
      </c>
      <c r="D15" s="5">
        <f t="shared" si="2"/>
        <v>161.254482</v>
      </c>
      <c r="E15" s="5"/>
      <c r="F15" s="10"/>
      <c r="G15" s="10"/>
      <c r="H15" s="10"/>
      <c r="I15" s="10"/>
      <c r="J15" s="10"/>
      <c r="K15" s="10"/>
      <c r="L15" s="10"/>
      <c r="M15" s="10"/>
      <c r="N15" s="5"/>
      <c r="O15" s="5"/>
      <c r="P15" s="10"/>
      <c r="Q15" s="10"/>
      <c r="R15" s="10"/>
      <c r="S15" s="10">
        <v>161.254482</v>
      </c>
      <c r="T15" s="5">
        <f t="shared" si="3"/>
        <v>161.254482</v>
      </c>
      <c r="U15" s="5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>
        <v>161.254482</v>
      </c>
      <c r="AJ15" s="30">
        <v>1</v>
      </c>
      <c r="AK15" s="5" t="s">
        <v>26</v>
      </c>
      <c r="AL15" s="5" t="s">
        <v>27</v>
      </c>
      <c r="AM15" s="10"/>
    </row>
    <row r="16" spans="1:39" ht="35.1" customHeight="1">
      <c r="A16" s="9">
        <v>8</v>
      </c>
      <c r="B16" s="7" t="s">
        <v>24</v>
      </c>
      <c r="C16" s="11" t="s">
        <v>34</v>
      </c>
      <c r="D16" s="5">
        <f t="shared" si="2"/>
        <v>190</v>
      </c>
      <c r="E16" s="5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190</v>
      </c>
      <c r="T16" s="5">
        <f t="shared" si="3"/>
        <v>190</v>
      </c>
      <c r="U16" s="5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>
        <v>190</v>
      </c>
      <c r="AJ16" s="30">
        <v>1</v>
      </c>
      <c r="AK16" s="5" t="s">
        <v>26</v>
      </c>
      <c r="AL16" s="5" t="s">
        <v>27</v>
      </c>
      <c r="AM16" s="10"/>
    </row>
    <row r="17" spans="1:269" ht="35.1" customHeight="1">
      <c r="A17" s="6">
        <v>9</v>
      </c>
      <c r="B17" s="7" t="s">
        <v>24</v>
      </c>
      <c r="C17" s="11" t="s">
        <v>34</v>
      </c>
      <c r="D17" s="5">
        <f t="shared" si="2"/>
        <v>50</v>
      </c>
      <c r="E17" s="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v>50</v>
      </c>
      <c r="T17" s="5">
        <f t="shared" si="3"/>
        <v>50</v>
      </c>
      <c r="U17" s="5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>
        <v>50</v>
      </c>
      <c r="AJ17" s="30">
        <v>1</v>
      </c>
      <c r="AK17" s="5" t="s">
        <v>26</v>
      </c>
      <c r="AL17" s="5" t="s">
        <v>27</v>
      </c>
      <c r="AM17" s="10"/>
    </row>
    <row r="18" spans="1:269" s="1" customFormat="1" ht="35.1" customHeight="1">
      <c r="A18" s="9">
        <v>10</v>
      </c>
      <c r="B18" s="12" t="s">
        <v>35</v>
      </c>
      <c r="C18" s="13" t="s">
        <v>34</v>
      </c>
      <c r="D18" s="5">
        <f t="shared" ref="D18:D48" si="4">E18+R18+S18</f>
        <v>50</v>
      </c>
      <c r="E18" s="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24">
        <v>50</v>
      </c>
      <c r="T18" s="5">
        <f t="shared" ref="T18:T48" si="5">U18+AH18+AI18</f>
        <v>50</v>
      </c>
      <c r="U18" s="5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>
        <v>50</v>
      </c>
      <c r="AJ18" s="31">
        <v>1</v>
      </c>
      <c r="AK18" s="32" t="s">
        <v>26</v>
      </c>
      <c r="AL18" s="32" t="s">
        <v>27</v>
      </c>
      <c r="AM18" s="14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</row>
    <row r="19" spans="1:269" s="1" customFormat="1" ht="35.1" customHeight="1">
      <c r="A19" s="6">
        <v>11</v>
      </c>
      <c r="B19" s="12" t="s">
        <v>35</v>
      </c>
      <c r="C19" s="13" t="s">
        <v>34</v>
      </c>
      <c r="D19" s="5">
        <f t="shared" si="4"/>
        <v>110</v>
      </c>
      <c r="E19" s="5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24">
        <v>110</v>
      </c>
      <c r="T19" s="5">
        <f t="shared" si="5"/>
        <v>110</v>
      </c>
      <c r="U19" s="5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>
        <v>110</v>
      </c>
      <c r="AJ19" s="31">
        <v>1</v>
      </c>
      <c r="AK19" s="32" t="s">
        <v>26</v>
      </c>
      <c r="AL19" s="32" t="s">
        <v>27</v>
      </c>
      <c r="AM19" s="14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  <c r="JB19" s="33"/>
      <c r="JC19" s="33"/>
      <c r="JD19" s="33"/>
      <c r="JE19" s="33"/>
      <c r="JF19" s="33"/>
      <c r="JG19" s="33"/>
      <c r="JH19" s="33"/>
      <c r="JI19" s="33"/>
    </row>
    <row r="20" spans="1:269" s="1" customFormat="1" ht="35.1" customHeight="1">
      <c r="A20" s="9">
        <v>12</v>
      </c>
      <c r="B20" s="12" t="s">
        <v>35</v>
      </c>
      <c r="C20" s="13" t="s">
        <v>34</v>
      </c>
      <c r="D20" s="5">
        <f t="shared" si="4"/>
        <v>78.777703000000002</v>
      </c>
      <c r="E20" s="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24">
        <v>78.777703000000002</v>
      </c>
      <c r="T20" s="5">
        <f t="shared" si="5"/>
        <v>78.777703000000002</v>
      </c>
      <c r="U20" s="5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>
        <v>78.777703000000002</v>
      </c>
      <c r="AJ20" s="31">
        <v>1</v>
      </c>
      <c r="AK20" s="32" t="s">
        <v>26</v>
      </c>
      <c r="AL20" s="32" t="s">
        <v>27</v>
      </c>
      <c r="AM20" s="14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/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</row>
    <row r="21" spans="1:269" s="1" customFormat="1" ht="35.1" customHeight="1">
      <c r="A21" s="6">
        <v>13</v>
      </c>
      <c r="B21" s="12" t="s">
        <v>35</v>
      </c>
      <c r="C21" s="13" t="s">
        <v>36</v>
      </c>
      <c r="D21" s="5">
        <f t="shared" si="4"/>
        <v>50.89</v>
      </c>
      <c r="E21" s="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>
        <v>50.89</v>
      </c>
      <c r="T21" s="5">
        <f t="shared" si="5"/>
        <v>50.89</v>
      </c>
      <c r="U21" s="5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>
        <v>50.89</v>
      </c>
      <c r="AJ21" s="31">
        <v>1</v>
      </c>
      <c r="AK21" s="32" t="s">
        <v>26</v>
      </c>
      <c r="AL21" s="32" t="s">
        <v>27</v>
      </c>
      <c r="AM21" s="14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</row>
    <row r="22" spans="1:269" s="1" customFormat="1" ht="35.1" customHeight="1">
      <c r="A22" s="9">
        <v>14</v>
      </c>
      <c r="B22" s="12" t="s">
        <v>35</v>
      </c>
      <c r="C22" s="13" t="s">
        <v>37</v>
      </c>
      <c r="D22" s="5">
        <f t="shared" si="4"/>
        <v>32.340000000000003</v>
      </c>
      <c r="E22" s="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>
        <v>32.340000000000003</v>
      </c>
      <c r="T22" s="5">
        <f t="shared" si="5"/>
        <v>32.340000000000003</v>
      </c>
      <c r="U22" s="5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>
        <v>32.340000000000003</v>
      </c>
      <c r="AJ22" s="31">
        <v>1</v>
      </c>
      <c r="AK22" s="32" t="s">
        <v>26</v>
      </c>
      <c r="AL22" s="32" t="s">
        <v>27</v>
      </c>
      <c r="AM22" s="14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  <c r="JB22" s="33"/>
      <c r="JC22" s="33"/>
      <c r="JD22" s="33"/>
      <c r="JE22" s="33"/>
      <c r="JF22" s="33"/>
      <c r="JG22" s="33"/>
      <c r="JH22" s="33"/>
      <c r="JI22" s="33"/>
    </row>
    <row r="23" spans="1:269" s="1" customFormat="1" ht="35.1" customHeight="1">
      <c r="A23" s="6">
        <v>15</v>
      </c>
      <c r="B23" s="12" t="s">
        <v>35</v>
      </c>
      <c r="C23" s="13" t="s">
        <v>38</v>
      </c>
      <c r="D23" s="5">
        <f t="shared" si="4"/>
        <v>0.41636499999999999</v>
      </c>
      <c r="E23" s="5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>
        <v>0.41636499999999999</v>
      </c>
      <c r="T23" s="5">
        <f t="shared" si="5"/>
        <v>0.41636499999999999</v>
      </c>
      <c r="U23" s="5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>
        <v>0.41636499999999999</v>
      </c>
      <c r="AJ23" s="31">
        <v>1</v>
      </c>
      <c r="AK23" s="32" t="s">
        <v>26</v>
      </c>
      <c r="AL23" s="32" t="s">
        <v>27</v>
      </c>
      <c r="AM23" s="14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</row>
    <row r="24" spans="1:269" s="1" customFormat="1" ht="35.1" customHeight="1">
      <c r="A24" s="9">
        <v>16</v>
      </c>
      <c r="B24" s="12" t="s">
        <v>35</v>
      </c>
      <c r="C24" s="13" t="s">
        <v>39</v>
      </c>
      <c r="D24" s="5">
        <f t="shared" si="4"/>
        <v>495</v>
      </c>
      <c r="E24" s="5">
        <f>SUM(F24:Q24)</f>
        <v>495</v>
      </c>
      <c r="F24" s="14"/>
      <c r="G24" s="14">
        <v>495</v>
      </c>
      <c r="H24" s="14"/>
      <c r="I24" s="14"/>
      <c r="J24" s="18"/>
      <c r="K24" s="14"/>
      <c r="L24" s="14"/>
      <c r="M24" s="14"/>
      <c r="N24" s="14"/>
      <c r="O24" s="14"/>
      <c r="P24" s="14"/>
      <c r="Q24" s="14"/>
      <c r="R24" s="14"/>
      <c r="S24" s="14"/>
      <c r="T24" s="5">
        <f t="shared" si="5"/>
        <v>495</v>
      </c>
      <c r="U24" s="5">
        <f>SUM(V24:AG24)</f>
        <v>495</v>
      </c>
      <c r="V24" s="14"/>
      <c r="W24" s="14">
        <v>495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31">
        <v>1</v>
      </c>
      <c r="AK24" s="32" t="s">
        <v>26</v>
      </c>
      <c r="AL24" s="32" t="s">
        <v>27</v>
      </c>
      <c r="AM24" s="40" t="s">
        <v>67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  <c r="JB24" s="33"/>
      <c r="JC24" s="33"/>
      <c r="JD24" s="33"/>
      <c r="JE24" s="33"/>
      <c r="JF24" s="33"/>
      <c r="JG24" s="33"/>
      <c r="JH24" s="33"/>
      <c r="JI24" s="33"/>
    </row>
    <row r="25" spans="1:269" s="1" customFormat="1" ht="35.1" customHeight="1">
      <c r="A25" s="6">
        <v>17</v>
      </c>
      <c r="B25" s="12" t="s">
        <v>35</v>
      </c>
      <c r="C25" s="13" t="s">
        <v>40</v>
      </c>
      <c r="D25" s="5">
        <f t="shared" si="4"/>
        <v>130.03</v>
      </c>
      <c r="E25" s="5">
        <f>SUM(F25:Q25)</f>
        <v>130.03</v>
      </c>
      <c r="F25" s="14"/>
      <c r="G25" s="14"/>
      <c r="H25" s="14"/>
      <c r="I25" s="14"/>
      <c r="J25" s="18"/>
      <c r="K25" s="14">
        <v>130.03</v>
      </c>
      <c r="L25" s="14"/>
      <c r="M25" s="14"/>
      <c r="N25" s="14"/>
      <c r="O25" s="14"/>
      <c r="P25" s="14"/>
      <c r="Q25" s="14"/>
      <c r="R25" s="14"/>
      <c r="S25" s="14"/>
      <c r="T25" s="5">
        <f t="shared" si="5"/>
        <v>130.03</v>
      </c>
      <c r="U25" s="5">
        <f>SUM(V25:AG25)</f>
        <v>130.03</v>
      </c>
      <c r="V25" s="14"/>
      <c r="W25" s="14"/>
      <c r="X25" s="14"/>
      <c r="Y25" s="14"/>
      <c r="Z25" s="14"/>
      <c r="AA25" s="14">
        <v>130.03</v>
      </c>
      <c r="AB25" s="14"/>
      <c r="AC25" s="14"/>
      <c r="AD25" s="14"/>
      <c r="AE25" s="14"/>
      <c r="AF25" s="14"/>
      <c r="AG25" s="14"/>
      <c r="AH25" s="14"/>
      <c r="AI25" s="14"/>
      <c r="AJ25" s="31">
        <v>1</v>
      </c>
      <c r="AK25" s="32" t="s">
        <v>26</v>
      </c>
      <c r="AL25" s="32" t="s">
        <v>27</v>
      </c>
      <c r="AM25" s="14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</row>
    <row r="26" spans="1:269" s="1" customFormat="1" ht="35.1" customHeight="1">
      <c r="A26" s="9">
        <v>18</v>
      </c>
      <c r="B26" s="12" t="s">
        <v>35</v>
      </c>
      <c r="C26" s="13" t="s">
        <v>41</v>
      </c>
      <c r="D26" s="5">
        <f t="shared" si="4"/>
        <v>130.04</v>
      </c>
      <c r="E26" s="5">
        <f>SUM(F26:Q26)</f>
        <v>130.04</v>
      </c>
      <c r="F26" s="14"/>
      <c r="G26" s="14"/>
      <c r="H26" s="14"/>
      <c r="I26" s="14"/>
      <c r="J26" s="18"/>
      <c r="K26" s="14">
        <v>130.04</v>
      </c>
      <c r="L26" s="14"/>
      <c r="M26" s="14"/>
      <c r="N26" s="14"/>
      <c r="O26" s="14"/>
      <c r="P26" s="14"/>
      <c r="Q26" s="14"/>
      <c r="R26" s="14"/>
      <c r="S26" s="14"/>
      <c r="T26" s="5">
        <f t="shared" si="5"/>
        <v>130.04</v>
      </c>
      <c r="U26" s="5">
        <f>SUM(V26:AG26)</f>
        <v>130.04</v>
      </c>
      <c r="V26" s="14"/>
      <c r="W26" s="14"/>
      <c r="X26" s="14"/>
      <c r="Y26" s="14"/>
      <c r="Z26" s="14"/>
      <c r="AA26" s="14">
        <v>130.04</v>
      </c>
      <c r="AB26" s="14"/>
      <c r="AC26" s="14"/>
      <c r="AD26" s="14"/>
      <c r="AE26" s="14"/>
      <c r="AF26" s="14"/>
      <c r="AG26" s="14"/>
      <c r="AH26" s="14"/>
      <c r="AI26" s="14"/>
      <c r="AJ26" s="31">
        <v>1</v>
      </c>
      <c r="AK26" s="32" t="s">
        <v>26</v>
      </c>
      <c r="AL26" s="32" t="s">
        <v>27</v>
      </c>
      <c r="AM26" s="14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  <c r="JB26" s="33"/>
      <c r="JC26" s="33"/>
      <c r="JD26" s="33"/>
      <c r="JE26" s="33"/>
      <c r="JF26" s="33"/>
      <c r="JG26" s="33"/>
      <c r="JH26" s="33"/>
      <c r="JI26" s="33"/>
    </row>
    <row r="27" spans="1:269" s="2" customFormat="1" ht="35.1" customHeight="1">
      <c r="A27" s="6">
        <v>19</v>
      </c>
      <c r="B27" s="15" t="s">
        <v>35</v>
      </c>
      <c r="C27" s="16" t="s">
        <v>42</v>
      </c>
      <c r="D27" s="17">
        <f t="shared" si="4"/>
        <v>258.20999999999998</v>
      </c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7">
        <v>258.20999999999998</v>
      </c>
      <c r="T27" s="17">
        <f t="shared" si="5"/>
        <v>258.20999999999998</v>
      </c>
      <c r="U27" s="17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34">
        <v>258.20999999999998</v>
      </c>
      <c r="AJ27" s="35">
        <v>1</v>
      </c>
      <c r="AK27" s="17" t="s">
        <v>26</v>
      </c>
      <c r="AL27" s="17" t="s">
        <v>27</v>
      </c>
      <c r="AM27" s="18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</row>
    <row r="28" spans="1:269" s="2" customFormat="1" ht="35.1" customHeight="1">
      <c r="A28" s="9">
        <v>20</v>
      </c>
      <c r="B28" s="15" t="s">
        <v>35</v>
      </c>
      <c r="C28" s="19" t="s">
        <v>43</v>
      </c>
      <c r="D28" s="17">
        <f t="shared" si="4"/>
        <v>752.2</v>
      </c>
      <c r="E28" s="17">
        <f>SUM(F28:Q28)</f>
        <v>313</v>
      </c>
      <c r="F28" s="17"/>
      <c r="G28" s="17">
        <v>313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>
        <v>439.2</v>
      </c>
      <c r="T28" s="17">
        <f t="shared" si="5"/>
        <v>752.2</v>
      </c>
      <c r="U28" s="17">
        <f>SUM(V28:AG28)</f>
        <v>313</v>
      </c>
      <c r="V28" s="17"/>
      <c r="W28" s="17">
        <v>313</v>
      </c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>
        <v>439.2</v>
      </c>
      <c r="AJ28" s="35">
        <v>1</v>
      </c>
      <c r="AK28" s="17" t="s">
        <v>26</v>
      </c>
      <c r="AL28" s="17" t="s">
        <v>27</v>
      </c>
      <c r="AM28" s="17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</row>
    <row r="29" spans="1:269" s="1" customFormat="1" ht="35.1" customHeight="1">
      <c r="A29" s="6">
        <v>21</v>
      </c>
      <c r="B29" s="12" t="s">
        <v>35</v>
      </c>
      <c r="C29" s="13" t="s">
        <v>44</v>
      </c>
      <c r="D29" s="5">
        <f t="shared" si="4"/>
        <v>580.20000000000005</v>
      </c>
      <c r="E29" s="1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>
        <v>580.20000000000005</v>
      </c>
      <c r="T29" s="5">
        <f t="shared" si="5"/>
        <v>580.20000000000005</v>
      </c>
      <c r="U29" s="17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>
        <v>580.20000000000005</v>
      </c>
      <c r="AJ29" s="31">
        <v>1</v>
      </c>
      <c r="AK29" s="32" t="s">
        <v>26</v>
      </c>
      <c r="AL29" s="32" t="s">
        <v>27</v>
      </c>
      <c r="AM29" s="40" t="s">
        <v>67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  <c r="JB29" s="33"/>
      <c r="JC29" s="33"/>
      <c r="JD29" s="33"/>
      <c r="JE29" s="33"/>
      <c r="JF29" s="33"/>
      <c r="JG29" s="33"/>
      <c r="JH29" s="33"/>
      <c r="JI29" s="33"/>
    </row>
    <row r="30" spans="1:269" ht="35.1" customHeight="1">
      <c r="A30" s="9">
        <v>22</v>
      </c>
      <c r="B30" s="12" t="s">
        <v>45</v>
      </c>
      <c r="C30" s="10" t="s">
        <v>46</v>
      </c>
      <c r="D30" s="5">
        <f t="shared" si="4"/>
        <v>1.23</v>
      </c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v>1.23</v>
      </c>
      <c r="T30" s="5">
        <f t="shared" si="5"/>
        <v>1.23</v>
      </c>
      <c r="U30" s="17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>
        <v>1.23</v>
      </c>
      <c r="AJ30" s="31">
        <v>1</v>
      </c>
      <c r="AK30" s="32" t="s">
        <v>26</v>
      </c>
      <c r="AL30" s="32" t="s">
        <v>27</v>
      </c>
      <c r="AM30" s="10"/>
    </row>
    <row r="31" spans="1:269" ht="35.1" customHeight="1">
      <c r="A31" s="6">
        <v>23</v>
      </c>
      <c r="B31" s="12" t="s">
        <v>45</v>
      </c>
      <c r="C31" s="8" t="s">
        <v>47</v>
      </c>
      <c r="D31" s="5">
        <f t="shared" si="4"/>
        <v>40</v>
      </c>
      <c r="E31" s="17">
        <f>SUM(F31:Q31)</f>
        <v>40</v>
      </c>
      <c r="F31" s="10"/>
      <c r="G31" s="10">
        <v>40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5">
        <f t="shared" si="5"/>
        <v>40</v>
      </c>
      <c r="U31" s="17">
        <f>SUM(V31:AG31)</f>
        <v>40</v>
      </c>
      <c r="V31" s="10"/>
      <c r="W31" s="10">
        <v>40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31">
        <v>1</v>
      </c>
      <c r="AK31" s="32" t="s">
        <v>26</v>
      </c>
      <c r="AL31" s="32" t="s">
        <v>27</v>
      </c>
      <c r="AM31" s="10"/>
    </row>
    <row r="32" spans="1:269" ht="35.1" customHeight="1">
      <c r="A32" s="9">
        <v>24</v>
      </c>
      <c r="B32" s="12" t="s">
        <v>45</v>
      </c>
      <c r="C32" s="19" t="s">
        <v>48</v>
      </c>
      <c r="D32" s="5">
        <f t="shared" si="4"/>
        <v>1960</v>
      </c>
      <c r="E32" s="17">
        <f>SUM(F32:Q32)</f>
        <v>1960</v>
      </c>
      <c r="F32" s="10"/>
      <c r="G32" s="10">
        <v>1960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5">
        <f t="shared" si="5"/>
        <v>1960</v>
      </c>
      <c r="U32" s="17">
        <f>SUM(V32:AG32)</f>
        <v>1960</v>
      </c>
      <c r="V32" s="10"/>
      <c r="W32" s="10">
        <v>1960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31">
        <v>1</v>
      </c>
      <c r="AK32" s="32" t="s">
        <v>26</v>
      </c>
      <c r="AL32" s="32" t="s">
        <v>27</v>
      </c>
      <c r="AM32" s="10"/>
    </row>
    <row r="33" spans="1:269" ht="35.1" customHeight="1">
      <c r="A33" s="6">
        <v>25</v>
      </c>
      <c r="B33" s="12" t="s">
        <v>45</v>
      </c>
      <c r="C33" s="19" t="s">
        <v>49</v>
      </c>
      <c r="D33" s="5">
        <f t="shared" si="4"/>
        <v>1377</v>
      </c>
      <c r="E33" s="17">
        <f>SUM(F33:Q33)</f>
        <v>1377</v>
      </c>
      <c r="F33" s="10">
        <v>1377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5">
        <f t="shared" si="5"/>
        <v>1377</v>
      </c>
      <c r="U33" s="17">
        <f>SUM(V33:AG33)</f>
        <v>1377</v>
      </c>
      <c r="V33" s="10">
        <v>1377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31">
        <v>1</v>
      </c>
      <c r="AK33" s="32" t="s">
        <v>26</v>
      </c>
      <c r="AL33" s="32" t="s">
        <v>27</v>
      </c>
      <c r="AM33" s="38" t="s">
        <v>67</v>
      </c>
    </row>
    <row r="34" spans="1:269" ht="35.1" customHeight="1">
      <c r="A34" s="9">
        <v>26</v>
      </c>
      <c r="B34" s="12" t="s">
        <v>45</v>
      </c>
      <c r="C34" s="10" t="s">
        <v>50</v>
      </c>
      <c r="D34" s="5">
        <f t="shared" si="4"/>
        <v>76.11</v>
      </c>
      <c r="E34" s="1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76.11</v>
      </c>
      <c r="T34" s="5">
        <f t="shared" si="5"/>
        <v>76.11</v>
      </c>
      <c r="U34" s="17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>
        <v>76.11</v>
      </c>
      <c r="AJ34" s="31">
        <v>1</v>
      </c>
      <c r="AK34" s="32" t="s">
        <v>26</v>
      </c>
      <c r="AL34" s="32" t="s">
        <v>27</v>
      </c>
      <c r="AM34" s="10"/>
    </row>
    <row r="35" spans="1:269" ht="35.1" customHeight="1">
      <c r="A35" s="6">
        <v>27</v>
      </c>
      <c r="B35" s="12" t="s">
        <v>45</v>
      </c>
      <c r="C35" s="10" t="s">
        <v>51</v>
      </c>
      <c r="D35" s="5">
        <f t="shared" si="4"/>
        <v>28.5</v>
      </c>
      <c r="E35" s="1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28.5</v>
      </c>
      <c r="T35" s="5">
        <f t="shared" si="5"/>
        <v>25.632960000000001</v>
      </c>
      <c r="U35" s="17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>
        <v>25.632960000000001</v>
      </c>
      <c r="AJ35" s="31">
        <v>0.9</v>
      </c>
      <c r="AK35" s="32" t="s">
        <v>52</v>
      </c>
      <c r="AL35" s="32" t="s">
        <v>27</v>
      </c>
      <c r="AM35" s="10"/>
    </row>
    <row r="36" spans="1:269" ht="35.1" customHeight="1">
      <c r="A36" s="9">
        <v>28</v>
      </c>
      <c r="B36" s="12" t="s">
        <v>45</v>
      </c>
      <c r="C36" s="10" t="s">
        <v>53</v>
      </c>
      <c r="D36" s="5">
        <f t="shared" si="4"/>
        <v>2.8180000000000001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>
        <v>2.8180000000000001</v>
      </c>
      <c r="T36" s="5">
        <f t="shared" si="5"/>
        <v>2.8180000000000001</v>
      </c>
      <c r="U36" s="17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>
        <v>2.8180000000000001</v>
      </c>
      <c r="AJ36" s="31">
        <v>1</v>
      </c>
      <c r="AK36" s="32" t="s">
        <v>26</v>
      </c>
      <c r="AL36" s="32" t="s">
        <v>27</v>
      </c>
      <c r="AM36" s="10"/>
    </row>
    <row r="37" spans="1:269" s="1" customFormat="1" ht="35.1" customHeight="1">
      <c r="A37" s="6">
        <v>29</v>
      </c>
      <c r="B37" s="12" t="s">
        <v>45</v>
      </c>
      <c r="C37" s="13" t="s">
        <v>54</v>
      </c>
      <c r="D37" s="5">
        <f t="shared" si="4"/>
        <v>2800</v>
      </c>
      <c r="E37" s="17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4">
        <v>2800</v>
      </c>
      <c r="S37" s="14"/>
      <c r="T37" s="5">
        <f t="shared" si="5"/>
        <v>2800</v>
      </c>
      <c r="U37" s="17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>
        <v>2800</v>
      </c>
      <c r="AI37" s="14"/>
      <c r="AJ37" s="31">
        <v>1</v>
      </c>
      <c r="AK37" s="32" t="s">
        <v>26</v>
      </c>
      <c r="AL37" s="32" t="s">
        <v>27</v>
      </c>
      <c r="AM37" s="14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</row>
    <row r="38" spans="1:269" s="1" customFormat="1" ht="35.1" customHeight="1">
      <c r="A38" s="9">
        <v>30</v>
      </c>
      <c r="B38" s="12" t="s">
        <v>45</v>
      </c>
      <c r="C38" s="13" t="s">
        <v>55</v>
      </c>
      <c r="D38" s="5">
        <f t="shared" si="4"/>
        <v>50</v>
      </c>
      <c r="E38" s="17">
        <f>SUM(F38:Q38)</f>
        <v>50</v>
      </c>
      <c r="F38" s="20"/>
      <c r="G38" s="14">
        <v>50</v>
      </c>
      <c r="H38" s="1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4"/>
      <c r="T38" s="5">
        <f t="shared" si="5"/>
        <v>50</v>
      </c>
      <c r="U38" s="17">
        <f>SUM(V38:AG38)</f>
        <v>50</v>
      </c>
      <c r="V38" s="14"/>
      <c r="W38" s="14">
        <v>50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31">
        <v>1</v>
      </c>
      <c r="AK38" s="32" t="s">
        <v>26</v>
      </c>
      <c r="AL38" s="32" t="s">
        <v>27</v>
      </c>
      <c r="AM38" s="14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</row>
    <row r="39" spans="1:269" s="1" customFormat="1" ht="35.1" customHeight="1">
      <c r="A39" s="6">
        <v>31</v>
      </c>
      <c r="B39" s="12" t="s">
        <v>45</v>
      </c>
      <c r="C39" s="13" t="s">
        <v>56</v>
      </c>
      <c r="D39" s="5">
        <f t="shared" si="4"/>
        <v>71</v>
      </c>
      <c r="E39" s="17">
        <f>SUM(F39:Q39)</f>
        <v>71</v>
      </c>
      <c r="F39" s="14">
        <v>71</v>
      </c>
      <c r="G39" s="20"/>
      <c r="H39" s="20"/>
      <c r="I39" s="14"/>
      <c r="J39" s="20"/>
      <c r="K39" s="20"/>
      <c r="L39" s="20"/>
      <c r="M39" s="20"/>
      <c r="N39" s="20"/>
      <c r="O39" s="20"/>
      <c r="P39" s="20"/>
      <c r="Q39" s="20"/>
      <c r="R39" s="20"/>
      <c r="S39" s="14"/>
      <c r="T39" s="5">
        <f t="shared" si="5"/>
        <v>71</v>
      </c>
      <c r="U39" s="17">
        <f>SUM(V39:AG39)</f>
        <v>71</v>
      </c>
      <c r="V39" s="14">
        <v>71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31">
        <v>1</v>
      </c>
      <c r="AK39" s="32" t="s">
        <v>26</v>
      </c>
      <c r="AL39" s="32" t="s">
        <v>27</v>
      </c>
      <c r="AM39" s="14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  <c r="JB39" s="33"/>
      <c r="JC39" s="33"/>
      <c r="JD39" s="33"/>
      <c r="JE39" s="33"/>
      <c r="JF39" s="33"/>
      <c r="JG39" s="33"/>
      <c r="JH39" s="33"/>
      <c r="JI39" s="33"/>
    </row>
    <row r="40" spans="1:269" s="1" customFormat="1" ht="35.1" customHeight="1">
      <c r="A40" s="9">
        <v>32</v>
      </c>
      <c r="B40" s="12" t="s">
        <v>45</v>
      </c>
      <c r="C40" s="13" t="s">
        <v>57</v>
      </c>
      <c r="D40" s="5">
        <f t="shared" si="4"/>
        <v>1.4293119999999999</v>
      </c>
      <c r="E40" s="17"/>
      <c r="F40" s="20"/>
      <c r="G40" s="20"/>
      <c r="H40" s="20"/>
      <c r="I40" s="14"/>
      <c r="J40" s="20"/>
      <c r="K40" s="20"/>
      <c r="L40" s="20"/>
      <c r="M40" s="20"/>
      <c r="N40" s="20"/>
      <c r="O40" s="20"/>
      <c r="P40" s="20"/>
      <c r="Q40" s="20"/>
      <c r="R40" s="20"/>
      <c r="S40" s="26">
        <v>1.4293119999999999</v>
      </c>
      <c r="T40" s="5">
        <f t="shared" si="5"/>
        <v>1.4293119999999999</v>
      </c>
      <c r="U40" s="17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>
        <v>1.4293119999999999</v>
      </c>
      <c r="AJ40" s="31">
        <v>1</v>
      </c>
      <c r="AK40" s="32" t="s">
        <v>26</v>
      </c>
      <c r="AL40" s="32" t="s">
        <v>27</v>
      </c>
      <c r="AM40" s="14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  <c r="JB40" s="33"/>
      <c r="JC40" s="33"/>
      <c r="JD40" s="33"/>
      <c r="JE40" s="33"/>
      <c r="JF40" s="33"/>
      <c r="JG40" s="33"/>
      <c r="JH40" s="33"/>
      <c r="JI40" s="33"/>
    </row>
    <row r="41" spans="1:269" s="1" customFormat="1" ht="35.1" customHeight="1">
      <c r="A41" s="6">
        <v>33</v>
      </c>
      <c r="B41" s="12" t="s">
        <v>45</v>
      </c>
      <c r="C41" s="13" t="s">
        <v>58</v>
      </c>
      <c r="D41" s="5">
        <f t="shared" si="4"/>
        <v>1100</v>
      </c>
      <c r="E41" s="17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4">
        <v>1100</v>
      </c>
      <c r="S41" s="27"/>
      <c r="T41" s="5">
        <f t="shared" si="5"/>
        <v>1100</v>
      </c>
      <c r="U41" s="17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>
        <v>1100</v>
      </c>
      <c r="AI41" s="14"/>
      <c r="AJ41" s="31">
        <v>1</v>
      </c>
      <c r="AK41" s="32" t="s">
        <v>26</v>
      </c>
      <c r="AL41" s="32" t="s">
        <v>27</v>
      </c>
      <c r="AM41" s="14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</row>
    <row r="42" spans="1:269" s="1" customFormat="1" ht="35.1" customHeight="1">
      <c r="A42" s="9">
        <v>34</v>
      </c>
      <c r="B42" s="12" t="s">
        <v>45</v>
      </c>
      <c r="C42" s="13" t="s">
        <v>59</v>
      </c>
      <c r="D42" s="5">
        <f t="shared" si="4"/>
        <v>372.13799999999998</v>
      </c>
      <c r="E42" s="17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7">
        <v>372.13799999999998</v>
      </c>
      <c r="T42" s="5">
        <f t="shared" si="5"/>
        <v>372.13799999999998</v>
      </c>
      <c r="U42" s="17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>
        <v>372.13799999999998</v>
      </c>
      <c r="AJ42" s="31">
        <v>1</v>
      </c>
      <c r="AK42" s="32" t="s">
        <v>26</v>
      </c>
      <c r="AL42" s="32" t="s">
        <v>27</v>
      </c>
      <c r="AM42" s="14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  <c r="JB42" s="33"/>
      <c r="JC42" s="33"/>
      <c r="JD42" s="33"/>
      <c r="JE42" s="33"/>
      <c r="JF42" s="33"/>
      <c r="JG42" s="33"/>
      <c r="JH42" s="33"/>
      <c r="JI42" s="33"/>
    </row>
    <row r="43" spans="1:269" s="1" customFormat="1" ht="35.1" customHeight="1">
      <c r="A43" s="6">
        <v>35</v>
      </c>
      <c r="B43" s="12" t="s">
        <v>45</v>
      </c>
      <c r="C43" s="13" t="s">
        <v>60</v>
      </c>
      <c r="D43" s="5">
        <f t="shared" si="4"/>
        <v>3000</v>
      </c>
      <c r="E43" s="17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>
        <v>3000</v>
      </c>
      <c r="S43" s="27"/>
      <c r="T43" s="5">
        <f t="shared" si="5"/>
        <v>3000</v>
      </c>
      <c r="U43" s="17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>
        <v>3000</v>
      </c>
      <c r="AI43" s="14"/>
      <c r="AJ43" s="31">
        <v>1</v>
      </c>
      <c r="AK43" s="32" t="s">
        <v>26</v>
      </c>
      <c r="AL43" s="32" t="s">
        <v>27</v>
      </c>
      <c r="AM43" s="40" t="s">
        <v>67</v>
      </c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</row>
    <row r="44" spans="1:269" s="1" customFormat="1" ht="35.1" customHeight="1">
      <c r="A44" s="9">
        <v>36</v>
      </c>
      <c r="B44" s="12" t="s">
        <v>45</v>
      </c>
      <c r="C44" s="13" t="s">
        <v>50</v>
      </c>
      <c r="D44" s="5">
        <f t="shared" si="4"/>
        <v>0.87450600000000001</v>
      </c>
      <c r="E44" s="17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7">
        <v>0.87450600000000001</v>
      </c>
      <c r="T44" s="5">
        <f t="shared" si="5"/>
        <v>0.87450600000000001</v>
      </c>
      <c r="U44" s="17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>
        <v>0.87450600000000001</v>
      </c>
      <c r="AJ44" s="31">
        <v>1</v>
      </c>
      <c r="AK44" s="32" t="s">
        <v>26</v>
      </c>
      <c r="AL44" s="32" t="s">
        <v>27</v>
      </c>
      <c r="AM44" s="14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</row>
    <row r="45" spans="1:269" s="1" customFormat="1" ht="35.1" customHeight="1">
      <c r="A45" s="6">
        <v>37</v>
      </c>
      <c r="B45" s="12" t="s">
        <v>45</v>
      </c>
      <c r="C45" s="13" t="s">
        <v>61</v>
      </c>
      <c r="D45" s="5">
        <f t="shared" si="4"/>
        <v>200</v>
      </c>
      <c r="E45" s="17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7">
        <v>200</v>
      </c>
      <c r="T45" s="5">
        <f t="shared" si="5"/>
        <v>200</v>
      </c>
      <c r="U45" s="17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>
        <v>200</v>
      </c>
      <c r="AJ45" s="31">
        <v>1</v>
      </c>
      <c r="AK45" s="32" t="s">
        <v>26</v>
      </c>
      <c r="AL45" s="32" t="s">
        <v>27</v>
      </c>
      <c r="AM45" s="14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</row>
    <row r="46" spans="1:269" s="1" customFormat="1" ht="35.1" customHeight="1">
      <c r="A46" s="9">
        <v>38</v>
      </c>
      <c r="B46" s="12" t="s">
        <v>45</v>
      </c>
      <c r="C46" s="13" t="s">
        <v>62</v>
      </c>
      <c r="D46" s="5">
        <f t="shared" si="4"/>
        <v>1355.92</v>
      </c>
      <c r="E46" s="17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>
        <v>1355.92</v>
      </c>
      <c r="S46" s="27"/>
      <c r="T46" s="5">
        <f t="shared" si="5"/>
        <v>1355.9230439999999</v>
      </c>
      <c r="U46" s="17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>
        <v>1355.9230439999999</v>
      </c>
      <c r="AI46" s="14"/>
      <c r="AJ46" s="31">
        <v>1</v>
      </c>
      <c r="AK46" s="32" t="s">
        <v>26</v>
      </c>
      <c r="AL46" s="32" t="s">
        <v>27</v>
      </c>
      <c r="AM46" s="14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</row>
    <row r="47" spans="1:269" s="1" customFormat="1" ht="35.1" customHeight="1">
      <c r="A47" s="6">
        <v>39</v>
      </c>
      <c r="B47" s="12" t="s">
        <v>63</v>
      </c>
      <c r="C47" s="21" t="s">
        <v>64</v>
      </c>
      <c r="D47" s="5">
        <f t="shared" si="4"/>
        <v>199.05</v>
      </c>
      <c r="E47" s="17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7">
        <v>199.05</v>
      </c>
      <c r="T47" s="5">
        <f t="shared" si="5"/>
        <v>199.05</v>
      </c>
      <c r="U47" s="17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>
        <v>199.05</v>
      </c>
      <c r="AJ47" s="31">
        <v>1</v>
      </c>
      <c r="AK47" s="32" t="s">
        <v>26</v>
      </c>
      <c r="AL47" s="32" t="s">
        <v>27</v>
      </c>
      <c r="AM47" s="14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</row>
    <row r="48" spans="1:269" s="1" customFormat="1" ht="35.1" customHeight="1">
      <c r="A48" s="9">
        <v>40</v>
      </c>
      <c r="B48" s="12" t="s">
        <v>63</v>
      </c>
      <c r="C48" s="13" t="s">
        <v>65</v>
      </c>
      <c r="D48" s="5">
        <f t="shared" si="4"/>
        <v>252.38669999999999</v>
      </c>
      <c r="E48" s="17">
        <f>SUM(F48:Q48)</f>
        <v>252.38669999999999</v>
      </c>
      <c r="F48" s="20"/>
      <c r="G48" s="20"/>
      <c r="H48" s="20"/>
      <c r="I48" s="20"/>
      <c r="J48" s="20">
        <v>252.38669999999999</v>
      </c>
      <c r="K48" s="20"/>
      <c r="L48" s="20"/>
      <c r="M48" s="20"/>
      <c r="N48" s="20"/>
      <c r="O48" s="20"/>
      <c r="P48" s="20"/>
      <c r="Q48" s="20"/>
      <c r="R48" s="20"/>
      <c r="S48" s="27"/>
      <c r="T48" s="5">
        <f t="shared" si="5"/>
        <v>252.380786</v>
      </c>
      <c r="U48" s="17">
        <f>SUM(V48:AG48)</f>
        <v>252.380786</v>
      </c>
      <c r="V48" s="14"/>
      <c r="W48" s="14"/>
      <c r="X48" s="14"/>
      <c r="Y48" s="14"/>
      <c r="Z48" s="14">
        <v>252.380786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31">
        <v>1</v>
      </c>
      <c r="AK48" s="32" t="s">
        <v>26</v>
      </c>
      <c r="AL48" s="32" t="s">
        <v>27</v>
      </c>
      <c r="AM48" s="14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</row>
    <row r="49" spans="3:19" ht="35.1" customHeight="1">
      <c r="C49" s="46" t="s">
        <v>66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2" spans="3:19" ht="35.1" customHeight="1">
      <c r="S52" s="28"/>
    </row>
    <row r="53" spans="3:19" ht="35.1" customHeight="1">
      <c r="S53" s="28"/>
    </row>
  </sheetData>
  <mergeCells count="31">
    <mergeCell ref="A1:C1"/>
    <mergeCell ref="A2:AM2"/>
    <mergeCell ref="AK3:AM3"/>
    <mergeCell ref="D4:S4"/>
    <mergeCell ref="T4:AI4"/>
    <mergeCell ref="AM4:AM7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T5:T7"/>
    <mergeCell ref="U6:U7"/>
    <mergeCell ref="C49:S49"/>
    <mergeCell ref="A4:A7"/>
    <mergeCell ref="B4:B7"/>
    <mergeCell ref="C4:C7"/>
    <mergeCell ref="D5:D7"/>
    <mergeCell ref="E6:E7"/>
    <mergeCell ref="R5:R7"/>
    <mergeCell ref="S5:S7"/>
    <mergeCell ref="E5:Q5"/>
    <mergeCell ref="AH5:AH7"/>
    <mergeCell ref="AI5:AI7"/>
    <mergeCell ref="AJ4:AJ7"/>
    <mergeCell ref="AK4:AK7"/>
    <mergeCell ref="AL4:AL7"/>
  </mergeCells>
  <phoneticPr fontId="10" type="noConversion"/>
  <printOptions horizontalCentered="1"/>
  <pageMargins left="0.23622047244094491" right="0.15748031496062992" top="0.59055118110236227" bottom="7.874015748031496E-2" header="0.31496062992125984" footer="0.31496062992125984"/>
  <pageSetup paperSize="8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xb21cn</cp:lastModifiedBy>
  <cp:revision>0</cp:revision>
  <cp:lastPrinted>2025-03-24T03:15:38Z</cp:lastPrinted>
  <dcterms:created xsi:type="dcterms:W3CDTF">2022-10-21T02:56:00Z</dcterms:created>
  <dcterms:modified xsi:type="dcterms:W3CDTF">2025-03-24T07:15:27Z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