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部门自评--预算部门具体项目汇总表 (100%)" sheetId="5" r:id="rId1"/>
    <sheet name="100%" sheetId="6" r:id="rId2"/>
    <sheet name="Sheet1" sheetId="4" r:id="rId3"/>
  </sheets>
  <definedNames>
    <definedName name="_xlnm._FilterDatabase" localSheetId="0" hidden="1">'附件1部门自评--预算部门具体项目汇总表 (100%)'!$A$1:$AM$18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<sst xmlns="http://schemas.openxmlformats.org/spreadsheetml/2006/main" count="215" uniqueCount="44">
  <si>
    <t>附件1：</t>
  </si>
  <si>
    <t>丰南区2024年度财政支出绩效评价情况表（预算部门）</t>
  </si>
  <si>
    <t>部门名称（盖章）：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</si>
  <si>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</si>
  <si>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</si>
  <si>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</si>
  <si>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</si>
  <si>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</si>
  <si>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</si>
  <si>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</si>
  <si>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</si>
  <si>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</si>
  <si>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</si>
  <si>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</si>
  <si>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</si>
  <si>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</si>
  <si>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</si>
  <si>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</si>
  <si>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</si>
  <si>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</si>
  <si>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</si>
  <si>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</si>
  <si>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</si>
  <si>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</si>
  <si>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优</t>
  </si>
  <si>
    <t>唐山市丰南区医疗保障局</t>
  </si>
  <si>
    <t>2024年中央财政医疗服务与保障能力提升补助资金</t>
  </si>
  <si>
    <t>业务工作经费</t>
  </si>
  <si>
    <t>于8月进行年初预算安排项目压减5万</t>
  </si>
  <si>
    <t>门诊慢特病鉴定工作经费</t>
  </si>
  <si>
    <t>就业生活补贴（区级垫付）</t>
  </si>
  <si>
    <t>就业见习补贴</t>
  </si>
  <si>
    <t>劳务派遣人员经费（劳务费）</t>
  </si>
  <si>
    <t>11月追加0.392324万元</t>
  </si>
  <si>
    <t>城乡困难群众一站式医疗救助款</t>
  </si>
  <si>
    <t>长期照护保险财政负担部分</t>
  </si>
  <si>
    <t>城乡居民医疗保险财政负担部分</t>
  </si>
  <si>
    <t>城乡居民医疗保险重点优抚人员补贴资金</t>
  </si>
  <si>
    <t>备注：评价总分设置为100分，得分与等级对应关系为：90分及以上为优、80（含）-89分为良、60（含）-79分为中、60分以下为差。涉密项目不予公开。</t>
  </si>
  <si>
    <t>新冠疫苗及接种费用财政补助</t>
  </si>
  <si>
    <t>于8月进行年初预算安排项目压减132万</t>
  </si>
  <si>
    <t>差</t>
  </si>
  <si>
    <t>做12个月预算，实际见习月到7月</t>
  </si>
  <si>
    <t>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</si>
</sst>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18"/>
      <color rgb="FF000000"/>
      <name val="宋体"/>
      <charset val="134"/>
    </font>
    <font>
      <sz val="11"/>
      <name val="宋体"/>
      <charset val="134"/>
    </font>
    <font>
      <sz val="10.5"/>
      <color rgb="FF000000"/>
      <name val="宋体"/>
      <charset val="134"/>
    </font>
    <font>
      <sz val="8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8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61"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1" fillId="3" borderId="1" xfId="0" applyFont="1" applyFill="1" applyBorder="1" applyAlignment="1"/>
    <xf numFmtId="0" fontId="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4" fillId="0" borderId="0" xfId="0" applyFont="1" applyAlignment="1"/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right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1" fillId="4" borderId="0" xfId="0" applyFont="1" applyFill="1" applyAlignment="1"/>
    <xf numFmtId="0" fontId="1" fillId="3" borderId="0" xfId="0" applyFont="1" applyFill="1" applyAlignment="1"/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I20"/>
  <sheetViews>
    <sheetView tabSelected="1" workbookViewId="0">
      <pane xSplit="3" ySplit="7" topLeftCell="K8" activePane="bottomRight" state="frozen"/>
      <selection/>
      <selection pane="topRight"/>
      <selection pane="bottomLeft"/>
      <selection pane="bottomRight" activeCell="V13" sqref="V13"/>
    </sheetView>
  </sheetViews>
  <sheetFormatPr defaultColWidth="8.875" defaultRowHeight="14.25"/>
  <cols>
    <col min="1" max="1" width="3.5" style="2" customWidth="1"/>
    <col min="2" max="2" width="9.625" style="2" customWidth="1"/>
    <col min="3" max="3" width="33.75" style="2" customWidth="1"/>
    <col min="4" max="4" width="11.75" style="2" customWidth="1"/>
    <col min="5" max="5" width="9.25" style="2" customWidth="1"/>
    <col min="6" max="18" width="9.625" style="2" customWidth="1"/>
    <col min="19" max="19" width="10.75" style="2" customWidth="1"/>
    <col min="20" max="35" width="10.625" style="2" customWidth="1"/>
    <col min="36" max="36" width="4.5" style="2" customWidth="1"/>
    <col min="37" max="38" width="4.375" style="2" customWidth="1"/>
    <col min="39" max="39" width="9.125" style="2" customWidth="1"/>
    <col min="40" max="269" width="8.875" style="2"/>
  </cols>
  <sheetData>
    <row r="1" ht="23" customHeight="1" spans="1:3">
      <c r="A1" s="3" t="s">
        <v>0</v>
      </c>
      <c r="B1" s="3"/>
      <c r="C1" s="3"/>
    </row>
    <row r="2" ht="23" customHeight="1" spans="1:3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ht="25" customHeight="1" spans="1:39">
      <c r="A3" s="5" t="s">
        <v>2</v>
      </c>
      <c r="B3" s="5"/>
      <c r="AK3" s="6"/>
      <c r="AL3" s="6"/>
      <c r="AM3" s="6"/>
    </row>
    <row r="4" ht="19" customHeight="1" spans="1:39">
      <c r="A4" s="7" t="s">
        <v>3</v>
      </c>
      <c r="B4" s="7" t="s">
        <v>4</v>
      </c>
      <c r="C4" s="7" t="s">
        <v>5</v>
      </c>
      <c r="D4" s="8" t="s">
        <v>6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9" t="s">
        <v>7</v>
      </c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7" t="s">
        <v>8</v>
      </c>
      <c r="AK4" s="7" t="s">
        <v>9</v>
      </c>
      <c r="AL4" s="10" t="s">
        <v>10</v>
      </c>
      <c r="AM4" s="7" t="s">
        <v>11</v>
      </c>
    </row>
    <row r="5" ht="19" customHeight="1" spans="1:39">
      <c r="A5" s="11"/>
      <c r="B5" s="11"/>
      <c r="C5" s="11"/>
      <c r="D5" s="8" t="s">
        <v>12</v>
      </c>
      <c r="E5" s="31" t="s">
        <v>13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9"/>
      <c r="R5" s="8" t="s">
        <v>14</v>
      </c>
      <c r="S5" s="8" t="s">
        <v>15</v>
      </c>
      <c r="T5" s="9" t="s">
        <v>12</v>
      </c>
      <c r="U5" s="40" t="s">
        <v>13</v>
      </c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52"/>
      <c r="AH5" s="9" t="s">
        <v>14</v>
      </c>
      <c r="AI5" s="9" t="s">
        <v>15</v>
      </c>
      <c r="AJ5" s="11"/>
      <c r="AK5" s="11"/>
      <c r="AL5" s="12"/>
      <c r="AM5" s="11"/>
    </row>
    <row r="6" ht="19" customHeight="1" spans="1:39">
      <c r="A6" s="11"/>
      <c r="B6" s="11"/>
      <c r="C6" s="11"/>
      <c r="D6" s="13"/>
      <c r="E6" s="8" t="s">
        <v>16</v>
      </c>
      <c r="F6" s="8" t="s">
        <v>17</v>
      </c>
      <c r="G6" s="13"/>
      <c r="H6" s="13"/>
      <c r="I6" s="8" t="s">
        <v>18</v>
      </c>
      <c r="J6" s="13"/>
      <c r="K6" s="13"/>
      <c r="L6" s="36" t="s">
        <v>19</v>
      </c>
      <c r="M6" s="37"/>
      <c r="N6" s="38"/>
      <c r="O6" s="37" t="s">
        <v>20</v>
      </c>
      <c r="P6" s="37"/>
      <c r="Q6" s="38"/>
      <c r="R6" s="13"/>
      <c r="S6" s="13"/>
      <c r="T6" s="14"/>
      <c r="U6" s="24" t="s">
        <v>16</v>
      </c>
      <c r="V6" s="9" t="s">
        <v>17</v>
      </c>
      <c r="W6" s="14"/>
      <c r="X6" s="14"/>
      <c r="Y6" s="9" t="s">
        <v>18</v>
      </c>
      <c r="Z6" s="14"/>
      <c r="AA6" s="14"/>
      <c r="AB6" s="49" t="s">
        <v>19</v>
      </c>
      <c r="AC6" s="50"/>
      <c r="AD6" s="51"/>
      <c r="AE6" s="50" t="s">
        <v>20</v>
      </c>
      <c r="AF6" s="50"/>
      <c r="AG6" s="51"/>
      <c r="AH6" s="14"/>
      <c r="AI6" s="14"/>
      <c r="AJ6" s="11"/>
      <c r="AK6" s="11"/>
      <c r="AL6" s="12"/>
      <c r="AM6" s="11"/>
    </row>
    <row r="7" ht="19" customHeight="1" spans="1:39">
      <c r="A7" s="11"/>
      <c r="B7" s="11"/>
      <c r="C7" s="11"/>
      <c r="D7" s="13"/>
      <c r="E7" s="13"/>
      <c r="F7" s="8" t="s">
        <v>21</v>
      </c>
      <c r="G7" s="8" t="s">
        <v>22</v>
      </c>
      <c r="H7" s="8" t="s">
        <v>23</v>
      </c>
      <c r="I7" s="8" t="s">
        <v>21</v>
      </c>
      <c r="J7" s="8" t="s">
        <v>22</v>
      </c>
      <c r="K7" s="8" t="s">
        <v>23</v>
      </c>
      <c r="L7" s="8" t="s">
        <v>21</v>
      </c>
      <c r="M7" s="8" t="s">
        <v>22</v>
      </c>
      <c r="N7" s="8" t="s">
        <v>23</v>
      </c>
      <c r="O7" s="8" t="s">
        <v>21</v>
      </c>
      <c r="P7" s="8" t="s">
        <v>22</v>
      </c>
      <c r="Q7" s="8" t="s">
        <v>23</v>
      </c>
      <c r="R7" s="13"/>
      <c r="S7" s="13"/>
      <c r="T7" s="14"/>
      <c r="U7" s="14"/>
      <c r="V7" s="9" t="s">
        <v>21</v>
      </c>
      <c r="W7" s="9" t="s">
        <v>22</v>
      </c>
      <c r="X7" s="9" t="s">
        <v>23</v>
      </c>
      <c r="Y7" s="9" t="s">
        <v>21</v>
      </c>
      <c r="Z7" s="9" t="s">
        <v>22</v>
      </c>
      <c r="AA7" s="9" t="s">
        <v>23</v>
      </c>
      <c r="AB7" s="9" t="s">
        <v>21</v>
      </c>
      <c r="AC7" s="9" t="s">
        <v>22</v>
      </c>
      <c r="AD7" s="9" t="s">
        <v>23</v>
      </c>
      <c r="AE7" s="9" t="s">
        <v>21</v>
      </c>
      <c r="AF7" s="9" t="s">
        <v>22</v>
      </c>
      <c r="AG7" s="9" t="s">
        <v>23</v>
      </c>
      <c r="AH7" s="14"/>
      <c r="AI7" s="14"/>
      <c r="AJ7" s="11"/>
      <c r="AK7" s="11"/>
      <c r="AL7" s="15"/>
      <c r="AM7" s="11"/>
    </row>
    <row r="8" ht="23" customHeight="1" spans="1:39">
      <c r="A8" s="7"/>
      <c r="B8" s="7"/>
      <c r="C8" s="7" t="s">
        <v>12</v>
      </c>
      <c r="D8" s="16">
        <f>E8+R8+S8</f>
        <v>8922.19</v>
      </c>
      <c r="E8" s="19">
        <f>SUM(F8:Q8)</f>
        <v>36</v>
      </c>
      <c r="F8" s="19">
        <f t="shared" ref="F8:S8" si="0">SUM(F9:F18)</f>
        <v>36</v>
      </c>
      <c r="G8" s="19">
        <f t="shared" si="0"/>
        <v>0</v>
      </c>
      <c r="H8" s="19">
        <f t="shared" si="0"/>
        <v>0</v>
      </c>
      <c r="I8" s="19">
        <f t="shared" si="0"/>
        <v>0</v>
      </c>
      <c r="J8" s="19">
        <f t="shared" si="0"/>
        <v>0</v>
      </c>
      <c r="K8" s="19">
        <f t="shared" si="0"/>
        <v>0</v>
      </c>
      <c r="L8" s="19">
        <f t="shared" si="0"/>
        <v>0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19">
        <f t="shared" si="0"/>
        <v>0</v>
      </c>
      <c r="Q8" s="19">
        <f t="shared" si="0"/>
        <v>0</v>
      </c>
      <c r="R8" s="19">
        <f t="shared" si="0"/>
        <v>0</v>
      </c>
      <c r="S8" s="8">
        <f t="shared" si="0"/>
        <v>8886.19</v>
      </c>
      <c r="T8" s="9">
        <f>U8+AH8+AI8</f>
        <v>8922.19</v>
      </c>
      <c r="U8" s="42">
        <f>SUM(V8:AG8)</f>
        <v>36</v>
      </c>
      <c r="V8" s="42">
        <f t="shared" ref="V8:AI8" si="1">SUM(V9:V18)</f>
        <v>36</v>
      </c>
      <c r="W8" s="42">
        <f t="shared" si="1"/>
        <v>0</v>
      </c>
      <c r="X8" s="42">
        <f t="shared" si="1"/>
        <v>0</v>
      </c>
      <c r="Y8" s="42">
        <f t="shared" si="1"/>
        <v>0</v>
      </c>
      <c r="Z8" s="42">
        <f t="shared" si="1"/>
        <v>0</v>
      </c>
      <c r="AA8" s="42">
        <f t="shared" si="1"/>
        <v>0</v>
      </c>
      <c r="AB8" s="42">
        <f t="shared" si="1"/>
        <v>0</v>
      </c>
      <c r="AC8" s="42">
        <f t="shared" si="1"/>
        <v>0</v>
      </c>
      <c r="AD8" s="42">
        <f t="shared" si="1"/>
        <v>0</v>
      </c>
      <c r="AE8" s="42">
        <f t="shared" si="1"/>
        <v>0</v>
      </c>
      <c r="AF8" s="42">
        <f t="shared" si="1"/>
        <v>0</v>
      </c>
      <c r="AG8" s="42">
        <f t="shared" si="1"/>
        <v>0</v>
      </c>
      <c r="AH8" s="42">
        <f t="shared" si="1"/>
        <v>0</v>
      </c>
      <c r="AI8" s="9">
        <f t="shared" si="1"/>
        <v>8886.19</v>
      </c>
      <c r="AJ8" s="7">
        <f t="shared" ref="AJ8:AJ18" si="2">T8/D8*100</f>
        <v>100</v>
      </c>
      <c r="AK8" s="7" t="s">
        <v>24</v>
      </c>
      <c r="AL8" s="7"/>
      <c r="AM8" s="7"/>
    </row>
    <row r="9" ht="37" customHeight="1" spans="1:39">
      <c r="A9" s="17">
        <v>1</v>
      </c>
      <c r="B9" s="55" t="s">
        <v>25</v>
      </c>
      <c r="C9" s="18" t="s">
        <v>26</v>
      </c>
      <c r="D9" s="19">
        <f t="shared" ref="D9:D19" si="3">SUM(E9,S9)</f>
        <v>36</v>
      </c>
      <c r="E9" s="19">
        <f t="shared" ref="E9:E19" si="4">SUM(F9:K9)</f>
        <v>36</v>
      </c>
      <c r="F9" s="19">
        <v>36</v>
      </c>
      <c r="G9" s="33"/>
      <c r="H9" s="33"/>
      <c r="I9" s="58"/>
      <c r="J9" s="33"/>
      <c r="K9" s="33"/>
      <c r="L9" s="33"/>
      <c r="M9" s="33"/>
      <c r="N9" s="33"/>
      <c r="O9" s="33"/>
      <c r="P9" s="33"/>
      <c r="Q9" s="33"/>
      <c r="R9" s="33"/>
      <c r="S9" s="8"/>
      <c r="T9" s="9">
        <f t="shared" ref="T9:T19" si="5">SUM(U9,AI9)</f>
        <v>36</v>
      </c>
      <c r="U9" s="42">
        <f t="shared" ref="U9:U19" si="6">SUM(V9:AA9)</f>
        <v>36</v>
      </c>
      <c r="V9" s="42">
        <f>360000/10000</f>
        <v>36</v>
      </c>
      <c r="W9" s="43"/>
      <c r="X9" s="43"/>
      <c r="Y9" s="59"/>
      <c r="Z9" s="43"/>
      <c r="AA9" s="43"/>
      <c r="AB9" s="43"/>
      <c r="AC9" s="43"/>
      <c r="AD9" s="43"/>
      <c r="AE9" s="43"/>
      <c r="AF9" s="43"/>
      <c r="AG9" s="43"/>
      <c r="AH9" s="43"/>
      <c r="AI9" s="9"/>
      <c r="AJ9" s="7">
        <f t="shared" si="2"/>
        <v>100</v>
      </c>
      <c r="AK9" s="7" t="s">
        <v>24</v>
      </c>
      <c r="AL9" s="20"/>
      <c r="AM9" s="20"/>
    </row>
    <row r="10" s="1" customFormat="1" ht="37" customHeight="1" spans="1:269">
      <c r="A10" s="21">
        <v>2</v>
      </c>
      <c r="B10" s="56" t="s">
        <v>25</v>
      </c>
      <c r="C10" s="22" t="s">
        <v>27</v>
      </c>
      <c r="D10" s="23">
        <f t="shared" si="3"/>
        <v>34.72</v>
      </c>
      <c r="E10" s="23">
        <f t="shared" si="4"/>
        <v>0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44">
        <v>34.72</v>
      </c>
      <c r="T10" s="24">
        <f t="shared" si="5"/>
        <v>34.72</v>
      </c>
      <c r="U10" s="45">
        <f t="shared" si="6"/>
        <v>0</v>
      </c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53">
        <v>34.72</v>
      </c>
      <c r="AJ10" s="7">
        <f t="shared" si="2"/>
        <v>100</v>
      </c>
      <c r="AK10" s="7" t="s">
        <v>24</v>
      </c>
      <c r="AL10" s="25"/>
      <c r="AM10" s="29" t="s">
        <v>28</v>
      </c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  <c r="IV10" s="30"/>
      <c r="IW10" s="30"/>
      <c r="IX10" s="30"/>
      <c r="IY10" s="30"/>
      <c r="IZ10" s="30"/>
      <c r="JA10" s="30"/>
      <c r="JB10" s="30"/>
      <c r="JC10" s="30"/>
      <c r="JD10" s="30"/>
      <c r="JE10" s="30"/>
      <c r="JF10" s="30"/>
      <c r="JG10" s="30"/>
      <c r="JH10" s="30"/>
      <c r="JI10" s="30"/>
    </row>
    <row r="11" ht="37" customHeight="1" spans="1:39">
      <c r="A11" s="26">
        <v>3</v>
      </c>
      <c r="B11" s="55" t="s">
        <v>25</v>
      </c>
      <c r="C11" s="27" t="s">
        <v>29</v>
      </c>
      <c r="D11" s="19">
        <f t="shared" si="3"/>
        <v>27.58</v>
      </c>
      <c r="E11" s="19">
        <f t="shared" si="4"/>
        <v>0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47">
        <v>27.58</v>
      </c>
      <c r="T11" s="9">
        <f t="shared" si="5"/>
        <v>27.58</v>
      </c>
      <c r="U11" s="42">
        <f t="shared" si="6"/>
        <v>0</v>
      </c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54">
        <v>27.58</v>
      </c>
      <c r="AJ11" s="7">
        <f t="shared" si="2"/>
        <v>100</v>
      </c>
      <c r="AK11" s="7" t="s">
        <v>24</v>
      </c>
      <c r="AL11" s="11"/>
      <c r="AM11" s="11"/>
    </row>
    <row r="12" ht="37" customHeight="1" spans="1:39">
      <c r="A12" s="26">
        <v>4</v>
      </c>
      <c r="B12" s="55" t="s">
        <v>25</v>
      </c>
      <c r="C12" s="27" t="s">
        <v>30</v>
      </c>
      <c r="D12" s="19">
        <f t="shared" si="3"/>
        <v>1.57</v>
      </c>
      <c r="E12" s="19">
        <f t="shared" si="4"/>
        <v>0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47">
        <v>1.57</v>
      </c>
      <c r="T12" s="9">
        <f t="shared" si="5"/>
        <v>1.57</v>
      </c>
      <c r="U12" s="42">
        <f t="shared" si="6"/>
        <v>0</v>
      </c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54">
        <v>1.57</v>
      </c>
      <c r="AJ12" s="7">
        <f t="shared" si="2"/>
        <v>100</v>
      </c>
      <c r="AK12" s="7" t="s">
        <v>24</v>
      </c>
      <c r="AL12" s="11"/>
      <c r="AM12" s="29"/>
    </row>
    <row r="13" ht="37" customHeight="1" spans="1:39">
      <c r="A13" s="26">
        <v>5</v>
      </c>
      <c r="B13" s="55" t="s">
        <v>25</v>
      </c>
      <c r="C13" s="27" t="s">
        <v>31</v>
      </c>
      <c r="D13" s="19">
        <f t="shared" si="3"/>
        <v>2.9</v>
      </c>
      <c r="E13" s="19">
        <f t="shared" si="4"/>
        <v>0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47">
        <v>2.9</v>
      </c>
      <c r="T13" s="9">
        <f t="shared" si="5"/>
        <v>2.9</v>
      </c>
      <c r="U13" s="42">
        <f t="shared" si="6"/>
        <v>0</v>
      </c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54">
        <v>2.9</v>
      </c>
      <c r="AJ13" s="7">
        <f t="shared" si="2"/>
        <v>100</v>
      </c>
      <c r="AK13" s="7" t="s">
        <v>24</v>
      </c>
      <c r="AL13" s="11"/>
      <c r="AM13" s="29"/>
    </row>
    <row r="14" ht="37" customHeight="1" spans="1:39">
      <c r="A14" s="26">
        <v>6</v>
      </c>
      <c r="B14" s="55" t="s">
        <v>25</v>
      </c>
      <c r="C14" s="27" t="s">
        <v>32</v>
      </c>
      <c r="D14" s="19">
        <f t="shared" si="3"/>
        <v>27.56</v>
      </c>
      <c r="E14" s="19">
        <f t="shared" si="4"/>
        <v>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47">
        <v>27.56</v>
      </c>
      <c r="T14" s="9">
        <f t="shared" si="5"/>
        <v>27.56</v>
      </c>
      <c r="U14" s="42">
        <f t="shared" si="6"/>
        <v>0</v>
      </c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54">
        <v>27.56</v>
      </c>
      <c r="AJ14" s="7">
        <f t="shared" si="2"/>
        <v>100</v>
      </c>
      <c r="AK14" s="7" t="s">
        <v>24</v>
      </c>
      <c r="AL14" s="11"/>
      <c r="AM14" s="29" t="s">
        <v>33</v>
      </c>
    </row>
    <row r="15" ht="37" customHeight="1" spans="1:39">
      <c r="A15" s="26">
        <v>7</v>
      </c>
      <c r="B15" s="55" t="s">
        <v>25</v>
      </c>
      <c r="C15" s="27" t="s">
        <v>34</v>
      </c>
      <c r="D15" s="19">
        <f t="shared" si="3"/>
        <v>848.69</v>
      </c>
      <c r="E15" s="19">
        <f t="shared" si="4"/>
        <v>0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47">
        <v>848.69</v>
      </c>
      <c r="T15" s="9">
        <f t="shared" si="5"/>
        <v>848.69</v>
      </c>
      <c r="U15" s="42">
        <f t="shared" si="6"/>
        <v>0</v>
      </c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54">
        <v>848.69</v>
      </c>
      <c r="AJ15" s="7">
        <f t="shared" si="2"/>
        <v>100</v>
      </c>
      <c r="AK15" s="7" t="s">
        <v>24</v>
      </c>
      <c r="AL15" s="11"/>
      <c r="AM15" s="11"/>
    </row>
    <row r="16" ht="37" customHeight="1" spans="1:39">
      <c r="A16" s="26">
        <v>8</v>
      </c>
      <c r="B16" s="55" t="s">
        <v>25</v>
      </c>
      <c r="C16" s="27" t="s">
        <v>35</v>
      </c>
      <c r="D16" s="19">
        <f t="shared" si="3"/>
        <v>1522.58</v>
      </c>
      <c r="E16" s="19">
        <f t="shared" si="4"/>
        <v>0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47">
        <v>1522.58</v>
      </c>
      <c r="T16" s="9">
        <f t="shared" si="5"/>
        <v>1522.58</v>
      </c>
      <c r="U16" s="42">
        <f t="shared" si="6"/>
        <v>0</v>
      </c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54">
        <v>1522.58</v>
      </c>
      <c r="AJ16" s="7">
        <f t="shared" si="2"/>
        <v>100</v>
      </c>
      <c r="AK16" s="7" t="s">
        <v>24</v>
      </c>
      <c r="AL16" s="11"/>
      <c r="AM16" s="11"/>
    </row>
    <row r="17" ht="37" customHeight="1" spans="1:39">
      <c r="A17" s="26">
        <v>9</v>
      </c>
      <c r="B17" s="55" t="s">
        <v>25</v>
      </c>
      <c r="C17" s="27" t="s">
        <v>36</v>
      </c>
      <c r="D17" s="19">
        <f t="shared" si="3"/>
        <v>6198.59</v>
      </c>
      <c r="E17" s="19">
        <f t="shared" si="4"/>
        <v>0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47">
        <v>6198.59</v>
      </c>
      <c r="T17" s="9">
        <f t="shared" si="5"/>
        <v>6198.59</v>
      </c>
      <c r="U17" s="42">
        <f t="shared" si="6"/>
        <v>0</v>
      </c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54">
        <v>6198.59</v>
      </c>
      <c r="AJ17" s="7">
        <f t="shared" si="2"/>
        <v>100</v>
      </c>
      <c r="AK17" s="7" t="s">
        <v>24</v>
      </c>
      <c r="AL17" s="11"/>
      <c r="AM17" s="11"/>
    </row>
    <row r="18" ht="37" customHeight="1" spans="1:39">
      <c r="A18" s="26">
        <v>10</v>
      </c>
      <c r="B18" s="55" t="s">
        <v>25</v>
      </c>
      <c r="C18" s="27" t="s">
        <v>37</v>
      </c>
      <c r="D18" s="19">
        <f t="shared" si="3"/>
        <v>222</v>
      </c>
      <c r="E18" s="19">
        <f t="shared" si="4"/>
        <v>0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47">
        <v>222</v>
      </c>
      <c r="T18" s="9">
        <f t="shared" si="5"/>
        <v>222</v>
      </c>
      <c r="U18" s="42">
        <f t="shared" si="6"/>
        <v>0</v>
      </c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54">
        <v>222</v>
      </c>
      <c r="AJ18" s="7">
        <f t="shared" si="2"/>
        <v>100</v>
      </c>
      <c r="AK18" s="7" t="s">
        <v>24</v>
      </c>
      <c r="AL18" s="11"/>
      <c r="AM18" s="11"/>
    </row>
    <row r="19" ht="13.5" customHeight="1" spans="35:35">
      <c r="AI19" s="60"/>
    </row>
    <row r="20" ht="22" customHeight="1" spans="3:19">
      <c r="C20" s="57" t="s">
        <v>38</v>
      </c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</row>
  </sheetData>
  <autoFilter xmlns:etc="http://www.wps.cn/officeDocument/2017/etCustomData" ref="A1:AM18" etc:filterBottomFollowUsedRange="0">
    <extLst/>
  </autoFilter>
  <mergeCells count="31">
    <mergeCell ref="A1:C1"/>
    <mergeCell ref="A2:AM2"/>
    <mergeCell ref="AK3:AM3"/>
    <mergeCell ref="D4:S4"/>
    <mergeCell ref="T4:AI4"/>
    <mergeCell ref="E5:Q5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C20:S20"/>
    <mergeCell ref="A4:A7"/>
    <mergeCell ref="B4:B7"/>
    <mergeCell ref="C4:C7"/>
    <mergeCell ref="D5:D7"/>
    <mergeCell ref="E6:E7"/>
    <mergeCell ref="R5:R7"/>
    <mergeCell ref="S5:S7"/>
    <mergeCell ref="T5:T7"/>
    <mergeCell ref="U6:U7"/>
    <mergeCell ref="AH5:AH7"/>
    <mergeCell ref="AI5:AI7"/>
    <mergeCell ref="AJ4:AJ7"/>
    <mergeCell ref="AK4:AK7"/>
    <mergeCell ref="AL4:AL7"/>
    <mergeCell ref="AM4:AM7"/>
  </mergeCells>
  <printOptions horizontalCentered="1"/>
  <pageMargins left="0.224277517926975" right="0.169423257741402" top="0.393700787401575" bottom="0.275659983552347" header="0.311072205933999" footer="0.311072205933999"/>
  <pageSetup paperSize="9" scale="3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I20"/>
  <sheetViews>
    <sheetView workbookViewId="0">
      <selection activeCell="AQ11" sqref="AQ11"/>
    </sheetView>
  </sheetViews>
  <sheetFormatPr defaultColWidth="8.875" defaultRowHeight="14.25"/>
  <cols>
    <col min="1" max="1" width="3.5" style="2" customWidth="1"/>
    <col min="2" max="2" width="4.5" style="2" customWidth="1"/>
    <col min="3" max="3" width="11.5" style="2" customWidth="1"/>
    <col min="4" max="4" width="8.25" style="2" customWidth="1"/>
    <col min="5" max="5" width="9.25" style="2" hidden="1" customWidth="1"/>
    <col min="6" max="8" width="9.625" style="2" hidden="1" customWidth="1"/>
    <col min="9" max="9" width="6.875" style="2" customWidth="1"/>
    <col min="10" max="18" width="9.625" style="2" hidden="1" customWidth="1"/>
    <col min="19" max="19" width="10.75" style="2" customWidth="1"/>
    <col min="20" max="20" width="10.625" style="2" customWidth="1"/>
    <col min="21" max="24" width="10.625" style="2" hidden="1" customWidth="1"/>
    <col min="25" max="25" width="7.25" style="2" customWidth="1"/>
    <col min="26" max="34" width="10.625" style="2" hidden="1" customWidth="1"/>
    <col min="35" max="35" width="8.875" style="2" customWidth="1"/>
    <col min="36" max="36" width="4.5" style="2" customWidth="1"/>
    <col min="37" max="38" width="4.375" style="2" customWidth="1"/>
    <col min="39" max="39" width="5.375" style="2" customWidth="1"/>
    <col min="40" max="269" width="8.875" style="2"/>
  </cols>
  <sheetData>
    <row r="1" customFormat="1" ht="18.75" spans="1:269">
      <c r="A1" s="3" t="s">
        <v>0</v>
      </c>
      <c r="B1" s="3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</row>
    <row r="2" customFormat="1" ht="22.5" spans="1:26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</row>
    <row r="3" customFormat="1" spans="1:269">
      <c r="A3" s="5" t="s">
        <v>2</v>
      </c>
      <c r="B3" s="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6"/>
      <c r="AL3" s="6"/>
      <c r="AM3" s="6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</row>
    <row r="4" customFormat="1" spans="1:269">
      <c r="A4" s="7" t="s">
        <v>3</v>
      </c>
      <c r="B4" s="7" t="s">
        <v>4</v>
      </c>
      <c r="C4" s="7" t="s">
        <v>5</v>
      </c>
      <c r="D4" s="8" t="s">
        <v>6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9" t="s">
        <v>7</v>
      </c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7" t="s">
        <v>8</v>
      </c>
      <c r="AK4" s="7" t="s">
        <v>9</v>
      </c>
      <c r="AL4" s="10" t="s">
        <v>10</v>
      </c>
      <c r="AM4" s="7" t="s">
        <v>11</v>
      </c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</row>
    <row r="5" customFormat="1" spans="1:269">
      <c r="A5" s="11"/>
      <c r="B5" s="11"/>
      <c r="C5" s="11"/>
      <c r="D5" s="8" t="s">
        <v>12</v>
      </c>
      <c r="E5" s="31" t="s">
        <v>13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9"/>
      <c r="R5" s="8" t="s">
        <v>14</v>
      </c>
      <c r="S5" s="8" t="s">
        <v>15</v>
      </c>
      <c r="T5" s="9" t="s">
        <v>12</v>
      </c>
      <c r="U5" s="40" t="s">
        <v>13</v>
      </c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52"/>
      <c r="AH5" s="9" t="s">
        <v>14</v>
      </c>
      <c r="AI5" s="9" t="s">
        <v>15</v>
      </c>
      <c r="AJ5" s="11"/>
      <c r="AK5" s="11"/>
      <c r="AL5" s="12"/>
      <c r="AM5" s="11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</row>
    <row r="6" customFormat="1" spans="1:269">
      <c r="A6" s="11"/>
      <c r="B6" s="11"/>
      <c r="C6" s="11"/>
      <c r="D6" s="13"/>
      <c r="E6" s="8" t="s">
        <v>16</v>
      </c>
      <c r="F6" s="8" t="s">
        <v>17</v>
      </c>
      <c r="G6" s="13"/>
      <c r="H6" s="13"/>
      <c r="I6" s="8" t="s">
        <v>18</v>
      </c>
      <c r="J6" s="13"/>
      <c r="K6" s="13"/>
      <c r="L6" s="36" t="s">
        <v>19</v>
      </c>
      <c r="M6" s="37"/>
      <c r="N6" s="38"/>
      <c r="O6" s="37" t="s">
        <v>20</v>
      </c>
      <c r="P6" s="37"/>
      <c r="Q6" s="38"/>
      <c r="R6" s="13"/>
      <c r="S6" s="13"/>
      <c r="T6" s="14"/>
      <c r="U6" s="24" t="s">
        <v>16</v>
      </c>
      <c r="V6" s="9" t="s">
        <v>17</v>
      </c>
      <c r="W6" s="14"/>
      <c r="X6" s="14"/>
      <c r="Y6" s="9" t="s">
        <v>18</v>
      </c>
      <c r="Z6" s="14"/>
      <c r="AA6" s="14"/>
      <c r="AB6" s="49" t="s">
        <v>19</v>
      </c>
      <c r="AC6" s="50"/>
      <c r="AD6" s="51"/>
      <c r="AE6" s="50" t="s">
        <v>20</v>
      </c>
      <c r="AF6" s="50"/>
      <c r="AG6" s="51"/>
      <c r="AH6" s="14"/>
      <c r="AI6" s="14"/>
      <c r="AJ6" s="11"/>
      <c r="AK6" s="11"/>
      <c r="AL6" s="12"/>
      <c r="AM6" s="11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</row>
    <row r="7" customFormat="1" spans="1:269">
      <c r="A7" s="11"/>
      <c r="B7" s="11"/>
      <c r="C7" s="11"/>
      <c r="D7" s="13"/>
      <c r="E7" s="13"/>
      <c r="F7" s="8" t="s">
        <v>21</v>
      </c>
      <c r="G7" s="8" t="s">
        <v>22</v>
      </c>
      <c r="H7" s="8" t="s">
        <v>23</v>
      </c>
      <c r="I7" s="8" t="s">
        <v>21</v>
      </c>
      <c r="J7" s="8" t="s">
        <v>22</v>
      </c>
      <c r="K7" s="8" t="s">
        <v>23</v>
      </c>
      <c r="L7" s="8" t="s">
        <v>21</v>
      </c>
      <c r="M7" s="8" t="s">
        <v>22</v>
      </c>
      <c r="N7" s="8" t="s">
        <v>23</v>
      </c>
      <c r="O7" s="8" t="s">
        <v>21</v>
      </c>
      <c r="P7" s="8" t="s">
        <v>22</v>
      </c>
      <c r="Q7" s="8" t="s">
        <v>23</v>
      </c>
      <c r="R7" s="13"/>
      <c r="S7" s="13"/>
      <c r="T7" s="14"/>
      <c r="U7" s="14"/>
      <c r="V7" s="9" t="s">
        <v>21</v>
      </c>
      <c r="W7" s="9" t="s">
        <v>22</v>
      </c>
      <c r="X7" s="9" t="s">
        <v>23</v>
      </c>
      <c r="Y7" s="9" t="s">
        <v>21</v>
      </c>
      <c r="Z7" s="9" t="s">
        <v>22</v>
      </c>
      <c r="AA7" s="9" t="s">
        <v>23</v>
      </c>
      <c r="AB7" s="9" t="s">
        <v>21</v>
      </c>
      <c r="AC7" s="9" t="s">
        <v>22</v>
      </c>
      <c r="AD7" s="9" t="s">
        <v>23</v>
      </c>
      <c r="AE7" s="9" t="s">
        <v>21</v>
      </c>
      <c r="AF7" s="9" t="s">
        <v>22</v>
      </c>
      <c r="AG7" s="9" t="s">
        <v>23</v>
      </c>
      <c r="AH7" s="14"/>
      <c r="AI7" s="14"/>
      <c r="AJ7" s="11"/>
      <c r="AK7" s="11"/>
      <c r="AL7" s="15"/>
      <c r="AM7" s="11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</row>
    <row r="8" customFormat="1" spans="1:269">
      <c r="A8" s="7"/>
      <c r="B8" s="7"/>
      <c r="C8" s="7" t="s">
        <v>12</v>
      </c>
      <c r="D8" s="16">
        <v>8922.19</v>
      </c>
      <c r="E8" s="19">
        <v>36</v>
      </c>
      <c r="F8" s="19">
        <v>0</v>
      </c>
      <c r="G8" s="19">
        <v>0</v>
      </c>
      <c r="H8" s="19">
        <v>0</v>
      </c>
      <c r="I8" s="19">
        <v>36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8">
        <v>8886.19</v>
      </c>
      <c r="T8" s="9">
        <v>8922.19</v>
      </c>
      <c r="U8" s="42">
        <v>36</v>
      </c>
      <c r="V8" s="42">
        <v>0</v>
      </c>
      <c r="W8" s="42">
        <v>0</v>
      </c>
      <c r="X8" s="42">
        <v>0</v>
      </c>
      <c r="Y8" s="42">
        <v>36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  <c r="AG8" s="42">
        <v>0</v>
      </c>
      <c r="AH8" s="42">
        <v>0</v>
      </c>
      <c r="AI8" s="9">
        <v>8886.19</v>
      </c>
      <c r="AJ8" s="7">
        <v>100</v>
      </c>
      <c r="AK8" s="7" t="s">
        <v>24</v>
      </c>
      <c r="AL8" s="7"/>
      <c r="AM8" s="7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</row>
    <row r="9" customFormat="1" ht="67.5" spans="1:269">
      <c r="A9" s="17">
        <v>1</v>
      </c>
      <c r="B9" s="17"/>
      <c r="C9" s="18" t="s">
        <v>26</v>
      </c>
      <c r="D9" s="19">
        <v>36</v>
      </c>
      <c r="E9" s="19">
        <v>36</v>
      </c>
      <c r="F9" s="33"/>
      <c r="G9" s="33"/>
      <c r="H9" s="33"/>
      <c r="I9" s="33">
        <v>36</v>
      </c>
      <c r="J9" s="33"/>
      <c r="K9" s="33"/>
      <c r="L9" s="33"/>
      <c r="M9" s="33"/>
      <c r="N9" s="33"/>
      <c r="O9" s="33"/>
      <c r="P9" s="33"/>
      <c r="Q9" s="33"/>
      <c r="R9" s="33"/>
      <c r="S9" s="8"/>
      <c r="T9" s="9">
        <v>36</v>
      </c>
      <c r="U9" s="42">
        <v>36</v>
      </c>
      <c r="V9" s="43"/>
      <c r="W9" s="43"/>
      <c r="X9" s="43"/>
      <c r="Y9" s="43">
        <v>36</v>
      </c>
      <c r="Z9" s="43"/>
      <c r="AA9" s="43"/>
      <c r="AB9" s="43"/>
      <c r="AC9" s="43"/>
      <c r="AD9" s="43"/>
      <c r="AE9" s="43"/>
      <c r="AF9" s="43"/>
      <c r="AG9" s="43"/>
      <c r="AH9" s="43"/>
      <c r="AI9" s="9"/>
      <c r="AJ9" s="7">
        <v>100</v>
      </c>
      <c r="AK9" s="7" t="s">
        <v>24</v>
      </c>
      <c r="AL9" s="20"/>
      <c r="AM9" s="20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</row>
    <row r="10" s="1" customFormat="1" ht="63" spans="1:269">
      <c r="A10" s="21">
        <v>2</v>
      </c>
      <c r="B10" s="21"/>
      <c r="C10" s="22" t="s">
        <v>27</v>
      </c>
      <c r="D10" s="23">
        <v>34.72</v>
      </c>
      <c r="E10" s="23">
        <v>0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44">
        <v>34.72</v>
      </c>
      <c r="T10" s="24">
        <v>34.72</v>
      </c>
      <c r="U10" s="45">
        <v>0</v>
      </c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53">
        <v>34.72</v>
      </c>
      <c r="AJ10" s="7">
        <v>100</v>
      </c>
      <c r="AK10" s="7" t="s">
        <v>24</v>
      </c>
      <c r="AL10" s="25"/>
      <c r="AM10" s="29" t="s">
        <v>28</v>
      </c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  <c r="IV10" s="30"/>
      <c r="IW10" s="30"/>
      <c r="IX10" s="30"/>
      <c r="IY10" s="30"/>
      <c r="IZ10" s="30"/>
      <c r="JA10" s="30"/>
      <c r="JB10" s="30"/>
      <c r="JC10" s="30"/>
      <c r="JD10" s="30"/>
      <c r="JE10" s="30"/>
      <c r="JF10" s="30"/>
      <c r="JG10" s="30"/>
      <c r="JH10" s="30"/>
      <c r="JI10" s="30"/>
    </row>
    <row r="11" customFormat="1" ht="40.5" spans="1:269">
      <c r="A11" s="26">
        <v>3</v>
      </c>
      <c r="B11" s="26"/>
      <c r="C11" s="27" t="s">
        <v>29</v>
      </c>
      <c r="D11" s="19">
        <v>27.58</v>
      </c>
      <c r="E11" s="19">
        <v>0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47">
        <v>27.58</v>
      </c>
      <c r="T11" s="9">
        <v>27.58</v>
      </c>
      <c r="U11" s="42">
        <v>0</v>
      </c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54">
        <v>27.58</v>
      </c>
      <c r="AJ11" s="7">
        <v>100</v>
      </c>
      <c r="AK11" s="7" t="s">
        <v>24</v>
      </c>
      <c r="AL11" s="11"/>
      <c r="AM11" s="11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</row>
    <row r="12" customFormat="1" ht="40.5" spans="1:269">
      <c r="A12" s="26">
        <v>4</v>
      </c>
      <c r="B12" s="26"/>
      <c r="C12" s="27" t="s">
        <v>30</v>
      </c>
      <c r="D12" s="19">
        <v>1.57</v>
      </c>
      <c r="E12" s="19">
        <v>0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47">
        <v>1.57</v>
      </c>
      <c r="T12" s="9">
        <v>1.57</v>
      </c>
      <c r="U12" s="42">
        <v>0</v>
      </c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54">
        <v>1.57</v>
      </c>
      <c r="AJ12" s="7">
        <v>100</v>
      </c>
      <c r="AK12" s="7" t="s">
        <v>24</v>
      </c>
      <c r="AL12" s="11"/>
      <c r="AM12" s="29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</row>
    <row r="13" customFormat="1" ht="27" spans="1:269">
      <c r="A13" s="26">
        <v>5</v>
      </c>
      <c r="B13" s="26"/>
      <c r="C13" s="27" t="s">
        <v>31</v>
      </c>
      <c r="D13" s="19">
        <v>2.9</v>
      </c>
      <c r="E13" s="19">
        <v>0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47">
        <v>2.9</v>
      </c>
      <c r="T13" s="9">
        <v>2.9</v>
      </c>
      <c r="U13" s="42">
        <v>0</v>
      </c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54">
        <v>2.9</v>
      </c>
      <c r="AJ13" s="7">
        <v>100</v>
      </c>
      <c r="AK13" s="7" t="s">
        <v>24</v>
      </c>
      <c r="AL13" s="11"/>
      <c r="AM13" s="29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</row>
    <row r="14" customFormat="1" ht="42" spans="1:269">
      <c r="A14" s="26">
        <v>6</v>
      </c>
      <c r="B14" s="26"/>
      <c r="C14" s="27" t="s">
        <v>32</v>
      </c>
      <c r="D14" s="19">
        <v>27.56</v>
      </c>
      <c r="E14" s="19">
        <v>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47">
        <v>27.56</v>
      </c>
      <c r="T14" s="9">
        <v>27.56</v>
      </c>
      <c r="U14" s="42">
        <v>0</v>
      </c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54">
        <v>27.56</v>
      </c>
      <c r="AJ14" s="7">
        <v>100</v>
      </c>
      <c r="AK14" s="7" t="s">
        <v>24</v>
      </c>
      <c r="AL14" s="11"/>
      <c r="AM14" s="29" t="s">
        <v>33</v>
      </c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</row>
    <row r="15" customFormat="1" ht="40.5" spans="1:269">
      <c r="A15" s="26">
        <v>7</v>
      </c>
      <c r="B15" s="26"/>
      <c r="C15" s="27" t="s">
        <v>34</v>
      </c>
      <c r="D15" s="19">
        <v>848.69</v>
      </c>
      <c r="E15" s="19">
        <v>0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47">
        <v>848.69</v>
      </c>
      <c r="T15" s="9">
        <v>848.69</v>
      </c>
      <c r="U15" s="42">
        <v>0</v>
      </c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54">
        <v>848.69</v>
      </c>
      <c r="AJ15" s="7">
        <v>100</v>
      </c>
      <c r="AK15" s="7" t="s">
        <v>24</v>
      </c>
      <c r="AL15" s="11"/>
      <c r="AM15" s="11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</row>
    <row r="16" customFormat="1" ht="40.5" spans="1:269">
      <c r="A16" s="26">
        <v>8</v>
      </c>
      <c r="B16" s="26"/>
      <c r="C16" s="27" t="s">
        <v>35</v>
      </c>
      <c r="D16" s="19">
        <v>1522.58</v>
      </c>
      <c r="E16" s="19">
        <v>0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47">
        <v>1522.58</v>
      </c>
      <c r="T16" s="9">
        <v>1522.58</v>
      </c>
      <c r="U16" s="42">
        <v>0</v>
      </c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54">
        <v>1522.58</v>
      </c>
      <c r="AJ16" s="7">
        <v>100</v>
      </c>
      <c r="AK16" s="7" t="s">
        <v>24</v>
      </c>
      <c r="AL16" s="11"/>
      <c r="AM16" s="11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</row>
    <row r="17" customFormat="1" ht="40.5" spans="1:269">
      <c r="A17" s="26">
        <v>9</v>
      </c>
      <c r="B17" s="26"/>
      <c r="C17" s="27" t="s">
        <v>36</v>
      </c>
      <c r="D17" s="19">
        <v>6198.59</v>
      </c>
      <c r="E17" s="19">
        <v>0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47">
        <v>6198.59</v>
      </c>
      <c r="T17" s="9">
        <v>6198.59</v>
      </c>
      <c r="U17" s="42">
        <v>0</v>
      </c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54">
        <v>6198.59</v>
      </c>
      <c r="AJ17" s="7">
        <v>100</v>
      </c>
      <c r="AK17" s="7" t="s">
        <v>24</v>
      </c>
      <c r="AL17" s="11"/>
      <c r="AM17" s="11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</row>
    <row r="18" customFormat="1" ht="54" spans="1:269">
      <c r="A18" s="26">
        <v>10</v>
      </c>
      <c r="B18" s="26"/>
      <c r="C18" s="27" t="s">
        <v>37</v>
      </c>
      <c r="D18" s="19">
        <v>222</v>
      </c>
      <c r="E18" s="19">
        <v>0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47">
        <v>222</v>
      </c>
      <c r="T18" s="9">
        <v>222</v>
      </c>
      <c r="U18" s="42">
        <v>0</v>
      </c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54">
        <v>222</v>
      </c>
      <c r="AJ18" s="7">
        <v>100</v>
      </c>
      <c r="AK18" s="7" t="s">
        <v>24</v>
      </c>
      <c r="AL18" s="11"/>
      <c r="AM18" s="11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</row>
    <row r="19" customFormat="1" ht="63" spans="1:269">
      <c r="A19" s="26">
        <v>11</v>
      </c>
      <c r="B19" s="26"/>
      <c r="C19" s="27" t="s">
        <v>39</v>
      </c>
      <c r="D19" s="19">
        <v>0</v>
      </c>
      <c r="E19" s="19">
        <v>0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47">
        <v>0</v>
      </c>
      <c r="T19" s="9">
        <v>0</v>
      </c>
      <c r="U19" s="42">
        <v>0</v>
      </c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54">
        <v>0</v>
      </c>
      <c r="AJ19" s="7">
        <v>100</v>
      </c>
      <c r="AK19" s="7" t="s">
        <v>24</v>
      </c>
      <c r="AL19" s="11"/>
      <c r="AM19" s="29" t="s">
        <v>40</v>
      </c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</row>
    <row r="20" customFormat="1" spans="1:269">
      <c r="A20" s="28" t="s">
        <v>38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</row>
  </sheetData>
  <mergeCells count="31">
    <mergeCell ref="A1:C1"/>
    <mergeCell ref="A2:AM2"/>
    <mergeCell ref="AK3:AM3"/>
    <mergeCell ref="D4:S4"/>
    <mergeCell ref="T4:AI4"/>
    <mergeCell ref="E5:Q5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A20:AM20"/>
    <mergeCell ref="A4:A7"/>
    <mergeCell ref="B4:B7"/>
    <mergeCell ref="C4:C7"/>
    <mergeCell ref="D5:D7"/>
    <mergeCell ref="E6:E7"/>
    <mergeCell ref="R5:R7"/>
    <mergeCell ref="S5:S7"/>
    <mergeCell ref="T5:T7"/>
    <mergeCell ref="U6:U7"/>
    <mergeCell ref="AH5:AH7"/>
    <mergeCell ref="AI5:AI7"/>
    <mergeCell ref="AJ4:AJ7"/>
    <mergeCell ref="AK4:AK7"/>
    <mergeCell ref="AL4:AL7"/>
    <mergeCell ref="AM4:AM7"/>
  </mergeCells>
  <pageMargins left="0.25" right="0.25" top="0.75" bottom="0.75" header="0.298611111111111" footer="0.29861111111111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21"/>
  <sheetViews>
    <sheetView topLeftCell="A4" workbookViewId="0">
      <selection activeCell="N16" sqref="N16"/>
    </sheetView>
  </sheetViews>
  <sheetFormatPr defaultColWidth="8.875" defaultRowHeight="14.25"/>
  <cols>
    <col min="1" max="1" width="3.5" style="2" customWidth="1"/>
    <col min="2" max="2" width="9.625" style="2" customWidth="1"/>
    <col min="3" max="3" width="19" style="2" customWidth="1"/>
    <col min="4" max="4" width="11.75" style="2" customWidth="1"/>
    <col min="5" max="5" width="10.625" style="2" customWidth="1"/>
    <col min="6" max="6" width="8.625" style="2" customWidth="1"/>
    <col min="7" max="8" width="4.375" style="2" customWidth="1"/>
    <col min="9" max="9" width="9.125" style="2" customWidth="1"/>
    <col min="10" max="239" width="8.875" style="2"/>
  </cols>
  <sheetData>
    <row r="1" customFormat="1" ht="23" customHeight="1" spans="1:239">
      <c r="A1" s="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</row>
    <row r="2" customFormat="1" ht="23" customHeight="1" spans="1:239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</row>
    <row r="3" customFormat="1" ht="25" customHeight="1" spans="1:239">
      <c r="A3" s="5" t="s">
        <v>2</v>
      </c>
      <c r="B3" s="5"/>
      <c r="C3" s="2"/>
      <c r="D3" s="2"/>
      <c r="E3" s="2"/>
      <c r="F3" s="2"/>
      <c r="G3" s="6"/>
      <c r="H3" s="6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</row>
    <row r="4" customFormat="1" ht="66" customHeight="1" spans="1:239">
      <c r="A4" s="7" t="s">
        <v>3</v>
      </c>
      <c r="B4" s="7" t="s">
        <v>4</v>
      </c>
      <c r="C4" s="7" t="s">
        <v>5</v>
      </c>
      <c r="D4" s="8" t="s">
        <v>6</v>
      </c>
      <c r="E4" s="9" t="s">
        <v>7</v>
      </c>
      <c r="F4" s="7" t="s">
        <v>8</v>
      </c>
      <c r="G4" s="7" t="s">
        <v>9</v>
      </c>
      <c r="H4" s="10" t="s">
        <v>10</v>
      </c>
      <c r="I4" s="7" t="s">
        <v>11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</row>
    <row r="5" customFormat="1" ht="19" customHeight="1" spans="1:239">
      <c r="A5" s="11"/>
      <c r="B5" s="11"/>
      <c r="C5" s="11"/>
      <c r="D5" s="8" t="s">
        <v>12</v>
      </c>
      <c r="E5" s="9" t="s">
        <v>12</v>
      </c>
      <c r="F5" s="11"/>
      <c r="G5" s="11"/>
      <c r="H5" s="12"/>
      <c r="I5" s="1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</row>
    <row r="6" customFormat="1" ht="3" customHeight="1" spans="1:239">
      <c r="A6" s="11"/>
      <c r="B6" s="11"/>
      <c r="C6" s="11"/>
      <c r="D6" s="13"/>
      <c r="E6" s="14"/>
      <c r="F6" s="11"/>
      <c r="G6" s="11"/>
      <c r="H6" s="12"/>
      <c r="I6" s="11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</row>
    <row r="7" customFormat="1" ht="19" hidden="1" customHeight="1" spans="1:239">
      <c r="A7" s="11"/>
      <c r="B7" s="11"/>
      <c r="C7" s="11"/>
      <c r="D7" s="13"/>
      <c r="E7" s="14"/>
      <c r="F7" s="11"/>
      <c r="G7" s="11"/>
      <c r="H7" s="15"/>
      <c r="I7" s="1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</row>
    <row r="8" customFormat="1" ht="23" customHeight="1" spans="1:239">
      <c r="A8" s="7"/>
      <c r="B8" s="7"/>
      <c r="C8" s="7" t="s">
        <v>12</v>
      </c>
      <c r="D8" s="16">
        <v>9828.48</v>
      </c>
      <c r="E8" s="9">
        <v>8922.19</v>
      </c>
      <c r="F8" s="7">
        <v>90.778940385492</v>
      </c>
      <c r="G8" s="7" t="s">
        <v>24</v>
      </c>
      <c r="H8" s="7"/>
      <c r="I8" s="7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</row>
    <row r="9" customFormat="1" ht="37" customHeight="1" spans="1:239">
      <c r="A9" s="17">
        <v>1</v>
      </c>
      <c r="B9" s="17"/>
      <c r="C9" s="18" t="s">
        <v>26</v>
      </c>
      <c r="D9" s="19">
        <v>36</v>
      </c>
      <c r="E9" s="9">
        <v>36</v>
      </c>
      <c r="F9" s="7">
        <v>100</v>
      </c>
      <c r="G9" s="7" t="s">
        <v>24</v>
      </c>
      <c r="H9" s="20"/>
      <c r="I9" s="2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</row>
    <row r="10" s="1" customFormat="1" ht="37" customHeight="1" spans="1:239">
      <c r="A10" s="21">
        <v>2</v>
      </c>
      <c r="B10" s="21"/>
      <c r="C10" s="22" t="s">
        <v>27</v>
      </c>
      <c r="D10" s="23">
        <v>35</v>
      </c>
      <c r="E10" s="24">
        <v>34.72</v>
      </c>
      <c r="F10" s="7">
        <v>99.2</v>
      </c>
      <c r="G10" s="7" t="s">
        <v>24</v>
      </c>
      <c r="H10" s="25"/>
      <c r="I10" s="29" t="s">
        <v>28</v>
      </c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</row>
    <row r="11" customFormat="1" ht="37" customHeight="1" spans="1:239">
      <c r="A11" s="26">
        <v>3</v>
      </c>
      <c r="B11" s="26"/>
      <c r="C11" s="27" t="s">
        <v>29</v>
      </c>
      <c r="D11" s="19">
        <v>27.58</v>
      </c>
      <c r="E11" s="9">
        <v>27.58</v>
      </c>
      <c r="F11" s="7">
        <v>100</v>
      </c>
      <c r="G11" s="7" t="s">
        <v>24</v>
      </c>
      <c r="H11" s="11"/>
      <c r="I11" s="1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</row>
    <row r="12" customFormat="1" ht="37" customHeight="1" spans="1:239">
      <c r="A12" s="26">
        <v>4</v>
      </c>
      <c r="B12" s="26"/>
      <c r="C12" s="27" t="s">
        <v>30</v>
      </c>
      <c r="D12" s="19">
        <v>6.5</v>
      </c>
      <c r="E12" s="9">
        <v>1.57</v>
      </c>
      <c r="F12" s="7">
        <v>24.1538461538462</v>
      </c>
      <c r="G12" s="7" t="s">
        <v>41</v>
      </c>
      <c r="H12" s="11"/>
      <c r="I12" s="29" t="s">
        <v>42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</row>
    <row r="13" customFormat="1" ht="37" customHeight="1" spans="1:239">
      <c r="A13" s="26">
        <v>5</v>
      </c>
      <c r="B13" s="26"/>
      <c r="C13" s="27" t="s">
        <v>31</v>
      </c>
      <c r="D13" s="19">
        <v>6.84</v>
      </c>
      <c r="E13" s="9">
        <v>2.9</v>
      </c>
      <c r="F13" s="7">
        <v>42.3976608187134</v>
      </c>
      <c r="G13" s="7" t="s">
        <v>41</v>
      </c>
      <c r="H13" s="11"/>
      <c r="I13" s="29" t="s">
        <v>42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</row>
    <row r="14" customFormat="1" ht="37" customHeight="1" spans="1:239">
      <c r="A14" s="26">
        <v>6</v>
      </c>
      <c r="B14" s="26"/>
      <c r="C14" s="27" t="s">
        <v>32</v>
      </c>
      <c r="D14" s="19">
        <v>27.56</v>
      </c>
      <c r="E14" s="9">
        <v>27.56</v>
      </c>
      <c r="F14" s="7">
        <v>100</v>
      </c>
      <c r="G14" s="7" t="s">
        <v>24</v>
      </c>
      <c r="H14" s="11"/>
      <c r="I14" s="29" t="s">
        <v>33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</row>
    <row r="15" customFormat="1" ht="37" customHeight="1" spans="1:239">
      <c r="A15" s="26">
        <v>7</v>
      </c>
      <c r="B15" s="26"/>
      <c r="C15" s="27" t="s">
        <v>34</v>
      </c>
      <c r="D15" s="19">
        <v>1120</v>
      </c>
      <c r="E15" s="9">
        <v>848.69</v>
      </c>
      <c r="F15" s="7">
        <v>75.7758928571428</v>
      </c>
      <c r="G15" s="7" t="s">
        <v>43</v>
      </c>
      <c r="H15" s="11"/>
      <c r="I15" s="1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</row>
    <row r="16" customFormat="1" ht="37" customHeight="1" spans="1:239">
      <c r="A16" s="26">
        <v>8</v>
      </c>
      <c r="B16" s="26"/>
      <c r="C16" s="27" t="s">
        <v>35</v>
      </c>
      <c r="D16" s="19">
        <v>1633</v>
      </c>
      <c r="E16" s="9">
        <v>1522.58</v>
      </c>
      <c r="F16" s="7">
        <v>93.2382118799755</v>
      </c>
      <c r="G16" s="7" t="s">
        <v>24</v>
      </c>
      <c r="H16" s="11"/>
      <c r="I16" s="1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</row>
    <row r="17" customFormat="1" ht="37" customHeight="1" spans="1:239">
      <c r="A17" s="26">
        <v>9</v>
      </c>
      <c r="B17" s="26"/>
      <c r="C17" s="27" t="s">
        <v>36</v>
      </c>
      <c r="D17" s="19">
        <v>6714</v>
      </c>
      <c r="E17" s="9">
        <v>6198.59</v>
      </c>
      <c r="F17" s="7">
        <v>92.3233541852845</v>
      </c>
      <c r="G17" s="7" t="s">
        <v>24</v>
      </c>
      <c r="H17" s="11"/>
      <c r="I17" s="1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</row>
    <row r="18" customFormat="1" ht="37" customHeight="1" spans="1:239">
      <c r="A18" s="26">
        <v>10</v>
      </c>
      <c r="B18" s="26"/>
      <c r="C18" s="27" t="s">
        <v>37</v>
      </c>
      <c r="D18" s="19">
        <v>222</v>
      </c>
      <c r="E18" s="9">
        <v>222</v>
      </c>
      <c r="F18" s="7">
        <v>100</v>
      </c>
      <c r="G18" s="7" t="s">
        <v>24</v>
      </c>
      <c r="H18" s="11"/>
      <c r="I18" s="1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</row>
    <row r="19" customFormat="1" ht="37" customHeight="1" spans="1:239">
      <c r="A19" s="26">
        <v>11</v>
      </c>
      <c r="B19" s="26"/>
      <c r="C19" s="27" t="s">
        <v>39</v>
      </c>
      <c r="D19" s="19">
        <v>0</v>
      </c>
      <c r="E19" s="9">
        <v>0</v>
      </c>
      <c r="F19" s="7">
        <v>100</v>
      </c>
      <c r="G19" s="7" t="s">
        <v>24</v>
      </c>
      <c r="H19" s="11"/>
      <c r="I19" s="29" t="s">
        <v>40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</row>
    <row r="20" customFormat="1" ht="13.5" customHeight="1" spans="1:239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</row>
    <row r="21" customFormat="1" ht="37" customHeight="1" spans="1:239">
      <c r="A21" s="2"/>
      <c r="B21" s="2"/>
      <c r="C21" s="28" t="s">
        <v>38</v>
      </c>
      <c r="D21" s="28"/>
      <c r="E21" s="28"/>
      <c r="F21" s="28"/>
      <c r="G21" s="28"/>
      <c r="H21" s="28"/>
      <c r="I21" s="28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</row>
  </sheetData>
  <mergeCells count="13">
    <mergeCell ref="A1:C1"/>
    <mergeCell ref="A2:I2"/>
    <mergeCell ref="G3:I3"/>
    <mergeCell ref="C21:I21"/>
    <mergeCell ref="A4:A7"/>
    <mergeCell ref="B4:B7"/>
    <mergeCell ref="C4:C7"/>
    <mergeCell ref="D5:D7"/>
    <mergeCell ref="E5:E7"/>
    <mergeCell ref="F4:F7"/>
    <mergeCell ref="G4:G7"/>
    <mergeCell ref="H4:H7"/>
    <mergeCell ref="I4:I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附件1部门自评--预算部门具体项目汇总表 (100%)</vt:lpstr>
      <vt:lpstr>100%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0</cp:revision>
  <dcterms:created xsi:type="dcterms:W3CDTF">2022-10-21T02:56:00Z</dcterms:created>
  <dcterms:modified xsi:type="dcterms:W3CDTF">2025-03-28T08:10:13Z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84C3C4821CD542819AB236554035DC0C_13</vt:lpwstr>
  </property>
</Properties>
</file>