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<sst xmlns="http://schemas.openxmlformats.org/spreadsheetml/2006/main" count="116" uniqueCount="42">
  <si>
    <t>丰南区2024年度财政支出绩效评价情况表（预算部门）</t>
  </si>
  <si>
    <t>部门名称（盖章）：</t>
  </si>
  <si>
    <t>唐山市丰南区司法局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</si>
  <si>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</si>
  <si>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</si>
  <si>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</si>
  <si>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</si>
  <si>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</si>
  <si>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</si>
  <si>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</si>
  <si>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</si>
  <si>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</si>
  <si>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</si>
  <si>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</si>
  <si>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</si>
  <si>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</si>
  <si>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</si>
  <si>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</si>
  <si>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</si>
  <si>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</si>
  <si>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</si>
  <si>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</si>
  <si>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</si>
  <si>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</si>
  <si>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安置帮教网络费用（2.5万元以内）</t>
  </si>
  <si>
    <t>优</t>
  </si>
  <si>
    <t>否</t>
  </si>
  <si>
    <t>大学生专职人民调解员经费（劳务费）</t>
  </si>
  <si>
    <t>法律援助经费</t>
  </si>
  <si>
    <t>法律专家咨询费用</t>
  </si>
  <si>
    <t>法治规范化建设经费</t>
  </si>
  <si>
    <t>就业见习补贴</t>
  </si>
  <si>
    <t>就业生活补贴（区级垫付）</t>
  </si>
  <si>
    <t>劳务派遣人员经费（劳务费）</t>
  </si>
  <si>
    <t>离退休老干部专职人民调解员费用（劳务费）</t>
  </si>
  <si>
    <t>普法经费</t>
  </si>
  <si>
    <t>人民调解“以奖代补”“以案定补”费用</t>
  </si>
  <si>
    <t>人民调解经费（2.5万元以内）</t>
  </si>
  <si>
    <t>社区矫正协管员经费（劳务费）</t>
  </si>
  <si>
    <t>社区矫正中心运转费用</t>
  </si>
  <si>
    <t>司法警务辅助人员奖励资金（劳务费）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</si>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</sst>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9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4" fillId="0" borderId="0" xfId="0" applyFont="1" applyAlignment="1"/>
    <xf numFmtId="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25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A2" sqref="A2:AM2"/>
    </sheetView>
  </sheetViews>
  <sheetFormatPr defaultColWidth="8.875" defaultRowHeight="14.25"/>
  <cols>
    <col min="1" max="1" width="3.5" style="2" customWidth="1"/>
    <col min="2" max="2" width="12.125" style="2" customWidth="1"/>
    <col min="3" max="3" width="33.75" style="2" customWidth="1"/>
    <col min="4" max="5" width="11.75" style="2" customWidth="1"/>
    <col min="6" max="18" width="9.625" style="2" customWidth="1"/>
    <col min="19" max="19" width="10.75" style="2" customWidth="1"/>
    <col min="20" max="27" width="10.625" style="2" customWidth="1"/>
    <col min="28" max="28" width="8.375" style="2" customWidth="1"/>
    <col min="29" max="33" width="10.625" style="2" hidden="1" customWidth="1"/>
    <col min="34" max="35" width="10.625" style="2" customWidth="1"/>
    <col min="36" max="36" width="7.625" style="3" customWidth="1"/>
    <col min="37" max="37" width="4.375" style="2" customWidth="1"/>
    <col min="38" max="38" width="4.375" style="4" customWidth="1"/>
    <col min="39" max="39" width="4.375" style="2" customWidth="1"/>
    <col min="40" max="269" width="8.875" style="2"/>
  </cols>
  <sheetData>
    <row r="1" ht="23" customHeight="1" spans="1:1">
      <c r="A1" s="5"/>
    </row>
    <row r="2" ht="23" customHeight="1" spans="1:1">
      <c r="A2" s="6" t="s">
        <v>0</v>
      </c>
    </row>
    <row r="3" ht="25" customHeight="1" spans="1:37">
      <c r="A3" s="7" t="s">
        <v>1</v>
      </c>
      <c r="B3" s="7"/>
      <c r="C3" s="2" t="s">
        <v>2</v>
      </c>
      <c r="AK3" s="25"/>
    </row>
    <row r="4" ht="19" customHeight="1" spans="1:39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 t="s">
        <v>7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26" t="s">
        <v>8</v>
      </c>
      <c r="AK4" s="8" t="s">
        <v>9</v>
      </c>
      <c r="AL4" s="27" t="s">
        <v>10</v>
      </c>
      <c r="AM4" s="8" t="s">
        <v>11</v>
      </c>
    </row>
    <row r="5" ht="19" customHeight="1" spans="1:39">
      <c r="A5" s="9"/>
      <c r="B5" s="9"/>
      <c r="C5" s="9"/>
      <c r="D5" s="8" t="s">
        <v>12</v>
      </c>
      <c r="E5" s="10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3"/>
      <c r="R5" s="8" t="s">
        <v>14</v>
      </c>
      <c r="S5" s="8" t="s">
        <v>15</v>
      </c>
      <c r="T5" s="8" t="s">
        <v>12</v>
      </c>
      <c r="U5" s="10" t="s">
        <v>13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3"/>
      <c r="AH5" s="8" t="s">
        <v>14</v>
      </c>
      <c r="AI5" s="8" t="s">
        <v>15</v>
      </c>
      <c r="AJ5" s="28"/>
      <c r="AK5" s="9"/>
      <c r="AL5" s="29"/>
      <c r="AM5" s="9"/>
    </row>
    <row r="6" ht="19" customHeight="1" spans="1:39">
      <c r="A6" s="9"/>
      <c r="B6" s="9"/>
      <c r="C6" s="9"/>
      <c r="D6" s="9"/>
      <c r="E6" s="8" t="s">
        <v>16</v>
      </c>
      <c r="F6" s="8" t="s">
        <v>17</v>
      </c>
      <c r="G6" s="9"/>
      <c r="H6" s="9"/>
      <c r="I6" s="8" t="s">
        <v>18</v>
      </c>
      <c r="J6" s="9"/>
      <c r="K6" s="9"/>
      <c r="L6" s="20" t="s">
        <v>19</v>
      </c>
      <c r="M6" s="21"/>
      <c r="N6" s="22"/>
      <c r="O6" s="21" t="s">
        <v>20</v>
      </c>
      <c r="P6" s="21"/>
      <c r="Q6" s="22"/>
      <c r="R6" s="9"/>
      <c r="S6" s="9"/>
      <c r="T6" s="9"/>
      <c r="U6" s="24" t="s">
        <v>16</v>
      </c>
      <c r="V6" s="8" t="s">
        <v>17</v>
      </c>
      <c r="W6" s="9"/>
      <c r="X6" s="9"/>
      <c r="Y6" s="8" t="s">
        <v>18</v>
      </c>
      <c r="Z6" s="9"/>
      <c r="AA6" s="9"/>
      <c r="AB6" s="20" t="s">
        <v>19</v>
      </c>
      <c r="AC6" s="21"/>
      <c r="AD6" s="22"/>
      <c r="AE6" s="21" t="s">
        <v>20</v>
      </c>
      <c r="AF6" s="21"/>
      <c r="AG6" s="22"/>
      <c r="AH6" s="9"/>
      <c r="AI6" s="9"/>
      <c r="AJ6" s="28"/>
      <c r="AK6" s="9"/>
      <c r="AL6" s="29"/>
      <c r="AM6" s="9"/>
    </row>
    <row r="7" ht="19" customHeight="1" spans="1:39">
      <c r="A7" s="9"/>
      <c r="B7" s="9"/>
      <c r="C7" s="9"/>
      <c r="D7" s="9"/>
      <c r="E7" s="9"/>
      <c r="F7" s="8" t="s">
        <v>21</v>
      </c>
      <c r="G7" s="8" t="s">
        <v>22</v>
      </c>
      <c r="H7" s="8" t="s">
        <v>23</v>
      </c>
      <c r="I7" s="8" t="s">
        <v>21</v>
      </c>
      <c r="J7" s="8" t="s">
        <v>22</v>
      </c>
      <c r="K7" s="8" t="s">
        <v>23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22</v>
      </c>
      <c r="Q7" s="8" t="s">
        <v>23</v>
      </c>
      <c r="R7" s="9"/>
      <c r="S7" s="9"/>
      <c r="T7" s="9"/>
      <c r="U7" s="9"/>
      <c r="V7" s="8" t="s">
        <v>21</v>
      </c>
      <c r="W7" s="8" t="s">
        <v>22</v>
      </c>
      <c r="X7" s="8" t="s">
        <v>23</v>
      </c>
      <c r="Y7" s="8" t="s">
        <v>21</v>
      </c>
      <c r="Z7" s="8" t="s">
        <v>22</v>
      </c>
      <c r="AA7" s="8" t="s">
        <v>23</v>
      </c>
      <c r="AB7" s="8" t="s">
        <v>21</v>
      </c>
      <c r="AC7" s="8" t="s">
        <v>22</v>
      </c>
      <c r="AD7" s="8" t="s">
        <v>23</v>
      </c>
      <c r="AE7" s="8" t="s">
        <v>21</v>
      </c>
      <c r="AF7" s="8" t="s">
        <v>22</v>
      </c>
      <c r="AG7" s="8" t="s">
        <v>23</v>
      </c>
      <c r="AH7" s="9"/>
      <c r="AI7" s="9"/>
      <c r="AJ7" s="28"/>
      <c r="AK7" s="9"/>
      <c r="AL7" s="30"/>
      <c r="AM7" s="9"/>
    </row>
    <row r="8" ht="23" customHeight="1" spans="1:39">
      <c r="A8" s="8"/>
      <c r="B8" s="8"/>
      <c r="C8" s="8" t="s">
        <v>12</v>
      </c>
      <c r="D8" s="12">
        <f>E8+R8+S8</f>
        <v>470.270461</v>
      </c>
      <c r="E8" s="12">
        <f>SUM(F8:Q8)</f>
        <v>0</v>
      </c>
      <c r="F8" s="12">
        <f t="shared" ref="F8:K8" si="0">SUM(F9:F23)</f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ref="L8:S8" si="1">SUM(L9:L23)</f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470.270461</v>
      </c>
      <c r="T8" s="12">
        <f>U8+AH8+AI8</f>
        <v>470.270461</v>
      </c>
      <c r="U8" s="12">
        <f>SUM(V8:AG8)</f>
        <v>0</v>
      </c>
      <c r="V8" s="12">
        <f t="shared" ref="V8:AA8" si="2">SUM(V9:V23)</f>
        <v>0</v>
      </c>
      <c r="W8" s="12">
        <f t="shared" si="2"/>
        <v>0</v>
      </c>
      <c r="X8" s="12">
        <f t="shared" si="2"/>
        <v>0</v>
      </c>
      <c r="Y8" s="12">
        <f t="shared" si="2"/>
        <v>0</v>
      </c>
      <c r="Z8" s="12">
        <f t="shared" si="2"/>
        <v>0</v>
      </c>
      <c r="AA8" s="12">
        <f t="shared" si="2"/>
        <v>0</v>
      </c>
      <c r="AB8" s="12">
        <f t="shared" ref="AB8:AI8" si="3">SUM(AB9:AB23)</f>
        <v>0</v>
      </c>
      <c r="AC8" s="12">
        <f t="shared" si="3"/>
        <v>0</v>
      </c>
      <c r="AD8" s="12">
        <f t="shared" si="3"/>
        <v>0</v>
      </c>
      <c r="AE8" s="12">
        <f t="shared" si="3"/>
        <v>0</v>
      </c>
      <c r="AF8" s="12">
        <f t="shared" si="3"/>
        <v>0</v>
      </c>
      <c r="AG8" s="12">
        <f t="shared" si="3"/>
        <v>0</v>
      </c>
      <c r="AH8" s="12">
        <f t="shared" si="3"/>
        <v>0</v>
      </c>
      <c r="AI8" s="12">
        <f t="shared" si="3"/>
        <v>470.270461</v>
      </c>
      <c r="AJ8" s="31"/>
      <c r="AK8" s="8"/>
      <c r="AL8" s="8"/>
      <c r="AM8" s="8"/>
    </row>
    <row r="9" s="1" customFormat="1" ht="27" customHeight="1" spans="1:269">
      <c r="A9" s="13">
        <v>1</v>
      </c>
      <c r="B9" s="14" t="s">
        <v>2</v>
      </c>
      <c r="C9" s="15" t="s">
        <v>24</v>
      </c>
      <c r="D9" s="16">
        <f>SUM(E9,S9)</f>
        <v>3.6</v>
      </c>
      <c r="E9" s="16">
        <f>SUM(F9:K9)</f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>
        <v>3.6</v>
      </c>
      <c r="T9" s="16">
        <f>SUM(U9,AI9)</f>
        <v>3.6</v>
      </c>
      <c r="U9" s="16">
        <f>SUM(V9:AA9)</f>
        <v>0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>
        <v>3.6</v>
      </c>
      <c r="AJ9" s="32">
        <f t="shared" ref="AJ9:AJ25" si="4">T9/D9</f>
        <v>1</v>
      </c>
      <c r="AK9" s="33" t="s">
        <v>25</v>
      </c>
      <c r="AL9" s="13" t="s">
        <v>26</v>
      </c>
      <c r="AM9" s="33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</row>
    <row r="10" s="1" customFormat="1" ht="27" customHeight="1" spans="1:269">
      <c r="A10" s="13">
        <v>2</v>
      </c>
      <c r="B10" s="14" t="s">
        <v>2</v>
      </c>
      <c r="C10" s="15" t="s">
        <v>27</v>
      </c>
      <c r="D10" s="16">
        <f>SUM(E10,S10)</f>
        <v>60.614194</v>
      </c>
      <c r="E10" s="16">
        <f>SUM(F10:K10)</f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>
        <v>60.614194</v>
      </c>
      <c r="T10" s="16">
        <f>SUM(U10,AI10)</f>
        <v>60.614194</v>
      </c>
      <c r="U10" s="16">
        <f>SUM(V10:AA10)</f>
        <v>0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>
        <v>60.614194</v>
      </c>
      <c r="AJ10" s="32">
        <f t="shared" si="4"/>
        <v>1</v>
      </c>
      <c r="AK10" s="33" t="s">
        <v>25</v>
      </c>
      <c r="AL10" s="13" t="s">
        <v>26</v>
      </c>
      <c r="AM10" s="33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</row>
    <row r="11" s="1" customFormat="1" ht="27" customHeight="1" spans="1:269">
      <c r="A11" s="13">
        <v>3</v>
      </c>
      <c r="B11" s="14" t="s">
        <v>2</v>
      </c>
      <c r="C11" s="15" t="s">
        <v>28</v>
      </c>
      <c r="D11" s="16">
        <f t="shared" ref="D11:D25" si="5">SUM(E11,S11)</f>
        <v>0.384</v>
      </c>
      <c r="E11" s="16">
        <f t="shared" ref="E11:E25" si="6">SUM(F11:K11)</f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0.384</v>
      </c>
      <c r="T11" s="16">
        <f t="shared" ref="T11:T25" si="7">SUM(U11,AI11)</f>
        <v>0.384</v>
      </c>
      <c r="U11" s="16">
        <f t="shared" ref="U11:U25" si="8">SUM(V11:AA11)</f>
        <v>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>
        <v>0.384</v>
      </c>
      <c r="AJ11" s="32">
        <f t="shared" si="4"/>
        <v>1</v>
      </c>
      <c r="AK11" s="33" t="s">
        <v>25</v>
      </c>
      <c r="AL11" s="13" t="s">
        <v>26</v>
      </c>
      <c r="AM11" s="33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</row>
    <row r="12" s="1" customFormat="1" ht="27" customHeight="1" spans="1:269">
      <c r="A12" s="13">
        <v>4</v>
      </c>
      <c r="B12" s="14" t="s">
        <v>2</v>
      </c>
      <c r="C12" s="15" t="s">
        <v>29</v>
      </c>
      <c r="D12" s="16">
        <f t="shared" si="5"/>
        <v>12</v>
      </c>
      <c r="E12" s="16">
        <f t="shared" si="6"/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>
        <v>12</v>
      </c>
      <c r="T12" s="16">
        <f t="shared" si="7"/>
        <v>12</v>
      </c>
      <c r="U12" s="16">
        <f t="shared" si="8"/>
        <v>0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>
        <v>12</v>
      </c>
      <c r="AJ12" s="32">
        <f t="shared" si="4"/>
        <v>1</v>
      </c>
      <c r="AK12" s="33" t="s">
        <v>25</v>
      </c>
      <c r="AL12" s="13" t="s">
        <v>26</v>
      </c>
      <c r="AM12" s="3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</row>
    <row r="13" s="1" customFormat="1" ht="27" customHeight="1" spans="1:269">
      <c r="A13" s="13">
        <v>5</v>
      </c>
      <c r="B13" s="14" t="s">
        <v>2</v>
      </c>
      <c r="C13" s="15" t="s">
        <v>30</v>
      </c>
      <c r="D13" s="16">
        <f t="shared" si="5"/>
        <v>20.015</v>
      </c>
      <c r="E13" s="16">
        <f t="shared" si="6"/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>
        <v>20.015</v>
      </c>
      <c r="T13" s="16">
        <f t="shared" si="7"/>
        <v>20.015</v>
      </c>
      <c r="U13" s="16">
        <f t="shared" si="8"/>
        <v>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20.015</v>
      </c>
      <c r="AJ13" s="32">
        <f t="shared" si="4"/>
        <v>1</v>
      </c>
      <c r="AK13" s="33" t="s">
        <v>25</v>
      </c>
      <c r="AL13" s="13" t="s">
        <v>26</v>
      </c>
      <c r="AM13" s="33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</row>
    <row r="14" ht="27" customHeight="1" spans="1:39">
      <c r="A14" s="13">
        <v>6</v>
      </c>
      <c r="B14" s="14" t="s">
        <v>2</v>
      </c>
      <c r="C14" s="14" t="s">
        <v>31</v>
      </c>
      <c r="D14" s="12">
        <f t="shared" si="5"/>
        <v>2.47</v>
      </c>
      <c r="E14" s="12">
        <f t="shared" si="6"/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v>2.47</v>
      </c>
      <c r="T14" s="12">
        <f t="shared" si="7"/>
        <v>2.47</v>
      </c>
      <c r="U14" s="12">
        <f t="shared" si="8"/>
        <v>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>
        <v>2.47</v>
      </c>
      <c r="AJ14" s="35">
        <f t="shared" si="4"/>
        <v>1</v>
      </c>
      <c r="AK14" s="9" t="s">
        <v>25</v>
      </c>
      <c r="AL14" s="36" t="s">
        <v>26</v>
      </c>
      <c r="AM14" s="9"/>
    </row>
    <row r="15" ht="27" customHeight="1" spans="1:39">
      <c r="A15" s="13">
        <v>7</v>
      </c>
      <c r="B15" s="14" t="s">
        <v>2</v>
      </c>
      <c r="C15" s="14" t="s">
        <v>32</v>
      </c>
      <c r="D15" s="12">
        <f t="shared" si="5"/>
        <v>9.85</v>
      </c>
      <c r="E15" s="12">
        <f t="shared" si="6"/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9.85</v>
      </c>
      <c r="T15" s="12">
        <f t="shared" si="7"/>
        <v>9.85</v>
      </c>
      <c r="U15" s="12">
        <f t="shared" si="8"/>
        <v>0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>
        <v>9.85</v>
      </c>
      <c r="AJ15" s="35">
        <f t="shared" si="4"/>
        <v>1</v>
      </c>
      <c r="AK15" s="9" t="s">
        <v>25</v>
      </c>
      <c r="AL15" s="36" t="s">
        <v>26</v>
      </c>
      <c r="AM15" s="9"/>
    </row>
    <row r="16" ht="27" customHeight="1" spans="1:39">
      <c r="A16" s="13">
        <v>8</v>
      </c>
      <c r="B16" s="14" t="s">
        <v>2</v>
      </c>
      <c r="C16" s="15" t="s">
        <v>33</v>
      </c>
      <c r="D16" s="12">
        <f t="shared" si="5"/>
        <v>32.221974</v>
      </c>
      <c r="E16" s="12">
        <f t="shared" si="6"/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v>32.221974</v>
      </c>
      <c r="T16" s="12">
        <f t="shared" si="7"/>
        <v>32.221974</v>
      </c>
      <c r="U16" s="12">
        <f t="shared" si="8"/>
        <v>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32.221974</v>
      </c>
      <c r="AJ16" s="35">
        <f t="shared" si="4"/>
        <v>1</v>
      </c>
      <c r="AK16" s="9" t="s">
        <v>25</v>
      </c>
      <c r="AL16" s="36" t="s">
        <v>26</v>
      </c>
      <c r="AM16" s="9"/>
    </row>
    <row r="17" ht="27" customHeight="1" spans="1:39">
      <c r="A17" s="13">
        <v>9</v>
      </c>
      <c r="B17" s="14" t="s">
        <v>2</v>
      </c>
      <c r="C17" s="15" t="s">
        <v>34</v>
      </c>
      <c r="D17" s="12">
        <f t="shared" si="5"/>
        <v>105.8</v>
      </c>
      <c r="E17" s="12">
        <f t="shared" si="6"/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>
        <v>105.8</v>
      </c>
      <c r="T17" s="12">
        <f t="shared" si="7"/>
        <v>105.8</v>
      </c>
      <c r="U17" s="12">
        <f t="shared" si="8"/>
        <v>0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>
        <v>105.8</v>
      </c>
      <c r="AJ17" s="35">
        <f t="shared" si="4"/>
        <v>1</v>
      </c>
      <c r="AK17" s="9" t="s">
        <v>25</v>
      </c>
      <c r="AL17" s="36" t="s">
        <v>26</v>
      </c>
      <c r="AM17" s="9"/>
    </row>
    <row r="18" ht="27" customHeight="1" spans="1:39">
      <c r="A18" s="13">
        <v>10</v>
      </c>
      <c r="B18" s="14" t="s">
        <v>2</v>
      </c>
      <c r="C18" s="15" t="s">
        <v>35</v>
      </c>
      <c r="D18" s="12">
        <f t="shared" si="5"/>
        <v>39.86</v>
      </c>
      <c r="E18" s="12">
        <f t="shared" si="6"/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39.86</v>
      </c>
      <c r="T18" s="12">
        <f t="shared" si="7"/>
        <v>39.86</v>
      </c>
      <c r="U18" s="12">
        <f t="shared" si="8"/>
        <v>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>
        <v>39.86</v>
      </c>
      <c r="AJ18" s="35">
        <f t="shared" si="4"/>
        <v>1</v>
      </c>
      <c r="AK18" s="9" t="s">
        <v>25</v>
      </c>
      <c r="AL18" s="36" t="s">
        <v>26</v>
      </c>
      <c r="AM18" s="9"/>
    </row>
    <row r="19" ht="27" customHeight="1" spans="1:39">
      <c r="A19" s="13">
        <v>11</v>
      </c>
      <c r="B19" s="14" t="s">
        <v>2</v>
      </c>
      <c r="C19" s="15" t="s">
        <v>36</v>
      </c>
      <c r="D19" s="12">
        <f t="shared" si="5"/>
        <v>8.22</v>
      </c>
      <c r="E19" s="12">
        <f t="shared" si="6"/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v>8.22</v>
      </c>
      <c r="T19" s="12">
        <f t="shared" si="7"/>
        <v>8.22</v>
      </c>
      <c r="U19" s="12">
        <f t="shared" si="8"/>
        <v>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>
        <v>8.22</v>
      </c>
      <c r="AJ19" s="35">
        <f t="shared" si="4"/>
        <v>1</v>
      </c>
      <c r="AK19" s="9" t="s">
        <v>25</v>
      </c>
      <c r="AL19" s="36" t="s">
        <v>26</v>
      </c>
      <c r="AM19" s="9"/>
    </row>
    <row r="20" ht="27" customHeight="1" spans="1:39">
      <c r="A20" s="13">
        <v>12</v>
      </c>
      <c r="B20" s="14" t="s">
        <v>2</v>
      </c>
      <c r="C20" s="15" t="s">
        <v>37</v>
      </c>
      <c r="D20" s="12">
        <f t="shared" si="5"/>
        <v>20</v>
      </c>
      <c r="E20" s="12">
        <f t="shared" si="6"/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v>20</v>
      </c>
      <c r="T20" s="12">
        <f t="shared" si="7"/>
        <v>20</v>
      </c>
      <c r="U20" s="12">
        <f t="shared" si="8"/>
        <v>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>
        <v>20</v>
      </c>
      <c r="AJ20" s="35">
        <f t="shared" si="4"/>
        <v>1</v>
      </c>
      <c r="AK20" s="9" t="s">
        <v>25</v>
      </c>
      <c r="AL20" s="36" t="s">
        <v>26</v>
      </c>
      <c r="AM20" s="9"/>
    </row>
    <row r="21" ht="27" customHeight="1" spans="1:39">
      <c r="A21" s="13">
        <v>13</v>
      </c>
      <c r="B21" s="14" t="s">
        <v>2</v>
      </c>
      <c r="C21" s="15" t="s">
        <v>38</v>
      </c>
      <c r="D21" s="12">
        <f t="shared" si="5"/>
        <v>131.427293</v>
      </c>
      <c r="E21" s="12">
        <f t="shared" si="6"/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131.427293</v>
      </c>
      <c r="T21" s="12">
        <f t="shared" si="7"/>
        <v>131.427293</v>
      </c>
      <c r="U21" s="12">
        <f t="shared" si="8"/>
        <v>0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>
        <v>131.427293</v>
      </c>
      <c r="AJ21" s="35">
        <f t="shared" si="4"/>
        <v>1</v>
      </c>
      <c r="AK21" s="9" t="s">
        <v>25</v>
      </c>
      <c r="AL21" s="36" t="s">
        <v>26</v>
      </c>
      <c r="AM21" s="9"/>
    </row>
    <row r="22" ht="27" customHeight="1" spans="1:39">
      <c r="A22" s="13">
        <v>14</v>
      </c>
      <c r="B22" s="14" t="s">
        <v>2</v>
      </c>
      <c r="C22" s="14" t="s">
        <v>39</v>
      </c>
      <c r="D22" s="12">
        <f t="shared" si="5"/>
        <v>16.168</v>
      </c>
      <c r="E22" s="12">
        <f t="shared" si="6"/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v>16.168</v>
      </c>
      <c r="T22" s="12">
        <f t="shared" si="7"/>
        <v>16.168</v>
      </c>
      <c r="U22" s="12">
        <f t="shared" si="8"/>
        <v>0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>
        <v>16.168</v>
      </c>
      <c r="AJ22" s="35">
        <f t="shared" si="4"/>
        <v>1</v>
      </c>
      <c r="AK22" s="9" t="s">
        <v>25</v>
      </c>
      <c r="AL22" s="36" t="s">
        <v>26</v>
      </c>
      <c r="AM22" s="9"/>
    </row>
    <row r="23" ht="27" customHeight="1" spans="1:39">
      <c r="A23" s="13">
        <v>15</v>
      </c>
      <c r="B23" s="14" t="s">
        <v>2</v>
      </c>
      <c r="C23" s="15" t="s">
        <v>40</v>
      </c>
      <c r="D23" s="12">
        <f t="shared" si="5"/>
        <v>7.64</v>
      </c>
      <c r="E23" s="12">
        <f t="shared" si="6"/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>
        <v>7.64</v>
      </c>
      <c r="T23" s="12">
        <f t="shared" si="7"/>
        <v>7.64</v>
      </c>
      <c r="U23" s="12">
        <f t="shared" si="8"/>
        <v>0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>
        <v>7.64</v>
      </c>
      <c r="AJ23" s="35">
        <f t="shared" si="4"/>
        <v>1</v>
      </c>
      <c r="AK23" s="9" t="s">
        <v>25</v>
      </c>
      <c r="AL23" s="36" t="s">
        <v>26</v>
      </c>
      <c r="AM23" s="9"/>
    </row>
    <row r="24" ht="13.5" customHeight="1"/>
    <row r="25" ht="22" customHeight="1" spans="3:3">
      <c r="C25" s="19" t="s">
        <v>41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5:S25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2025-03-28T07:46:09Z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45C92D0EB47F4F0BB40FA6A8939EB19A_13</vt:lpwstr>
  </property>
</Properties>
</file>