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附件1部门自评--预算部门具体项目汇总表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E26" i="3"/>
  <c r="T26" i="3"/>
  <c r="U26" i="3"/>
  <c r="T32" i="3" l="1"/>
  <c r="T36" i="3"/>
  <c r="T37" i="3"/>
  <c r="T40" i="3"/>
  <c r="T46" i="3"/>
  <c r="U32" i="3"/>
  <c r="U33" i="3"/>
  <c r="T33" i="3" s="1"/>
  <c r="U34" i="3"/>
  <c r="T34" i="3" s="1"/>
  <c r="U35" i="3"/>
  <c r="T35" i="3" s="1"/>
  <c r="U36" i="3"/>
  <c r="U37" i="3"/>
  <c r="U38" i="3"/>
  <c r="T38" i="3" s="1"/>
  <c r="U39" i="3"/>
  <c r="T39" i="3" s="1"/>
  <c r="U40" i="3"/>
  <c r="U41" i="3"/>
  <c r="T41" i="3" s="1"/>
  <c r="U42" i="3"/>
  <c r="T42" i="3" s="1"/>
  <c r="U43" i="3"/>
  <c r="T43" i="3" s="1"/>
  <c r="U44" i="3"/>
  <c r="T44" i="3" s="1"/>
  <c r="U45" i="3"/>
  <c r="T45" i="3" s="1"/>
  <c r="U46" i="3"/>
  <c r="E32" i="3"/>
  <c r="D32" i="3" s="1"/>
  <c r="E33" i="3"/>
  <c r="D33" i="3" s="1"/>
  <c r="E34" i="3"/>
  <c r="D34" i="3" s="1"/>
  <c r="E35" i="3"/>
  <c r="D35" i="3" s="1"/>
  <c r="E36" i="3"/>
  <c r="D36" i="3" s="1"/>
  <c r="E37" i="3"/>
  <c r="D37" i="3" s="1"/>
  <c r="E38" i="3"/>
  <c r="D38" i="3" s="1"/>
  <c r="E39" i="3"/>
  <c r="D39" i="3" s="1"/>
  <c r="E40" i="3"/>
  <c r="D40" i="3" s="1"/>
  <c r="E41" i="3"/>
  <c r="D41" i="3" s="1"/>
  <c r="E42" i="3"/>
  <c r="D42" i="3" s="1"/>
  <c r="E43" i="3"/>
  <c r="D43" i="3" s="1"/>
  <c r="E44" i="3"/>
  <c r="D44" i="3" s="1"/>
  <c r="E45" i="3"/>
  <c r="D45" i="3" s="1"/>
  <c r="E46" i="3"/>
  <c r="D46" i="3" s="1"/>
  <c r="U31" i="3"/>
  <c r="T31" i="3" s="1"/>
  <c r="E31" i="3"/>
  <c r="D31" i="3" s="1"/>
  <c r="U17" i="3"/>
  <c r="T17" i="3" s="1"/>
  <c r="U18" i="3"/>
  <c r="T18" i="3" s="1"/>
  <c r="U19" i="3"/>
  <c r="T19" i="3" s="1"/>
  <c r="U20" i="3"/>
  <c r="T20" i="3" s="1"/>
  <c r="U21" i="3"/>
  <c r="T21" i="3" s="1"/>
  <c r="U22" i="3"/>
  <c r="T22" i="3" s="1"/>
  <c r="U23" i="3"/>
  <c r="T23" i="3" s="1"/>
  <c r="U24" i="3"/>
  <c r="T24" i="3" s="1"/>
  <c r="U25" i="3"/>
  <c r="T25" i="3" s="1"/>
  <c r="U27" i="3"/>
  <c r="U28" i="3"/>
  <c r="T28" i="3" s="1"/>
  <c r="U29" i="3"/>
  <c r="T29" i="3" s="1"/>
  <c r="U30" i="3"/>
  <c r="T30" i="3" s="1"/>
  <c r="T27" i="3"/>
  <c r="E17" i="3" l="1"/>
  <c r="D17" i="3" s="1"/>
  <c r="E18" i="3"/>
  <c r="D18" i="3" s="1"/>
  <c r="E19" i="3"/>
  <c r="D19" i="3" s="1"/>
  <c r="E20" i="3"/>
  <c r="D20" i="3" s="1"/>
  <c r="E21" i="3"/>
  <c r="D21" i="3" s="1"/>
  <c r="E22" i="3"/>
  <c r="D22" i="3" s="1"/>
  <c r="E23" i="3"/>
  <c r="D23" i="3" s="1"/>
  <c r="E24" i="3"/>
  <c r="D24" i="3" s="1"/>
  <c r="E25" i="3"/>
  <c r="D25" i="3" s="1"/>
  <c r="E27" i="3"/>
  <c r="D27" i="3" s="1"/>
  <c r="E28" i="3"/>
  <c r="D28" i="3" s="1"/>
  <c r="E29" i="3"/>
  <c r="D29" i="3" s="1"/>
  <c r="E30" i="3"/>
  <c r="D30" i="3" s="1"/>
  <c r="U16" i="3" l="1"/>
  <c r="T16" i="3" s="1"/>
  <c r="E16" i="3"/>
  <c r="D16" i="3" s="1"/>
  <c r="U15" i="3"/>
  <c r="T15" i="3" s="1"/>
  <c r="E15" i="3"/>
  <c r="D15" i="3" s="1"/>
  <c r="U14" i="3"/>
  <c r="T14" i="3" s="1"/>
  <c r="E14" i="3"/>
  <c r="D14" i="3" s="1"/>
  <c r="U13" i="3"/>
  <c r="T13" i="3" s="1"/>
  <c r="E13" i="3"/>
  <c r="D13" i="3" s="1"/>
  <c r="U12" i="3"/>
  <c r="T12" i="3" s="1"/>
  <c r="E12" i="3"/>
  <c r="D12" i="3" s="1"/>
  <c r="U11" i="3"/>
  <c r="T11" i="3" s="1"/>
  <c r="E11" i="3"/>
  <c r="D11" i="3" s="1"/>
  <c r="U10" i="3"/>
  <c r="T10" i="3" s="1"/>
  <c r="E10" i="3"/>
  <c r="D10" i="3" s="1"/>
  <c r="U9" i="3"/>
  <c r="T9" i="3" s="1"/>
  <c r="E9" i="3"/>
  <c r="D9" i="3" s="1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U8" i="3" l="1"/>
  <c r="T8" i="3" s="1"/>
  <c r="E8" i="3"/>
  <c r="D8" i="3" s="1"/>
</calcChain>
</file>

<file path=xl/sharedStrings.xml><?xml version="1.0" encoding="utf-8"?>
<sst xmlns="http://schemas.openxmlformats.org/spreadsheetml/2006/main" count="210" uniqueCount="67">
  <si>
    <t>附件1：</t>
  </si>
  <si>
    <t>丰南区2024年度财政支出绩效评价情况表（预算部门）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</si>
  <si>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</si>
  <si>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</si>
  <si>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</si>
  <si>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</si>
  <si>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</si>
  <si>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</si>
  <si>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</si>
  <si>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</si>
  <si>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</si>
  <si>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</si>
  <si>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</si>
  <si>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</si>
  <si>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</si>
  <si>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</si>
  <si>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</si>
  <si>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</si>
  <si>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</si>
  <si>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</si>
  <si>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</si>
  <si>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</si>
  <si>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</si>
  <si>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唐山市丰南区黑沿子镇人民政府</t>
  </si>
  <si>
    <t>财政劳务派遣人员经费（劳务费）</t>
    <phoneticPr fontId="6" type="noConversion"/>
  </si>
  <si>
    <t>环保工作经费（发展基数）</t>
    <phoneticPr fontId="6" type="noConversion"/>
  </si>
  <si>
    <t>宣传工作经费（发展基数）</t>
    <phoneticPr fontId="6" type="noConversion"/>
  </si>
  <si>
    <t>村级组织运转经费（办公费）</t>
    <phoneticPr fontId="6" type="noConversion"/>
  </si>
  <si>
    <t>遵曹公路拆迁户临时安置补偿费</t>
  </si>
  <si>
    <t>2024年农村公益事业工作经费（第二批）</t>
  </si>
  <si>
    <t>否</t>
    <phoneticPr fontId="6" type="noConversion"/>
  </si>
  <si>
    <t>备注：评价总分设置为100分，得分与等级对应关系为：90分及以上为优、80（含）-89分为良、60（含）-79分为中、60分以下为差。涉密项目不予公开。</t>
    <phoneticPr fontId="6" type="noConversion"/>
  </si>
  <si>
    <t>优</t>
  </si>
  <si>
    <t>2024年农村公益事业建设财政奖补资金（唐财农[2023]91号-中央40万）</t>
    <phoneticPr fontId="6" type="noConversion"/>
  </si>
  <si>
    <t>敬老院劳务派遣人员经费（劳务费）</t>
    <phoneticPr fontId="6" type="noConversion"/>
  </si>
  <si>
    <t>劳务派遣人员经费（劳务费）</t>
    <phoneticPr fontId="6" type="noConversion"/>
  </si>
  <si>
    <t>就业见习基本生活费补贴</t>
    <phoneticPr fontId="6" type="noConversion"/>
  </si>
  <si>
    <t>义务工役制人员及遗属补助</t>
    <phoneticPr fontId="6" type="noConversion"/>
  </si>
  <si>
    <t>计生专干补助</t>
    <phoneticPr fontId="6" type="noConversion"/>
  </si>
  <si>
    <t>服务群众专项经费</t>
    <phoneticPr fontId="6" type="noConversion"/>
  </si>
  <si>
    <t>退役军人公益性岗位安置费用</t>
    <phoneticPr fontId="6" type="noConversion"/>
  </si>
  <si>
    <t>六级以上伤残军人医疗补助（区级）</t>
    <phoneticPr fontId="6" type="noConversion"/>
  </si>
  <si>
    <t>乡镇财政办公经费</t>
    <phoneticPr fontId="6" type="noConversion"/>
  </si>
  <si>
    <t>纪检专项经费</t>
    <phoneticPr fontId="6" type="noConversion"/>
  </si>
  <si>
    <t>基层武装工作经费</t>
    <phoneticPr fontId="6" type="noConversion"/>
  </si>
  <si>
    <t>乡镇政府劳务派遣人员经费（发展基数）</t>
    <phoneticPr fontId="6" type="noConversion"/>
  </si>
  <si>
    <t>维稳经费(发展基数）</t>
    <phoneticPr fontId="6" type="noConversion"/>
  </si>
  <si>
    <t>环境治理（发展基数）</t>
    <phoneticPr fontId="6" type="noConversion"/>
  </si>
  <si>
    <t>机关运转经费（发展基数）</t>
    <phoneticPr fontId="6" type="noConversion"/>
  </si>
  <si>
    <t>招商经费（发展基数）</t>
    <phoneticPr fontId="6" type="noConversion"/>
  </si>
  <si>
    <t>服务群众专项经费</t>
    <phoneticPr fontId="6" type="noConversion"/>
  </si>
  <si>
    <t>公务用车购置费（发展基数）</t>
    <phoneticPr fontId="6" type="noConversion"/>
  </si>
  <si>
    <t>乡镇补助经费</t>
    <phoneticPr fontId="6" type="noConversion"/>
  </si>
  <si>
    <t>五经普“两员”入户调查劳务费</t>
    <phoneticPr fontId="6" type="noConversion"/>
  </si>
  <si>
    <t>丰南经济开发区临港经济园区经二十二路拆迁户安置补偿费</t>
    <phoneticPr fontId="6" type="noConversion"/>
  </si>
  <si>
    <t>信访专项救助资金</t>
    <phoneticPr fontId="6" type="noConversion"/>
  </si>
  <si>
    <t>2024年农村公益事业工作经费</t>
    <phoneticPr fontId="6" type="noConversion"/>
  </si>
  <si>
    <t>“三线“铁路建设生活困难民兵生活补助</t>
    <phoneticPr fontId="6" type="noConversion"/>
  </si>
  <si>
    <t>遵曹公路拆迁户临时安置补偿费</t>
    <phoneticPr fontId="6" type="noConversion"/>
  </si>
  <si>
    <t>“纳管”渔船签约和“三无“渔船整治后勤保障费用</t>
    <phoneticPr fontId="6" type="noConversion"/>
  </si>
  <si>
    <t>2024年农村公益事业建设财政奖补资金（唐财农[2023]99号-省级30万）</t>
    <phoneticPr fontId="6" type="noConversion"/>
  </si>
  <si>
    <t>巡防队员劳务费</t>
    <phoneticPr fontId="6" type="noConversion"/>
  </si>
  <si>
    <t>唐山市丰南区黑沿子镇人民政府</t>
    <phoneticPr fontId="6" type="noConversion"/>
  </si>
  <si>
    <t>基层党建经费（发展基数）（已调剂）</t>
    <phoneticPr fontId="6" type="noConversion"/>
  </si>
  <si>
    <t>维稳经费（发展基数）（调剂）</t>
    <phoneticPr fontId="6" type="noConversion"/>
  </si>
  <si>
    <t>退役军人公益性岗位安置费用（调剂）</t>
    <phoneticPr fontId="6" type="noConversion"/>
  </si>
  <si>
    <t>部门名称（盖章）：唐山市丰南区黑沿子镇人民政府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</si>
</sst>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2"/>
      <name val="宋体"/>
      <charset val="134"/>
    </font>
    <font>
      <sz val="11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Protection="0"/>
  </cellStyleXfs>
  <cellXfs count="38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/>
    <xf numFmtId="0" fontId="1" fillId="0" borderId="1" xfId="0" applyFont="1" applyBorder="1" applyAlignment="1"/>
    <xf numFmtId="0" fontId="7" fillId="0" borderId="1" xfId="0" applyFont="1" applyFill="1" applyBorder="1" applyAlignment="1" applyProtection="1">
      <alignment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wrapText="1"/>
    </xf>
    <xf numFmtId="176" fontId="1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 wrapText="1"/>
    </xf>
    <xf numFmtId="176" fontId="1" fillId="0" borderId="0" xfId="0" applyNumberFormat="1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I48"/>
  <sheetViews>
    <sheetView tabSelected="1" workbookViewId="0">
      <selection activeCell="F32" sqref="F32"/>
    </sheetView>
  </sheetViews>
  <sheetFormatPr defaultColWidth="8.875" defaultRowHeight="14.25"/>
  <cols>
    <col min="1" max="1" width="3.5" style="1" customWidth="1"/>
    <col min="2" max="2" width="29.375" style="1" customWidth="1"/>
    <col min="3" max="3" width="33.75" style="1" customWidth="1"/>
    <col min="4" max="5" width="11.75" style="1" customWidth="1"/>
    <col min="6" max="18" width="9.625" style="1" customWidth="1"/>
    <col min="19" max="19" width="10.75" style="1" customWidth="1"/>
    <col min="20" max="35" width="10.625" style="1" customWidth="1"/>
    <col min="36" max="36" width="6.25" style="1" customWidth="1"/>
    <col min="37" max="39" width="4.375" style="1" customWidth="1"/>
    <col min="40" max="40" width="9.5" style="1" bestFit="1" customWidth="1"/>
    <col min="41" max="269" width="8.875" style="1"/>
  </cols>
  <sheetData>
    <row r="1" spans="1:40" ht="23.1" customHeight="1">
      <c r="A1" s="21" t="s">
        <v>0</v>
      </c>
      <c r="B1" s="22"/>
      <c r="C1" s="22"/>
    </row>
    <row r="2" spans="1:40" ht="23.1" customHeight="1">
      <c r="A2" s="23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40" ht="24.95" customHeight="1">
      <c r="A3" s="2" t="s">
        <v>66</v>
      </c>
      <c r="B3" s="2"/>
      <c r="AK3" s="24"/>
      <c r="AL3" s="24"/>
      <c r="AM3" s="22"/>
    </row>
    <row r="4" spans="1:40" ht="18.95" customHeight="1">
      <c r="A4" s="25" t="s">
        <v>2</v>
      </c>
      <c r="B4" s="25" t="s">
        <v>3</v>
      </c>
      <c r="C4" s="25" t="s">
        <v>4</v>
      </c>
      <c r="D4" s="25" t="s">
        <v>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5" t="s">
        <v>6</v>
      </c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5" t="s">
        <v>7</v>
      </c>
      <c r="AK4" s="25" t="s">
        <v>8</v>
      </c>
      <c r="AL4" s="35" t="s">
        <v>9</v>
      </c>
      <c r="AM4" s="25" t="s">
        <v>10</v>
      </c>
    </row>
    <row r="5" spans="1:40" ht="18.95" customHeight="1">
      <c r="A5" s="26"/>
      <c r="B5" s="26"/>
      <c r="C5" s="26"/>
      <c r="D5" s="25" t="s">
        <v>11</v>
      </c>
      <c r="E5" s="27" t="s">
        <v>12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  <c r="R5" s="25" t="s">
        <v>13</v>
      </c>
      <c r="S5" s="25" t="s">
        <v>14</v>
      </c>
      <c r="T5" s="25" t="s">
        <v>11</v>
      </c>
      <c r="U5" s="27" t="s">
        <v>12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9"/>
      <c r="AH5" s="25" t="s">
        <v>13</v>
      </c>
      <c r="AI5" s="25" t="s">
        <v>14</v>
      </c>
      <c r="AJ5" s="26"/>
      <c r="AK5" s="26"/>
      <c r="AL5" s="36"/>
      <c r="AM5" s="26"/>
    </row>
    <row r="6" spans="1:40" ht="18.95" customHeight="1">
      <c r="A6" s="26"/>
      <c r="B6" s="26"/>
      <c r="C6" s="26"/>
      <c r="D6" s="26"/>
      <c r="E6" s="25" t="s">
        <v>15</v>
      </c>
      <c r="F6" s="25" t="s">
        <v>16</v>
      </c>
      <c r="G6" s="26"/>
      <c r="H6" s="26"/>
      <c r="I6" s="25" t="s">
        <v>17</v>
      </c>
      <c r="J6" s="26"/>
      <c r="K6" s="26"/>
      <c r="L6" s="30" t="s">
        <v>18</v>
      </c>
      <c r="M6" s="31"/>
      <c r="N6" s="32"/>
      <c r="O6" s="31" t="s">
        <v>19</v>
      </c>
      <c r="P6" s="31"/>
      <c r="Q6" s="32"/>
      <c r="R6" s="26"/>
      <c r="S6" s="26"/>
      <c r="T6" s="26"/>
      <c r="U6" s="33" t="s">
        <v>15</v>
      </c>
      <c r="V6" s="25" t="s">
        <v>16</v>
      </c>
      <c r="W6" s="26"/>
      <c r="X6" s="26"/>
      <c r="Y6" s="25" t="s">
        <v>17</v>
      </c>
      <c r="Z6" s="26"/>
      <c r="AA6" s="26"/>
      <c r="AB6" s="30" t="s">
        <v>18</v>
      </c>
      <c r="AC6" s="31"/>
      <c r="AD6" s="32"/>
      <c r="AE6" s="31" t="s">
        <v>19</v>
      </c>
      <c r="AF6" s="31"/>
      <c r="AG6" s="32"/>
      <c r="AH6" s="26"/>
      <c r="AI6" s="26"/>
      <c r="AJ6" s="26"/>
      <c r="AK6" s="26"/>
      <c r="AL6" s="36"/>
      <c r="AM6" s="26"/>
    </row>
    <row r="7" spans="1:40" ht="18.95" customHeight="1">
      <c r="A7" s="26"/>
      <c r="B7" s="26"/>
      <c r="C7" s="26"/>
      <c r="D7" s="26"/>
      <c r="E7" s="26"/>
      <c r="F7" s="3" t="s">
        <v>20</v>
      </c>
      <c r="G7" s="3" t="s">
        <v>21</v>
      </c>
      <c r="H7" s="3" t="s">
        <v>22</v>
      </c>
      <c r="I7" s="3" t="s">
        <v>20</v>
      </c>
      <c r="J7" s="3" t="s">
        <v>21</v>
      </c>
      <c r="K7" s="3" t="s">
        <v>22</v>
      </c>
      <c r="L7" s="3" t="s">
        <v>20</v>
      </c>
      <c r="M7" s="3" t="s">
        <v>21</v>
      </c>
      <c r="N7" s="3" t="s">
        <v>22</v>
      </c>
      <c r="O7" s="3" t="s">
        <v>20</v>
      </c>
      <c r="P7" s="3" t="s">
        <v>21</v>
      </c>
      <c r="Q7" s="3" t="s">
        <v>22</v>
      </c>
      <c r="R7" s="26"/>
      <c r="S7" s="26"/>
      <c r="T7" s="26"/>
      <c r="U7" s="26"/>
      <c r="V7" s="3" t="s">
        <v>20</v>
      </c>
      <c r="W7" s="3" t="s">
        <v>21</v>
      </c>
      <c r="X7" s="3" t="s">
        <v>22</v>
      </c>
      <c r="Y7" s="3" t="s">
        <v>20</v>
      </c>
      <c r="Z7" s="3" t="s">
        <v>21</v>
      </c>
      <c r="AA7" s="3" t="s">
        <v>22</v>
      </c>
      <c r="AB7" s="3" t="s">
        <v>20</v>
      </c>
      <c r="AC7" s="3" t="s">
        <v>21</v>
      </c>
      <c r="AD7" s="3" t="s">
        <v>22</v>
      </c>
      <c r="AE7" s="3" t="s">
        <v>20</v>
      </c>
      <c r="AF7" s="3" t="s">
        <v>21</v>
      </c>
      <c r="AG7" s="3" t="s">
        <v>22</v>
      </c>
      <c r="AH7" s="26"/>
      <c r="AI7" s="26"/>
      <c r="AJ7" s="26"/>
      <c r="AK7" s="26"/>
      <c r="AL7" s="37"/>
      <c r="AM7" s="26"/>
    </row>
    <row r="8" spans="1:40" ht="23.1" customHeight="1">
      <c r="A8" s="3"/>
      <c r="B8" s="3"/>
      <c r="C8" s="3" t="s">
        <v>11</v>
      </c>
      <c r="D8" s="13">
        <f>E8+R8+S8</f>
        <v>1655.4247360000002</v>
      </c>
      <c r="E8" s="13">
        <f>SUM(F8:Q8)</f>
        <v>70</v>
      </c>
      <c r="F8" s="13">
        <f t="shared" ref="F8:S8" si="0">SUM(F9:F46)</f>
        <v>0</v>
      </c>
      <c r="G8" s="13">
        <f t="shared" si="0"/>
        <v>0</v>
      </c>
      <c r="H8" s="13">
        <f t="shared" si="0"/>
        <v>0</v>
      </c>
      <c r="I8" s="13">
        <f t="shared" si="0"/>
        <v>40</v>
      </c>
      <c r="J8" s="13">
        <f t="shared" si="0"/>
        <v>30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0</v>
      </c>
      <c r="S8" s="13">
        <f t="shared" si="0"/>
        <v>1585.4247360000002</v>
      </c>
      <c r="T8" s="13">
        <f>U8+AH8+AI8</f>
        <v>1655.4247360000002</v>
      </c>
      <c r="U8" s="13">
        <f>SUM(V8:AG8)</f>
        <v>70</v>
      </c>
      <c r="V8" s="13">
        <f t="shared" ref="V8:AI8" si="1">SUM(V9:V46)</f>
        <v>0</v>
      </c>
      <c r="W8" s="13">
        <f t="shared" si="1"/>
        <v>0</v>
      </c>
      <c r="X8" s="13">
        <f t="shared" si="1"/>
        <v>0</v>
      </c>
      <c r="Y8" s="13">
        <f t="shared" si="1"/>
        <v>40</v>
      </c>
      <c r="Z8" s="13">
        <f t="shared" si="1"/>
        <v>30</v>
      </c>
      <c r="AA8" s="13">
        <f t="shared" si="1"/>
        <v>0</v>
      </c>
      <c r="AB8" s="13">
        <f t="shared" si="1"/>
        <v>0</v>
      </c>
      <c r="AC8" s="13">
        <f t="shared" si="1"/>
        <v>0</v>
      </c>
      <c r="AD8" s="13">
        <f t="shared" si="1"/>
        <v>0</v>
      </c>
      <c r="AE8" s="13">
        <f t="shared" si="1"/>
        <v>0</v>
      </c>
      <c r="AF8" s="13">
        <f t="shared" si="1"/>
        <v>0</v>
      </c>
      <c r="AG8" s="13">
        <f t="shared" si="1"/>
        <v>0</v>
      </c>
      <c r="AH8" s="13">
        <f t="shared" si="1"/>
        <v>0</v>
      </c>
      <c r="AI8" s="13">
        <f t="shared" si="1"/>
        <v>1585.4247360000002</v>
      </c>
      <c r="AJ8" s="18">
        <v>1</v>
      </c>
      <c r="AK8" s="11" t="s">
        <v>32</v>
      </c>
      <c r="AL8" s="17" t="s">
        <v>30</v>
      </c>
      <c r="AM8" s="3"/>
      <c r="AN8" s="19"/>
    </row>
    <row r="9" spans="1:40" ht="18.75" customHeight="1">
      <c r="A9" s="5">
        <v>1</v>
      </c>
      <c r="B9" s="5" t="s">
        <v>23</v>
      </c>
      <c r="C9" s="9" t="s">
        <v>24</v>
      </c>
      <c r="D9" s="13">
        <f t="shared" ref="D9:D30" si="2">SUM(E9,S9)</f>
        <v>11.557907999999999</v>
      </c>
      <c r="E9" s="13">
        <f t="shared" ref="E9:E30" si="3">SUM(F9:K9)</f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>
        <v>11.557907999999999</v>
      </c>
      <c r="T9" s="13">
        <f t="shared" ref="T9:T30" si="4">SUM(U9,AI9)</f>
        <v>11.557907999999999</v>
      </c>
      <c r="U9" s="13">
        <f t="shared" ref="U9:U30" si="5">SUM(V9:AA9)</f>
        <v>0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>
        <v>11.557907999999999</v>
      </c>
      <c r="AJ9" s="18">
        <v>1</v>
      </c>
      <c r="AK9" s="11" t="s">
        <v>32</v>
      </c>
      <c r="AL9" s="17" t="s">
        <v>30</v>
      </c>
      <c r="AM9" s="6"/>
    </row>
    <row r="10" spans="1:40" ht="27" customHeight="1">
      <c r="A10" s="5">
        <v>2</v>
      </c>
      <c r="B10" s="5" t="s">
        <v>23</v>
      </c>
      <c r="C10" s="9" t="s">
        <v>35</v>
      </c>
      <c r="D10" s="13">
        <f t="shared" si="2"/>
        <v>18.430916</v>
      </c>
      <c r="E10" s="13">
        <f t="shared" si="3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4">
        <v>18.430916</v>
      </c>
      <c r="T10" s="13">
        <f t="shared" si="4"/>
        <v>18.430916</v>
      </c>
      <c r="U10" s="13">
        <f t="shared" si="5"/>
        <v>0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4">
        <v>18.430916</v>
      </c>
      <c r="AJ10" s="18">
        <v>1</v>
      </c>
      <c r="AK10" s="11" t="s">
        <v>32</v>
      </c>
      <c r="AL10" s="17" t="s">
        <v>30</v>
      </c>
      <c r="AM10" s="4"/>
    </row>
    <row r="11" spans="1:40" ht="27" customHeight="1">
      <c r="A11" s="5">
        <v>3</v>
      </c>
      <c r="B11" s="5" t="s">
        <v>23</v>
      </c>
      <c r="C11" s="9" t="s">
        <v>34</v>
      </c>
      <c r="D11" s="13">
        <f t="shared" si="2"/>
        <v>28.079305999999999</v>
      </c>
      <c r="E11" s="13">
        <f t="shared" si="3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v>28.079305999999999</v>
      </c>
      <c r="T11" s="13">
        <f t="shared" si="4"/>
        <v>28.079305999999999</v>
      </c>
      <c r="U11" s="13">
        <f t="shared" si="5"/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>
        <v>28.079305999999999</v>
      </c>
      <c r="AJ11" s="18">
        <v>1</v>
      </c>
      <c r="AK11" s="11" t="s">
        <v>32</v>
      </c>
      <c r="AL11" s="17" t="s">
        <v>30</v>
      </c>
      <c r="AM11" s="4"/>
    </row>
    <row r="12" spans="1:40" ht="27" customHeight="1">
      <c r="A12" s="5">
        <v>4</v>
      </c>
      <c r="B12" s="5" t="s">
        <v>23</v>
      </c>
      <c r="C12" s="9" t="s">
        <v>36</v>
      </c>
      <c r="D12" s="13">
        <f t="shared" si="2"/>
        <v>5.1920000000000002</v>
      </c>
      <c r="E12" s="13">
        <f t="shared" si="3"/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5.1920000000000002</v>
      </c>
      <c r="T12" s="13">
        <f t="shared" si="4"/>
        <v>5.1920000000000002</v>
      </c>
      <c r="U12" s="13">
        <f t="shared" si="5"/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v>5.1920000000000002</v>
      </c>
      <c r="AJ12" s="18">
        <v>1</v>
      </c>
      <c r="AK12" s="11" t="s">
        <v>32</v>
      </c>
      <c r="AL12" s="17" t="s">
        <v>30</v>
      </c>
      <c r="AM12" s="4"/>
    </row>
    <row r="13" spans="1:40" ht="27" customHeight="1">
      <c r="A13" s="5">
        <v>5</v>
      </c>
      <c r="B13" s="5" t="s">
        <v>23</v>
      </c>
      <c r="C13" s="9" t="s">
        <v>37</v>
      </c>
      <c r="D13" s="13">
        <f t="shared" si="2"/>
        <v>2.6</v>
      </c>
      <c r="E13" s="13">
        <f t="shared" si="3"/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2.6</v>
      </c>
      <c r="T13" s="13">
        <f t="shared" si="4"/>
        <v>2.6</v>
      </c>
      <c r="U13" s="13">
        <f t="shared" si="5"/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>
        <v>2.6</v>
      </c>
      <c r="AJ13" s="18">
        <v>1</v>
      </c>
      <c r="AK13" s="11" t="s">
        <v>32</v>
      </c>
      <c r="AL13" s="17" t="s">
        <v>30</v>
      </c>
      <c r="AM13" s="4"/>
    </row>
    <row r="14" spans="1:40" ht="27" customHeight="1">
      <c r="A14" s="5">
        <v>6</v>
      </c>
      <c r="B14" s="5" t="s">
        <v>23</v>
      </c>
      <c r="C14" s="9" t="s">
        <v>38</v>
      </c>
      <c r="D14" s="13">
        <f t="shared" si="2"/>
        <v>7.5284000000000004</v>
      </c>
      <c r="E14" s="13">
        <f t="shared" si="3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>
        <v>7.5284000000000004</v>
      </c>
      <c r="T14" s="13">
        <f t="shared" si="4"/>
        <v>7.5284000000000004</v>
      </c>
      <c r="U14" s="13">
        <f t="shared" si="5"/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v>7.5284000000000004</v>
      </c>
      <c r="AJ14" s="18">
        <v>1</v>
      </c>
      <c r="AK14" s="11" t="s">
        <v>32</v>
      </c>
      <c r="AL14" s="17" t="s">
        <v>30</v>
      </c>
      <c r="AM14" s="4"/>
    </row>
    <row r="15" spans="1:40" ht="27" customHeight="1">
      <c r="A15" s="5">
        <v>7</v>
      </c>
      <c r="B15" s="5" t="s">
        <v>23</v>
      </c>
      <c r="C15" s="9" t="s">
        <v>39</v>
      </c>
      <c r="D15" s="13">
        <f t="shared" si="2"/>
        <v>15.056800000000001</v>
      </c>
      <c r="E15" s="13">
        <f t="shared" si="3"/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v>15.056800000000001</v>
      </c>
      <c r="T15" s="13">
        <f t="shared" si="4"/>
        <v>15.056800000000001</v>
      </c>
      <c r="U15" s="13">
        <f t="shared" si="5"/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>
        <v>15.056800000000001</v>
      </c>
      <c r="AJ15" s="18">
        <v>1</v>
      </c>
      <c r="AK15" s="11" t="s">
        <v>32</v>
      </c>
      <c r="AL15" s="17" t="s">
        <v>30</v>
      </c>
      <c r="AM15" s="4"/>
    </row>
    <row r="16" spans="1:40" ht="27" customHeight="1">
      <c r="A16" s="5">
        <v>8</v>
      </c>
      <c r="B16" s="5" t="s">
        <v>23</v>
      </c>
      <c r="C16" s="9" t="s">
        <v>40</v>
      </c>
      <c r="D16" s="13">
        <f t="shared" si="2"/>
        <v>70</v>
      </c>
      <c r="E16" s="13">
        <f t="shared" si="3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>
        <v>70</v>
      </c>
      <c r="T16" s="13">
        <f t="shared" si="4"/>
        <v>70</v>
      </c>
      <c r="U16" s="13">
        <f t="shared" si="5"/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v>70</v>
      </c>
      <c r="AJ16" s="18">
        <v>1</v>
      </c>
      <c r="AK16" s="11" t="s">
        <v>32</v>
      </c>
      <c r="AL16" s="17" t="s">
        <v>30</v>
      </c>
      <c r="AM16" s="4"/>
    </row>
    <row r="17" spans="1:269" ht="27" customHeight="1">
      <c r="A17" s="5">
        <v>9</v>
      </c>
      <c r="B17" s="5" t="s">
        <v>23</v>
      </c>
      <c r="C17" s="9" t="s">
        <v>41</v>
      </c>
      <c r="D17" s="13">
        <f t="shared" si="2"/>
        <v>0.76109499999999997</v>
      </c>
      <c r="E17" s="13">
        <f t="shared" si="3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>
        <v>0.76109499999999997</v>
      </c>
      <c r="T17" s="13">
        <f t="shared" si="4"/>
        <v>0.76109499999999997</v>
      </c>
      <c r="U17" s="13">
        <f t="shared" si="5"/>
        <v>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>
        <v>0.76109499999999997</v>
      </c>
      <c r="AJ17" s="18">
        <v>1</v>
      </c>
      <c r="AK17" s="11" t="s">
        <v>32</v>
      </c>
      <c r="AL17" s="17" t="s">
        <v>30</v>
      </c>
      <c r="AM17" s="4"/>
    </row>
    <row r="18" spans="1:269" ht="27" customHeight="1">
      <c r="A18" s="5">
        <v>10</v>
      </c>
      <c r="B18" s="5" t="s">
        <v>23</v>
      </c>
      <c r="C18" s="9" t="s">
        <v>42</v>
      </c>
      <c r="D18" s="13">
        <f t="shared" si="2"/>
        <v>8</v>
      </c>
      <c r="E18" s="13">
        <f t="shared" si="3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>
        <v>8</v>
      </c>
      <c r="T18" s="13">
        <f t="shared" si="4"/>
        <v>8</v>
      </c>
      <c r="U18" s="13">
        <f t="shared" si="5"/>
        <v>0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>
        <v>8</v>
      </c>
      <c r="AJ18" s="18">
        <v>1</v>
      </c>
      <c r="AK18" s="11" t="s">
        <v>32</v>
      </c>
      <c r="AL18" s="17" t="s">
        <v>30</v>
      </c>
      <c r="AM18" s="4"/>
    </row>
    <row r="19" spans="1:269" ht="27" customHeight="1">
      <c r="A19" s="5">
        <v>11</v>
      </c>
      <c r="B19" s="5" t="s">
        <v>23</v>
      </c>
      <c r="C19" s="9" t="s">
        <v>43</v>
      </c>
      <c r="D19" s="13">
        <f t="shared" si="2"/>
        <v>5</v>
      </c>
      <c r="E19" s="13">
        <f t="shared" si="3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>
        <v>5</v>
      </c>
      <c r="T19" s="13">
        <f t="shared" si="4"/>
        <v>5</v>
      </c>
      <c r="U19" s="13">
        <f t="shared" si="5"/>
        <v>0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>
        <v>5</v>
      </c>
      <c r="AJ19" s="18">
        <v>1</v>
      </c>
      <c r="AK19" s="11" t="s">
        <v>32</v>
      </c>
      <c r="AL19" s="17" t="s">
        <v>30</v>
      </c>
      <c r="AM19" s="4"/>
    </row>
    <row r="20" spans="1:269" ht="27" customHeight="1">
      <c r="A20" s="5">
        <v>12</v>
      </c>
      <c r="B20" s="5" t="s">
        <v>23</v>
      </c>
      <c r="C20" s="9" t="s">
        <v>44</v>
      </c>
      <c r="D20" s="13">
        <f t="shared" si="2"/>
        <v>3</v>
      </c>
      <c r="E20" s="13">
        <f t="shared" si="3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>
        <v>3</v>
      </c>
      <c r="T20" s="13">
        <f t="shared" si="4"/>
        <v>3</v>
      </c>
      <c r="U20" s="13">
        <f t="shared" si="5"/>
        <v>0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>
        <v>3</v>
      </c>
      <c r="AJ20" s="18">
        <v>1</v>
      </c>
      <c r="AK20" s="11" t="s">
        <v>32</v>
      </c>
      <c r="AL20" s="17" t="s">
        <v>30</v>
      </c>
      <c r="AM20" s="4"/>
    </row>
    <row r="21" spans="1:269" ht="27" customHeight="1">
      <c r="A21" s="5">
        <v>13</v>
      </c>
      <c r="B21" s="5" t="s">
        <v>23</v>
      </c>
      <c r="C21" s="9" t="s">
        <v>27</v>
      </c>
      <c r="D21" s="13">
        <f t="shared" si="2"/>
        <v>10.8</v>
      </c>
      <c r="E21" s="13">
        <f t="shared" si="3"/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>
        <v>10.8</v>
      </c>
      <c r="T21" s="13">
        <f t="shared" si="4"/>
        <v>10.8</v>
      </c>
      <c r="U21" s="13">
        <f t="shared" si="5"/>
        <v>0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>
        <v>10.8</v>
      </c>
      <c r="AJ21" s="18">
        <v>1</v>
      </c>
      <c r="AK21" s="11" t="s">
        <v>32</v>
      </c>
      <c r="AL21" s="17" t="s">
        <v>30</v>
      </c>
      <c r="AM21" s="4"/>
    </row>
    <row r="22" spans="1:269" ht="27" customHeight="1">
      <c r="A22" s="5">
        <v>14</v>
      </c>
      <c r="B22" s="5" t="s">
        <v>23</v>
      </c>
      <c r="C22" s="9" t="s">
        <v>50</v>
      </c>
      <c r="D22" s="13">
        <f t="shared" si="2"/>
        <v>113.20232900000001</v>
      </c>
      <c r="E22" s="13">
        <f t="shared" si="3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>
        <v>113.20232900000001</v>
      </c>
      <c r="T22" s="13">
        <f t="shared" si="4"/>
        <v>113.20232900000001</v>
      </c>
      <c r="U22" s="13">
        <f t="shared" si="5"/>
        <v>0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>
        <v>113.20232900000001</v>
      </c>
      <c r="AJ22" s="18">
        <v>1</v>
      </c>
      <c r="AK22" s="11" t="s">
        <v>32</v>
      </c>
      <c r="AL22" s="17" t="s">
        <v>30</v>
      </c>
      <c r="AM22" s="4"/>
    </row>
    <row r="23" spans="1:269" ht="27" customHeight="1">
      <c r="A23" s="5">
        <v>15</v>
      </c>
      <c r="B23" s="5" t="s">
        <v>23</v>
      </c>
      <c r="C23" s="9" t="s">
        <v>45</v>
      </c>
      <c r="D23" s="13">
        <f t="shared" si="2"/>
        <v>18.008616</v>
      </c>
      <c r="E23" s="13">
        <f t="shared" si="3"/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>
        <v>18.008616</v>
      </c>
      <c r="T23" s="13">
        <f t="shared" si="4"/>
        <v>18.008616</v>
      </c>
      <c r="U23" s="13">
        <f t="shared" si="5"/>
        <v>0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>
        <v>18.008616</v>
      </c>
      <c r="AJ23" s="18">
        <v>1</v>
      </c>
      <c r="AK23" s="11" t="s">
        <v>32</v>
      </c>
      <c r="AL23" s="17" t="s">
        <v>30</v>
      </c>
      <c r="AM23" s="4"/>
    </row>
    <row r="24" spans="1:269" ht="27" customHeight="1">
      <c r="A24" s="5">
        <v>16</v>
      </c>
      <c r="B24" s="5" t="s">
        <v>23</v>
      </c>
      <c r="C24" s="9" t="s">
        <v>46</v>
      </c>
      <c r="D24" s="13">
        <f t="shared" si="2"/>
        <v>20</v>
      </c>
      <c r="E24" s="13">
        <f t="shared" si="3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v>20</v>
      </c>
      <c r="T24" s="13">
        <f t="shared" si="4"/>
        <v>20</v>
      </c>
      <c r="U24" s="13">
        <f t="shared" si="5"/>
        <v>0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>
        <v>20</v>
      </c>
      <c r="AJ24" s="18">
        <v>1</v>
      </c>
      <c r="AK24" s="11" t="s">
        <v>32</v>
      </c>
      <c r="AL24" s="17" t="s">
        <v>30</v>
      </c>
      <c r="AM24" s="4"/>
    </row>
    <row r="25" spans="1:269" ht="27" customHeight="1">
      <c r="A25" s="5">
        <v>17</v>
      </c>
      <c r="B25" s="5" t="s">
        <v>23</v>
      </c>
      <c r="C25" s="9" t="s">
        <v>47</v>
      </c>
      <c r="D25" s="13">
        <f t="shared" si="2"/>
        <v>56.935580999999999</v>
      </c>
      <c r="E25" s="13">
        <f t="shared" si="3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>
        <v>56.935580999999999</v>
      </c>
      <c r="T25" s="13">
        <f t="shared" si="4"/>
        <v>56.935580999999999</v>
      </c>
      <c r="U25" s="13">
        <f t="shared" si="5"/>
        <v>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>
        <v>56.935580999999999</v>
      </c>
      <c r="AJ25" s="18">
        <v>1</v>
      </c>
      <c r="AK25" s="11" t="s">
        <v>32</v>
      </c>
      <c r="AL25" s="17" t="s">
        <v>30</v>
      </c>
      <c r="AM25" s="4"/>
    </row>
    <row r="26" spans="1:269" ht="27" customHeight="1">
      <c r="A26" s="5">
        <v>18</v>
      </c>
      <c r="B26" s="5" t="s">
        <v>23</v>
      </c>
      <c r="C26" s="9" t="s">
        <v>63</v>
      </c>
      <c r="D26" s="13">
        <f t="shared" si="2"/>
        <v>0</v>
      </c>
      <c r="E26" s="13">
        <f t="shared" si="3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>
        <v>0</v>
      </c>
      <c r="T26" s="13">
        <f t="shared" si="4"/>
        <v>0</v>
      </c>
      <c r="U26" s="13">
        <f t="shared" si="5"/>
        <v>0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>
        <v>0</v>
      </c>
      <c r="AJ26" s="18">
        <v>1</v>
      </c>
      <c r="AK26" s="11" t="s">
        <v>32</v>
      </c>
      <c r="AL26" s="17" t="s">
        <v>30</v>
      </c>
      <c r="AM26" s="4"/>
    </row>
    <row r="27" spans="1:269" ht="27" customHeight="1">
      <c r="A27" s="5">
        <v>19</v>
      </c>
      <c r="B27" s="5" t="s">
        <v>23</v>
      </c>
      <c r="C27" s="9" t="s">
        <v>48</v>
      </c>
      <c r="D27" s="13">
        <f t="shared" si="2"/>
        <v>26</v>
      </c>
      <c r="E27" s="13">
        <f t="shared" si="3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>
        <v>26</v>
      </c>
      <c r="T27" s="13">
        <f t="shared" si="4"/>
        <v>26</v>
      </c>
      <c r="U27" s="13">
        <f t="shared" si="5"/>
        <v>0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>
        <v>26</v>
      </c>
      <c r="AJ27" s="18">
        <v>1</v>
      </c>
      <c r="AK27" s="11" t="s">
        <v>32</v>
      </c>
      <c r="AL27" s="17" t="s">
        <v>30</v>
      </c>
      <c r="AM27" s="4"/>
    </row>
    <row r="28" spans="1:269" ht="27" customHeight="1">
      <c r="A28" s="5">
        <v>20</v>
      </c>
      <c r="B28" s="5" t="s">
        <v>23</v>
      </c>
      <c r="C28" s="9" t="s">
        <v>49</v>
      </c>
      <c r="D28" s="13">
        <f t="shared" si="2"/>
        <v>5</v>
      </c>
      <c r="E28" s="13">
        <f t="shared" si="3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>
        <v>5</v>
      </c>
      <c r="T28" s="13">
        <f t="shared" si="4"/>
        <v>5</v>
      </c>
      <c r="U28" s="13">
        <f t="shared" si="5"/>
        <v>0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>
        <v>5</v>
      </c>
      <c r="AJ28" s="18">
        <v>1</v>
      </c>
      <c r="AK28" s="11" t="s">
        <v>32</v>
      </c>
      <c r="AL28" s="17" t="s">
        <v>30</v>
      </c>
      <c r="AM28" s="4"/>
    </row>
    <row r="29" spans="1:269" ht="27" customHeight="1">
      <c r="A29" s="5">
        <v>21</v>
      </c>
      <c r="B29" s="5" t="s">
        <v>23</v>
      </c>
      <c r="C29" s="9" t="s">
        <v>51</v>
      </c>
      <c r="D29" s="13">
        <f t="shared" si="2"/>
        <v>13.98</v>
      </c>
      <c r="E29" s="13">
        <f t="shared" si="3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>
        <v>13.98</v>
      </c>
      <c r="T29" s="13">
        <f t="shared" si="4"/>
        <v>13.98</v>
      </c>
      <c r="U29" s="13">
        <f t="shared" si="5"/>
        <v>0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>
        <v>13.98</v>
      </c>
      <c r="AJ29" s="18">
        <v>1</v>
      </c>
      <c r="AK29" s="11" t="s">
        <v>32</v>
      </c>
      <c r="AL29" s="17" t="s">
        <v>30</v>
      </c>
      <c r="AM29" s="4"/>
    </row>
    <row r="30" spans="1:269" ht="27" customHeight="1">
      <c r="A30" s="5">
        <v>22</v>
      </c>
      <c r="B30" s="5" t="s">
        <v>23</v>
      </c>
      <c r="C30" s="9" t="s">
        <v>25</v>
      </c>
      <c r="D30" s="13">
        <f t="shared" si="2"/>
        <v>20</v>
      </c>
      <c r="E30" s="13">
        <f t="shared" si="3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>
        <v>20</v>
      </c>
      <c r="T30" s="13">
        <f t="shared" si="4"/>
        <v>20</v>
      </c>
      <c r="U30" s="13">
        <f t="shared" si="5"/>
        <v>0</v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>
        <v>20</v>
      </c>
      <c r="AJ30" s="18">
        <v>1</v>
      </c>
      <c r="AK30" s="11" t="s">
        <v>32</v>
      </c>
      <c r="AL30" s="17" t="s">
        <v>30</v>
      </c>
      <c r="AM30" s="8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</row>
    <row r="31" spans="1:269" ht="27" customHeight="1">
      <c r="A31" s="5">
        <v>23</v>
      </c>
      <c r="B31" s="5" t="s">
        <v>23</v>
      </c>
      <c r="C31" s="9" t="s">
        <v>26</v>
      </c>
      <c r="D31" s="13">
        <f t="shared" ref="D31:D46" si="6">SUM(E31,S31)</f>
        <v>4.1239999999999997</v>
      </c>
      <c r="E31" s="13">
        <f t="shared" ref="E31:E46" si="7">SUM(F31:K31)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>
        <v>4.1239999999999997</v>
      </c>
      <c r="T31" s="13">
        <f t="shared" ref="T31:T46" si="8">SUM(U31,AI31)</f>
        <v>4.1239999999999997</v>
      </c>
      <c r="U31" s="13">
        <f t="shared" ref="U31:U46" si="9">SUM(V31:AA31)</f>
        <v>0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>
        <v>4.1239999999999997</v>
      </c>
      <c r="AJ31" s="18">
        <v>1</v>
      </c>
      <c r="AK31" s="11" t="s">
        <v>32</v>
      </c>
      <c r="AL31" s="17" t="s">
        <v>30</v>
      </c>
      <c r="AM31" s="12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</row>
    <row r="32" spans="1:269" ht="27" customHeight="1">
      <c r="A32" s="5">
        <v>24</v>
      </c>
      <c r="B32" s="5" t="s">
        <v>23</v>
      </c>
      <c r="C32" s="9" t="s">
        <v>52</v>
      </c>
      <c r="D32" s="13">
        <f t="shared" si="6"/>
        <v>80</v>
      </c>
      <c r="E32" s="13">
        <f t="shared" si="7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>
        <v>80</v>
      </c>
      <c r="T32" s="13">
        <f t="shared" si="8"/>
        <v>80</v>
      </c>
      <c r="U32" s="13">
        <f t="shared" si="9"/>
        <v>0</v>
      </c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>
        <v>80</v>
      </c>
      <c r="AJ32" s="18">
        <v>1</v>
      </c>
      <c r="AK32" s="11" t="s">
        <v>32</v>
      </c>
      <c r="AL32" s="17" t="s">
        <v>30</v>
      </c>
      <c r="AM32" s="12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</row>
    <row r="33" spans="1:269" ht="27" customHeight="1">
      <c r="A33" s="5">
        <v>25</v>
      </c>
      <c r="B33" s="5" t="s">
        <v>23</v>
      </c>
      <c r="C33" s="9" t="s">
        <v>53</v>
      </c>
      <c r="D33" s="13">
        <f t="shared" si="6"/>
        <v>1.0245</v>
      </c>
      <c r="E33" s="13">
        <f t="shared" si="7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>
        <v>1.0245</v>
      </c>
      <c r="T33" s="13">
        <f t="shared" si="8"/>
        <v>1.0245</v>
      </c>
      <c r="U33" s="13">
        <f t="shared" si="9"/>
        <v>0</v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>
        <v>1.0245</v>
      </c>
      <c r="AJ33" s="18">
        <v>1</v>
      </c>
      <c r="AK33" s="11" t="s">
        <v>32</v>
      </c>
      <c r="AL33" s="17" t="s">
        <v>30</v>
      </c>
      <c r="AM33" s="12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</row>
    <row r="34" spans="1:269" ht="27" customHeight="1">
      <c r="A34" s="5">
        <v>26</v>
      </c>
      <c r="B34" s="5" t="s">
        <v>23</v>
      </c>
      <c r="C34" s="9" t="s">
        <v>54</v>
      </c>
      <c r="D34" s="13">
        <f t="shared" si="6"/>
        <v>17.07048</v>
      </c>
      <c r="E34" s="13">
        <f t="shared" si="7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>
        <v>17.07048</v>
      </c>
      <c r="T34" s="13">
        <f t="shared" si="8"/>
        <v>17.07048</v>
      </c>
      <c r="U34" s="13">
        <f t="shared" si="9"/>
        <v>0</v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>
        <v>17.07048</v>
      </c>
      <c r="AJ34" s="18">
        <v>1</v>
      </c>
      <c r="AK34" s="11" t="s">
        <v>32</v>
      </c>
      <c r="AL34" s="17" t="s">
        <v>30</v>
      </c>
      <c r="AM34" s="12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</row>
    <row r="35" spans="1:269" ht="27" customHeight="1">
      <c r="A35" s="5">
        <v>27</v>
      </c>
      <c r="B35" s="5" t="s">
        <v>23</v>
      </c>
      <c r="C35" s="9" t="s">
        <v>55</v>
      </c>
      <c r="D35" s="13">
        <f t="shared" si="6"/>
        <v>2</v>
      </c>
      <c r="E35" s="13">
        <f t="shared" si="7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>
        <v>2</v>
      </c>
      <c r="T35" s="13">
        <f t="shared" si="8"/>
        <v>2</v>
      </c>
      <c r="U35" s="13">
        <f t="shared" si="9"/>
        <v>0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>
        <v>2</v>
      </c>
      <c r="AJ35" s="18">
        <v>1</v>
      </c>
      <c r="AK35" s="11" t="s">
        <v>32</v>
      </c>
      <c r="AL35" s="17" t="s">
        <v>30</v>
      </c>
      <c r="AM35" s="12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</row>
    <row r="36" spans="1:269" ht="27" customHeight="1">
      <c r="A36" s="5">
        <v>28</v>
      </c>
      <c r="B36" s="5" t="s">
        <v>23</v>
      </c>
      <c r="C36" s="9" t="s">
        <v>56</v>
      </c>
      <c r="D36" s="13">
        <f t="shared" si="6"/>
        <v>1.3</v>
      </c>
      <c r="E36" s="13">
        <f t="shared" si="7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>
        <v>1.3</v>
      </c>
      <c r="T36" s="13">
        <f t="shared" si="8"/>
        <v>1.3</v>
      </c>
      <c r="U36" s="13">
        <f t="shared" si="9"/>
        <v>0</v>
      </c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>
        <v>1.3</v>
      </c>
      <c r="AJ36" s="18">
        <v>1</v>
      </c>
      <c r="AK36" s="11" t="s">
        <v>32</v>
      </c>
      <c r="AL36" s="17" t="s">
        <v>30</v>
      </c>
      <c r="AM36" s="12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</row>
    <row r="37" spans="1:269" ht="27" customHeight="1">
      <c r="A37" s="5">
        <v>29</v>
      </c>
      <c r="B37" s="5" t="s">
        <v>23</v>
      </c>
      <c r="C37" s="9" t="s">
        <v>57</v>
      </c>
      <c r="D37" s="13">
        <f t="shared" si="6"/>
        <v>0.99239999999999995</v>
      </c>
      <c r="E37" s="13">
        <f t="shared" si="7"/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>
        <v>0.99239999999999995</v>
      </c>
      <c r="T37" s="13">
        <f t="shared" si="8"/>
        <v>0.99239999999999995</v>
      </c>
      <c r="U37" s="13">
        <f t="shared" si="9"/>
        <v>0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>
        <v>0.99239999999999995</v>
      </c>
      <c r="AJ37" s="18">
        <v>1</v>
      </c>
      <c r="AK37" s="11" t="s">
        <v>32</v>
      </c>
      <c r="AL37" s="17" t="s">
        <v>30</v>
      </c>
      <c r="AM37" s="12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</row>
    <row r="38" spans="1:269" ht="27" customHeight="1">
      <c r="A38" s="5">
        <v>30</v>
      </c>
      <c r="B38" s="5" t="s">
        <v>23</v>
      </c>
      <c r="C38" s="9" t="s">
        <v>58</v>
      </c>
      <c r="D38" s="13">
        <f t="shared" si="6"/>
        <v>470.31876</v>
      </c>
      <c r="E38" s="13">
        <f t="shared" si="7"/>
        <v>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>
        <v>470.31876</v>
      </c>
      <c r="T38" s="13">
        <f t="shared" si="8"/>
        <v>470.31876</v>
      </c>
      <c r="U38" s="13">
        <f t="shared" si="9"/>
        <v>0</v>
      </c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>
        <v>470.31876</v>
      </c>
      <c r="AJ38" s="18">
        <v>1</v>
      </c>
      <c r="AK38" s="11" t="s">
        <v>32</v>
      </c>
      <c r="AL38" s="17" t="s">
        <v>30</v>
      </c>
      <c r="AM38" s="12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</row>
    <row r="39" spans="1:269" ht="27" customHeight="1">
      <c r="A39" s="5">
        <v>31</v>
      </c>
      <c r="B39" s="5" t="s">
        <v>23</v>
      </c>
      <c r="C39" s="9" t="s">
        <v>59</v>
      </c>
      <c r="D39" s="13">
        <f t="shared" si="6"/>
        <v>30.867999999999999</v>
      </c>
      <c r="E39" s="13">
        <f t="shared" si="7"/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>
        <v>30.867999999999999</v>
      </c>
      <c r="T39" s="13">
        <f t="shared" si="8"/>
        <v>30.867999999999999</v>
      </c>
      <c r="U39" s="13">
        <f t="shared" si="9"/>
        <v>0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>
        <v>30.867999999999999</v>
      </c>
      <c r="AJ39" s="18">
        <v>1</v>
      </c>
      <c r="AK39" s="11" t="s">
        <v>32</v>
      </c>
      <c r="AL39" s="17" t="s">
        <v>30</v>
      </c>
      <c r="AM39" s="12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</row>
    <row r="40" spans="1:269" ht="27" customHeight="1">
      <c r="A40" s="5">
        <v>32</v>
      </c>
      <c r="B40" s="5" t="s">
        <v>23</v>
      </c>
      <c r="C40" s="9" t="s">
        <v>28</v>
      </c>
      <c r="D40" s="13">
        <f t="shared" si="6"/>
        <v>470.31876</v>
      </c>
      <c r="E40" s="13">
        <f t="shared" si="7"/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>
        <v>470.31876</v>
      </c>
      <c r="T40" s="13">
        <f t="shared" si="8"/>
        <v>470.31876</v>
      </c>
      <c r="U40" s="13">
        <f t="shared" si="9"/>
        <v>0</v>
      </c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>
        <v>470.31876</v>
      </c>
      <c r="AJ40" s="18">
        <v>1</v>
      </c>
      <c r="AK40" s="11" t="s">
        <v>32</v>
      </c>
      <c r="AL40" s="17" t="s">
        <v>30</v>
      </c>
      <c r="AM40" s="12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</row>
    <row r="41" spans="1:269" ht="27" customHeight="1">
      <c r="A41" s="5">
        <v>33</v>
      </c>
      <c r="B41" s="5" t="s">
        <v>23</v>
      </c>
      <c r="C41" s="9" t="s">
        <v>33</v>
      </c>
      <c r="D41" s="13">
        <f t="shared" si="6"/>
        <v>40</v>
      </c>
      <c r="E41" s="13">
        <f>SUM(F41:J41)</f>
        <v>40</v>
      </c>
      <c r="F41" s="15"/>
      <c r="G41" s="15"/>
      <c r="H41" s="15"/>
      <c r="I41" s="15">
        <v>40</v>
      </c>
      <c r="J41" s="15"/>
      <c r="K41" s="20"/>
      <c r="L41" s="15"/>
      <c r="M41" s="15"/>
      <c r="N41" s="15"/>
      <c r="O41" s="15"/>
      <c r="P41" s="15"/>
      <c r="Q41" s="15"/>
      <c r="R41" s="15"/>
      <c r="S41" s="15">
        <v>0</v>
      </c>
      <c r="T41" s="13">
        <f t="shared" si="8"/>
        <v>40</v>
      </c>
      <c r="U41" s="13">
        <f t="shared" si="9"/>
        <v>40</v>
      </c>
      <c r="V41" s="15"/>
      <c r="W41" s="15"/>
      <c r="X41" s="15"/>
      <c r="Y41" s="15">
        <v>40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>
        <v>0</v>
      </c>
      <c r="AJ41" s="18">
        <v>1</v>
      </c>
      <c r="AK41" s="11" t="s">
        <v>32</v>
      </c>
      <c r="AL41" s="17" t="s">
        <v>30</v>
      </c>
      <c r="AM41" s="12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</row>
    <row r="42" spans="1:269" ht="27" customHeight="1">
      <c r="A42" s="5">
        <v>34</v>
      </c>
      <c r="B42" s="5" t="s">
        <v>23</v>
      </c>
      <c r="C42" s="9" t="s">
        <v>60</v>
      </c>
      <c r="D42" s="13">
        <f t="shared" si="6"/>
        <v>30</v>
      </c>
      <c r="E42" s="13">
        <f>SUM(F42:J42)</f>
        <v>30</v>
      </c>
      <c r="F42" s="15"/>
      <c r="G42" s="15"/>
      <c r="H42" s="15"/>
      <c r="I42" s="15"/>
      <c r="J42" s="15">
        <v>30</v>
      </c>
      <c r="K42" s="20"/>
      <c r="L42" s="15"/>
      <c r="M42" s="15"/>
      <c r="N42" s="15"/>
      <c r="O42" s="15"/>
      <c r="P42" s="15"/>
      <c r="Q42" s="15"/>
      <c r="R42" s="15"/>
      <c r="S42" s="15">
        <v>0</v>
      </c>
      <c r="T42" s="13">
        <f t="shared" si="8"/>
        <v>30</v>
      </c>
      <c r="U42" s="13">
        <f t="shared" si="9"/>
        <v>30</v>
      </c>
      <c r="V42" s="15"/>
      <c r="W42" s="15"/>
      <c r="X42" s="15"/>
      <c r="Y42" s="15"/>
      <c r="Z42" s="15">
        <v>30</v>
      </c>
      <c r="AA42" s="15"/>
      <c r="AB42" s="15"/>
      <c r="AC42" s="15"/>
      <c r="AD42" s="15"/>
      <c r="AE42" s="15"/>
      <c r="AF42" s="15"/>
      <c r="AG42" s="15"/>
      <c r="AH42" s="15"/>
      <c r="AI42" s="15">
        <v>0</v>
      </c>
      <c r="AJ42" s="18">
        <v>1</v>
      </c>
      <c r="AK42" s="11" t="s">
        <v>32</v>
      </c>
      <c r="AL42" s="17" t="s">
        <v>30</v>
      </c>
      <c r="AM42" s="12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</row>
    <row r="43" spans="1:269" ht="27" customHeight="1">
      <c r="A43" s="5">
        <v>35</v>
      </c>
      <c r="B43" s="5" t="s">
        <v>23</v>
      </c>
      <c r="C43" s="9" t="s">
        <v>29</v>
      </c>
      <c r="D43" s="13">
        <f t="shared" si="6"/>
        <v>1.5</v>
      </c>
      <c r="E43" s="13">
        <f t="shared" si="7"/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>
        <v>1.5</v>
      </c>
      <c r="T43" s="13">
        <f t="shared" si="8"/>
        <v>1.5</v>
      </c>
      <c r="U43" s="13">
        <f t="shared" si="9"/>
        <v>0</v>
      </c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>
        <v>1.5</v>
      </c>
      <c r="AJ43" s="18">
        <v>1</v>
      </c>
      <c r="AK43" s="11" t="s">
        <v>32</v>
      </c>
      <c r="AL43" s="17" t="s">
        <v>30</v>
      </c>
      <c r="AM43" s="12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</row>
    <row r="44" spans="1:269" ht="27" customHeight="1">
      <c r="A44" s="5">
        <v>36</v>
      </c>
      <c r="B44" s="5" t="s">
        <v>23</v>
      </c>
      <c r="C44" s="9" t="s">
        <v>65</v>
      </c>
      <c r="D44" s="13">
        <f t="shared" si="6"/>
        <v>7.0948849999999997</v>
      </c>
      <c r="E44" s="13">
        <f t="shared" si="7"/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>
        <v>7.0948849999999997</v>
      </c>
      <c r="T44" s="13">
        <f t="shared" si="8"/>
        <v>7.0948849999999997</v>
      </c>
      <c r="U44" s="13">
        <f t="shared" si="9"/>
        <v>0</v>
      </c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>
        <v>7.0948849999999997</v>
      </c>
      <c r="AJ44" s="18">
        <v>1</v>
      </c>
      <c r="AK44" s="11" t="s">
        <v>32</v>
      </c>
      <c r="AL44" s="17" t="s">
        <v>30</v>
      </c>
      <c r="AM44" s="12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</row>
    <row r="45" spans="1:269" ht="27" customHeight="1">
      <c r="A45" s="5">
        <v>37</v>
      </c>
      <c r="B45" s="5" t="s">
        <v>23</v>
      </c>
      <c r="C45" s="9" t="s">
        <v>61</v>
      </c>
      <c r="D45" s="13">
        <f t="shared" si="6"/>
        <v>19.68</v>
      </c>
      <c r="E45" s="13">
        <f t="shared" si="7"/>
        <v>0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>
        <v>19.68</v>
      </c>
      <c r="T45" s="13">
        <f t="shared" si="8"/>
        <v>19.68</v>
      </c>
      <c r="U45" s="13">
        <f t="shared" si="9"/>
        <v>0</v>
      </c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>
        <v>19.68</v>
      </c>
      <c r="AJ45" s="18">
        <v>1</v>
      </c>
      <c r="AK45" s="11" t="s">
        <v>32</v>
      </c>
      <c r="AL45" s="17" t="s">
        <v>30</v>
      </c>
      <c r="AM45" s="12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</row>
    <row r="46" spans="1:269" ht="27" customHeight="1">
      <c r="A46" s="5">
        <v>38</v>
      </c>
      <c r="B46" s="5" t="s">
        <v>62</v>
      </c>
      <c r="C46" s="9" t="s">
        <v>64</v>
      </c>
      <c r="D46" s="13">
        <f t="shared" si="6"/>
        <v>20</v>
      </c>
      <c r="E46" s="13">
        <f t="shared" si="7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>
        <v>20</v>
      </c>
      <c r="T46" s="13">
        <f t="shared" si="8"/>
        <v>20</v>
      </c>
      <c r="U46" s="13">
        <f t="shared" si="9"/>
        <v>0</v>
      </c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>
        <v>20</v>
      </c>
      <c r="AJ46" s="18">
        <v>1</v>
      </c>
      <c r="AK46" s="11" t="s">
        <v>32</v>
      </c>
      <c r="AL46" s="17" t="s">
        <v>30</v>
      </c>
      <c r="AM46" s="12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</row>
    <row r="47" spans="1:269" ht="13.5" customHeight="1"/>
    <row r="48" spans="1:269" ht="21.95" customHeight="1">
      <c r="C48" s="34" t="s">
        <v>31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</sheetData>
  <mergeCells count="31">
    <mergeCell ref="AH5:AH7"/>
    <mergeCell ref="AI5:AI7"/>
    <mergeCell ref="AJ4:AJ7"/>
    <mergeCell ref="AK4:AK7"/>
    <mergeCell ref="AL4:AL7"/>
    <mergeCell ref="U6:U7"/>
    <mergeCell ref="C48:S48"/>
    <mergeCell ref="A4:A7"/>
    <mergeCell ref="B4:B7"/>
    <mergeCell ref="C4:C7"/>
    <mergeCell ref="D5:D7"/>
    <mergeCell ref="E6:E7"/>
    <mergeCell ref="R5:R7"/>
    <mergeCell ref="S5:S7"/>
    <mergeCell ref="E5:Q5"/>
    <mergeCell ref="A1:C1"/>
    <mergeCell ref="A2:AM2"/>
    <mergeCell ref="AK3:AM3"/>
    <mergeCell ref="D4:S4"/>
    <mergeCell ref="T4:AI4"/>
    <mergeCell ref="AM4:AM7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</mergeCells>
  <phoneticPr fontId="6" type="noConversion"/>
  <printOptions horizontalCentered="1"/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revision>0</cp:revision>
  <cp:lastPrinted>2025-03-13T06:44:28Z</cp:lastPrinted>
  <dcterms:created xsi:type="dcterms:W3CDTF">2022-10-21T02:56:00Z</dcterms:created>
  <dcterms:modified xsi:type="dcterms:W3CDTF">2025-03-13T06:45:51Z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