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97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<sst xmlns="http://schemas.openxmlformats.org/spreadsheetml/2006/main" count="210" uniqueCount="67">
  <si>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</si>
  <si>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</si>
  <si>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</si>
  <si>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</si>
  <si>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</si>
  <si>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</si>
  <si>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</si>
  <si>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</si>
  <si>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</si>
  <si>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</si>
  <si>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</si>
  <si>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</si>
  <si>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</si>
  <si>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</si>
  <si>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</si>
  <si>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</si>
  <si>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</si>
  <si>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</si>
  <si>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</si>
  <si>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</si>
  <si>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</si>
  <si>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</si>
  <si>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</si>
  <si>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</si>
  <si>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</si>
  <si>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</si>
  <si>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河北丰南经济开发区管理委员会</t>
  </si>
  <si>
    <t>2024年第六批新增政府债券资金—丰南经济开发区岔河园区基础设施工程（唐财债【2024】14号）</t>
  </si>
  <si>
    <t>良</t>
  </si>
  <si>
    <t>开发区企业发展资金</t>
  </si>
  <si>
    <t>丰南经济开发区临港园钢铁精深加工产业园区基础设施工程</t>
  </si>
  <si>
    <t>丰南经济开发区西扩区基础设施工程</t>
  </si>
  <si>
    <t>开发区道路清扫绿化养护项目</t>
  </si>
  <si>
    <t>城市地下管网及设施专项2024年中央基建投资预算丰南区惠明街排水防涝能力提升工程</t>
  </si>
  <si>
    <t>丰南经济开发区高新产业园区基础设施工程</t>
  </si>
  <si>
    <t>城南污水处理厂二期运营费用</t>
  </si>
  <si>
    <t>丰南经济开发区城南污水处理厂一期项目升级改造及排水工程</t>
  </si>
  <si>
    <t>开发区补助经费</t>
  </si>
  <si>
    <t>劳务派遣经费(劳务费)</t>
  </si>
  <si>
    <t>临港园第二起步区路灯工程工程款</t>
  </si>
  <si>
    <t>经济公司及城南污水缴纳税款项目</t>
  </si>
  <si>
    <t>开发区绩效薪酬</t>
  </si>
  <si>
    <t>丰南经济开发区化工园区重大风险防控信息中心、监测预警及配套工程、服务等资金</t>
  </si>
  <si>
    <t>国土空间总体规划规划环评费</t>
  </si>
  <si>
    <t>丰南经济开发区化工园区重大风险防控监测预警及配套工程</t>
  </si>
  <si>
    <t>托管片区规划环评编制费</t>
  </si>
  <si>
    <t>招商经费</t>
  </si>
  <si>
    <t>广惠街消防车辆资金    （C、D包）</t>
  </si>
  <si>
    <t>电费（雨水泵站、路灯）</t>
  </si>
  <si>
    <t>柳树瞿阝220kv变电站114间隔改造工程总承包（EPC）项目预付款</t>
  </si>
  <si>
    <t>劳务派遣经费(绩效工资)</t>
  </si>
  <si>
    <t>友发项目南侧临时道路工程工程款及监理费</t>
  </si>
  <si>
    <t>洒金坨220千伏变电站10千伏配套出线工程工程款</t>
  </si>
  <si>
    <t>友发新型建材厂区南侧10kv电缆排管工程工程款</t>
  </si>
  <si>
    <t>开发区派出所经费</t>
  </si>
  <si>
    <t>劳务外包人员经费</t>
  </si>
  <si>
    <t>华通街明渠改造工程（施尔得停车场段）工程费</t>
  </si>
  <si>
    <t>临港园14号路翻修工程款</t>
  </si>
  <si>
    <t>遵曹公路及疏港公路绿化工程土地流转费</t>
  </si>
  <si>
    <t>城南污水处理厂改扩建项目审计费</t>
  </si>
  <si>
    <t>退役军人公益性岗位安置费用</t>
  </si>
  <si>
    <t>决算批复补助经费</t>
  </si>
  <si>
    <t>丰南经济开发区因公出国经费(纳米比亚等）</t>
  </si>
  <si>
    <t>就业见习基本生活费补贴</t>
  </si>
  <si>
    <t>全区第五次经济普查“两员”入户调查劳务费</t>
  </si>
  <si>
    <t>丰南经济开发区因公出国经费(香港）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</si>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</sst>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64" x14ac:knownFonts="64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5"/>
      <name val="宋体"/>
      <charset val="134"/>
    </font>
    <font>
      <sz val="18.0"/>
      <name val="宋体"/>
      <charset val="134"/>
      <b/>
    </font>
    <font>
      <sz val="14.0"/>
      <name val="宋体"/>
      <charset val="134"/>
    </font>
    <font>
      <sz val="12.0"/>
      <color rgb="FF1F497D"/>
      <name val="宋体"/>
      <charset val="134"/>
    </font>
    <font>
      <sz val="11.0"/>
      <color rgb="FF1F497D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9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0000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>
      <alignment vertical="center"/>
    </xf>
  </cellStyleXfs>
  <cellXfs count="28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56" applyFill="1" borderId="0" applyAlignment="1" xfId="0">
      <alignment vertical="center"/>
    </xf>
    <xf numFmtId="0" fontId="1" applyFont="1" fillId="56" applyFill="1" borderId="41" applyBorder="1" applyAlignment="1" xfId="0">
      <alignment horizontal="center" vertical="center" wrapText="1"/>
    </xf>
    <xf numFmtId="0" fontId="1" applyFont="1" fillId="56" applyFill="1" borderId="42" applyBorder="1" applyAlignment="1" xfId="0">
      <alignment horizontal="right" vertical="center" wrapText="1"/>
    </xf>
    <xf numFmtId="0" fontId="1" applyFont="1" fillId="56" applyFill="1" borderId="43" applyBorder="1" applyAlignment="1" xfId="0"/>
    <xf numFmtId="0" fontId="1" applyFont="1" fillId="56" applyFill="1" borderId="44" applyBorder="1" applyAlignment="1" xfId="0">
      <alignment horizontal="center"/>
    </xf>
    <xf numFmtId="0" fontId="1" applyFont="1" fillId="56" applyFill="1" borderId="45" applyBorder="1" applyAlignment="1" xfId="0">
      <alignment horizontal="center"/>
    </xf>
    <xf numFmtId="0" fontId="1" applyFont="1" fillId="56" applyFill="1" borderId="46" applyBorder="1" applyAlignment="1" xfId="0">
      <alignment horizontal="center"/>
    </xf>
    <xf numFmtId="0" fontId="1" applyFont="1" fillId="56" applyFill="1" borderId="47" applyBorder="1" applyAlignment="1" xfId="0">
      <alignment horizontal="center" vertical="center" wrapText="1"/>
    </xf>
    <xf numFmtId="0" fontId="1" applyFont="1" fillId="56" applyFill="1" borderId="48" applyBorder="1" applyAlignment="1" xfId="0">
      <alignment horizontal="center" vertical="center" wrapText="1"/>
    </xf>
    <xf numFmtId="0" fontId="1" applyFont="1" fillId="56" applyFill="1" borderId="49" applyBorder="1" applyAlignment="1" xfId="0">
      <alignment horizontal="center" vertical="center" wrapText="1"/>
    </xf>
    <xf numFmtId="0" fontId="41" applyFont="1" fillId="0" borderId="0" applyAlignment="1" xfId="0">
      <alignment horizontal="left" vertical="center"/>
    </xf>
    <xf numFmtId="176" applyNumberFormat="1" fontId="1" applyFont="1" fillId="0" borderId="50" applyBorder="1" applyAlignment="1" xfId="0">
      <alignment horizontal="right"/>
    </xf>
    <xf numFmtId="0" fontId="1" applyFont="1" applyFill="1" fillId="0" borderId="51" applyBorder="1" applyAlignment="1" xfId="0">
      <alignment horizontal="right" wrapText="1"/>
    </xf>
    <xf numFmtId="0" fontId="1" applyFont="1" applyFill="1" fillId="0" borderId="52" applyBorder="1" applyAlignment="1" xfId="0">
      <alignment horizontal="left" wrapText="1"/>
    </xf>
    <xf numFmtId="0" fontId="1" applyFont="1" applyFill="1" fillId="0" borderId="53" applyBorder="1" applyAlignment="1" xfId="0">
      <alignment horizontal="center" wrapText="1"/>
    </xf>
    <xf numFmtId="0" fontId="1" applyFont="1" applyFill="1" fillId="0" borderId="54" applyBorder="1" applyAlignment="1" xfId="0">
      <alignment horizontal="center" vertical="center" wrapText="1"/>
    </xf>
    <xf numFmtId="0" fontId="1" applyFont="1" applyFill="1" fillId="0" borderId="55" applyBorder="1" applyAlignment="1" xfId="0">
      <alignment horizontal="center" vertical="center" wrapText="1"/>
    </xf>
    <xf numFmtId="0" fontId="1" applyFont="1" applyFill="1" fillId="0" borderId="56" applyBorder="1" applyAlignment="1" xfId="0">
      <alignment horizontal="center"/>
    </xf>
    <xf numFmtId="0" fontId="1" applyFont="1" applyFill="1" fillId="0" borderId="57" applyBorder="1" applyAlignment="1" xfId="0">
      <alignment horizontal="center"/>
    </xf>
    <xf numFmtId="0" fontId="1" applyFont="1" applyFill="1" fillId="0" borderId="58" applyBorder="1" applyAlignment="1" xfId="0">
      <alignment horizontal="center"/>
    </xf>
    <xf numFmtId="0" fontId="1" applyFont="1" applyFill="1" fillId="0" borderId="59" applyBorder="1" applyAlignment="1" xfId="0">
      <alignment horizontal="center" vertical="center" wrapText="1"/>
    </xf>
    <xf numFmtId="0" fontId="1" applyFont="1" applyFill="1" fillId="0" borderId="60" applyBorder="1" applyAlignment="1" xfId="0">
      <alignment horizontal="center" vertical="center" wrapText="1"/>
    </xf>
    <xf numFmtId="0" fontId="1" applyFont="1" applyFill="1" fillId="0" borderId="61" applyBorder="1" applyAlignment="1" xfId="0">
      <alignment horizontal="center" vertical="center" wrapText="1"/>
    </xf>
    <xf numFmtId="0" fontId="1" applyFont="1" applyFill="1" fillId="0" borderId="62" applyBorder="1" applyAlignment="1" xfId="0">
      <alignment horizontal="center" vertical="center" wrapText="1"/>
    </xf>
    <xf numFmtId="0" fontId="1" applyFont="1" applyFill="1" fillId="0" borderId="0" applyAlignment="1" xfId="0">
      <alignment horizontal="right"/>
    </xf>
    <xf numFmtId="0" fontId="1" applyFont="1" applyFill="1" fillId="0" borderId="0" applyAlignment="1" xfId="0">
      <alignment vertical="center"/>
    </xf>
    <xf numFmtId="0" fontId="42" applyFont="1" applyFill="1" fillId="0" borderId="0" applyAlignment="1" xfId="0">
      <alignment horizontal="center" vertical="center"/>
    </xf>
    <xf numFmtId="0" fontId="43" applyFont="1" applyFill="1" fillId="0" borderId="0" applyAlignment="1" xfId="0">
      <alignment horizontal="left"/>
    </xf>
    <xf numFmtId="0" fontId="5" applyFont="1" applyFill="1" fillId="0" borderId="0" applyAlignment="1" xfId="0"/>
    <xf numFmtId="0" fontId="0" fillId="0" borderId="0" applyAlignment="1" xfId="0">
      <alignment horizontal="center" vertical="center"/>
    </xf>
    <xf numFmtId="0" fontId="1" applyFont="1" applyFill="1" fillId="0" borderId="0" applyAlignment="1" xfId="0">
      <alignment horizontal="center"/>
    </xf>
    <xf numFmtId="0" fontId="6" applyFont="1" applyFill="1" fillId="0" borderId="63" applyBorder="1" applyAlignment="1" xfId="0">
      <alignment horizontal="center"/>
    </xf>
    <xf numFmtId="176" applyNumberFormat="1" fontId="1" applyFont="1" applyFill="1" fillId="0" borderId="64" applyBorder="1" applyAlignment="1" xfId="0">
      <alignment horizontal="center"/>
    </xf>
    <xf numFmtId="0" fontId="0" applyFill="1" fillId="0" borderId="0" applyAlignment="1" xfId="0">
      <alignment horizontal="center" vertical="center"/>
    </xf>
    <xf numFmtId="0" fontId="1" applyFont="1" applyFill="1" fillId="0" borderId="0" applyAlignment="1" xfId="0">
      <alignment horizontal="center" vertical="center"/>
    </xf>
    <xf numFmtId="0" fontId="1" applyFont="1" applyFill="1" fillId="0" borderId="65" applyBorder="1" applyAlignment="1" xfId="0">
      <alignment horizontal="center" vertical="center"/>
    </xf>
    <xf numFmtId="0" fontId="6" applyFont="1" applyFill="1" fillId="0" borderId="66" applyBorder="1" applyAlignment="1" xfId="0">
      <alignment horizontal="center" vertical="center"/>
    </xf>
    <xf numFmtId="0" fontId="1" applyFont="1" applyFill="1" fillId="0" borderId="67" applyBorder="1" applyAlignment="1" xfId="0">
      <alignment horizontal="center" vertical="center"/>
    </xf>
    <xf numFmtId="0" fontId="1" applyFont="1" applyFill="1" fillId="0" borderId="68" applyBorder="1" applyAlignment="1" xfId="0">
      <alignment horizontal="center" vertical="center"/>
    </xf>
    <xf numFmtId="0" fontId="1" applyFont="1" applyFill="1" fillId="0" borderId="69" applyBorder="1" applyAlignment="1" xfId="0">
      <alignment horizontal="center" vertical="center"/>
    </xf>
    <xf numFmtId="176" applyNumberFormat="1" fontId="1" applyFont="1" applyFill="1" fillId="0" borderId="70" applyBorder="1" applyAlignment="1" xfId="0">
      <alignment horizontal="center" vertical="center"/>
    </xf>
    <xf numFmtId="0" fontId="44" applyFont="1" fillId="0" borderId="0" applyAlignment="1" xfId="0">
      <alignment vertical="center"/>
    </xf>
    <xf numFmtId="0" fontId="45" applyFont="1" applyFill="1" fillId="0" borderId="71" applyBorder="1" applyAlignment="1" xfId="0">
      <alignment horizontal="center" vertical="center" wrapText="1"/>
    </xf>
    <xf numFmtId="0" fontId="45" applyFont="1" applyFill="1" fillId="0" borderId="72" applyBorder="1" applyAlignment="1" xfId="0">
      <alignment horizontal="center" vertical="center"/>
    </xf>
    <xf numFmtId="0" fontId="45" applyFont="1" applyFill="1" fillId="0" borderId="73" applyBorder="1" applyAlignment="1" xfId="0"/>
    <xf numFmtId="176" applyNumberFormat="1" fontId="45" applyFont="1" applyFill="1" fillId="0" borderId="74" applyBorder="1" applyAlignment="1" xfId="0">
      <alignment horizontal="center" vertical="center"/>
    </xf>
    <xf numFmtId="0" fontId="45" applyFont="1" applyFill="1" fillId="0" borderId="75" applyBorder="1" applyAlignment="1" xfId="0">
      <alignment horizontal="left" wrapText="1"/>
    </xf>
    <xf numFmtId="176" applyNumberFormat="1" fontId="0" fillId="0" borderId="0" applyAlignment="1" xfId="0">
      <alignment vertical="center"/>
    </xf>
    <xf numFmtId="176" applyNumberFormat="1" fontId="1" applyFont="1" applyFill="1" fillId="0" borderId="0" applyAlignment="1" xfId="0">
      <alignment horizontal="center" vertical="center"/>
    </xf>
    <xf numFmtId="176" applyNumberFormat="1" fontId="45" applyFont="1" applyFill="1" fillId="0" borderId="76" applyBorder="1" applyAlignment="1" xfId="0">
      <alignment horizontal="center" vertical="center" wrapText="1"/>
    </xf>
    <xf numFmtId="176" applyNumberFormat="1" fontId="1" applyFont="1" applyFill="1" fillId="0" borderId="77" applyBorder="1" applyAlignment="1" xfId="0">
      <alignment horizontal="center" vertical="center" wrapText="1"/>
    </xf>
    <xf numFmtId="176" applyNumberFormat="1" fontId="1" applyFont="1" applyFill="1" fillId="0" borderId="78" applyBorder="1" applyAlignment="1" xfId="0">
      <alignment horizontal="center" vertical="center"/>
    </xf>
    <xf numFmtId="176" applyNumberFormat="1" fontId="1" applyFont="1" applyFill="1" fillId="0" borderId="79" applyBorder="1" applyAlignment="1" xfId="0">
      <alignment horizontal="center" vertical="center" wrapText="1"/>
    </xf>
    <xf numFmtId="176" applyNumberFormat="1" fontId="1" applyFont="1" applyFill="1" fillId="0" borderId="80" applyBorder="1" applyAlignment="1" xfId="0">
      <alignment horizontal="center" vertical="center"/>
    </xf>
    <xf numFmtId="176" applyNumberFormat="1" fontId="1" applyFont="1" applyFill="1" fillId="0" borderId="81" applyBorder="1" applyAlignment="1" xfId="0">
      <alignment horizontal="center" vertical="center" wrapText="1"/>
    </xf>
    <xf numFmtId="176" applyNumberFormat="1" fontId="1" applyFont="1" applyFill="1" fillId="0" borderId="82" applyBorder="1" applyAlignment="1" xfId="0">
      <alignment horizontal="center" vertical="center"/>
    </xf>
    <xf numFmtId="176" applyNumberFormat="1" fontId="5" applyFont="1" applyFill="1" fillId="0" borderId="83" applyBorder="1" applyAlignment="1" xfId="0">
      <alignment horizontal="center" vertical="center" wrapText="1"/>
    </xf>
    <xf numFmtId="176" applyNumberFormat="1" fontId="1" applyFont="1" applyFill="1" fillId="0" borderId="84" applyBorder="1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 vertical="center"/>
    </xf>
    <xf numFmtId="0" fontId="5" applyFont="1" applyFill="1" fillId="0" borderId="85" applyBorder="1" applyAlignment="1" xfId="0"/>
    <xf numFmtId="0" fontId="5" applyFont="1" applyFill="1" fillId="0" borderId="86" applyBorder="1" applyAlignment="1" xfId="0">
      <alignment horizontal="center" vertical="center"/>
    </xf>
    <xf numFmtId="176" applyNumberFormat="1" fontId="5" applyFont="1" applyFill="1" fillId="0" borderId="87" applyBorder="1" applyAlignment="1" xfId="0">
      <alignment horizontal="center" vertical="center"/>
    </xf>
    <xf numFmtId="0" fontId="5" applyFont="1" applyFill="1" fillId="0" borderId="88" applyBorder="1" applyAlignment="1" xfId="0">
      <alignment horizontal="right" wrapText="1"/>
    </xf>
    <xf numFmtId="0" fontId="5" applyFont="1" applyFill="1" fillId="0" borderId="89" applyBorder="1" applyAlignment="1" xfId="0">
      <alignment horizontal="left" wrapText="1"/>
    </xf>
    <xf numFmtId="0" fontId="5" applyFont="1" applyFill="1" fillId="0" borderId="90" applyBorder="1" applyAlignment="1" xfId="0">
      <alignment horizontal="center" vertical="center" wrapText="1"/>
    </xf>
    <xf numFmtId="0" fontId="5" applyFont="1" applyFill="1" fillId="0" borderId="91" applyBorder="1" applyAlignment="1" xfId="0">
      <alignment horizontal="center" vertical="center" wrapText="1"/>
    </xf>
    <xf numFmtId="0" fontId="5" applyFont="1" applyFill="1" fillId="0" borderId="92" applyBorder="1" applyAlignment="1" xfId="0">
      <alignment horizontal="center" vertical="center"/>
    </xf>
    <xf numFmtId="0" fontId="5" applyFont="1" applyFill="1" fillId="0" borderId="93" applyBorder="1" applyAlignment="1" xfId="0">
      <alignment horizontal="center" vertical="center"/>
    </xf>
    <xf numFmtId="0" fontId="5" applyFont="1" applyFill="1" fillId="0" borderId="94" applyBorder="1" applyAlignment="1" xfId="0">
      <alignment horizontal="center" vertical="center"/>
    </xf>
    <xf numFmtId="0" fontId="5" applyFont="1" applyFill="1" fillId="0" borderId="95" applyBorder="1" applyAlignment="1" xfId="0">
      <alignment horizontal="center" vertical="center" wrapText="1"/>
    </xf>
    <xf numFmtId="0" fontId="5" applyFont="1" applyFill="1" fillId="0" borderId="96" applyBorder="1" applyAlignment="1" xfId="0">
      <alignment horizontal="center" vertical="center" wrapText="1"/>
    </xf>
    <xf numFmtId="0" fontId="5" applyFont="1" applyFill="1" fillId="0" borderId="97" applyBorder="1" applyAlignment="1" xfId="0">
      <alignment horizontal="center" vertical="center" wrapText="1"/>
    </xf>
    <xf numFmtId="0" fontId="5" applyFont="1" applyFill="1" fillId="0" borderId="98" applyBorder="1" applyAlignment="1" xfId="0">
      <alignment horizontal="center" vertical="center" wrapText="1"/>
    </xf>
    <xf numFmtId="0" fontId="5" applyFont="1" applyFill="1" fillId="0" borderId="0" applyAlignment="1" xfId="0">
      <alignment horizontal="right"/>
    </xf>
    <xf numFmtId="0" fontId="5" applyFont="1" applyFill="1" fillId="0" borderId="0" applyAlignment="1" xfId="0">
      <alignment vertical="center"/>
    </xf>
    <xf numFmtId="0" fontId="5" applyFont="1" applyFill="1" fillId="0" borderId="99" applyBorder="1" applyAlignment="1" xfId="0">
      <alignment horizontal="center" vertical="center" wrapText="1"/>
    </xf>
    <xf numFmtId="0" fontId="1" applyFont="1" fillId="0" borderId="100" applyBorder="1" applyAlignment="1" xfId="0">
      <alignment horizontal="right" vertical="center"/>
    </xf>
    <xf numFmtId="0" fontId="1" applyFont="1" fillId="0" borderId="101" applyBorder="1" applyAlignment="1" xfId="0">
      <alignment vertical="center"/>
    </xf>
    <xf numFmtId="0" fontId="41" applyFont="1" applyFill="1" fillId="0" borderId="0" applyAlignment="1" xfId="0">
      <alignment horizontal="left" vertical="center"/>
    </xf>
    <xf numFmtId="0" fontId="0" fillId="58" applyFill="1" borderId="0" applyAlignment="1" xfId="0">
      <alignment vertical="center"/>
    </xf>
    <xf numFmtId="0" fontId="5" applyFont="1" fillId="58" applyFill="1" borderId="0" applyAlignment="1" xfId="0"/>
    <xf numFmtId="0" fontId="5" applyFont="1" fillId="58" applyFill="1" borderId="102" applyBorder="1" applyAlignment="1" xfId="0">
      <alignment horizontal="center" vertical="center" wrapText="1"/>
    </xf>
    <xf numFmtId="0" fontId="5" applyFont="1" fillId="58" applyFill="1" borderId="103" applyBorder="1" applyAlignment="1" xfId="0"/>
    <xf numFmtId="0" fontId="5" applyFont="1" fillId="58" applyFill="1" borderId="0" applyAlignment="1" xfId="0">
      <alignment horizontal="right"/>
    </xf>
    <xf numFmtId="0" fontId="5" applyFont="1" applyFill="1" fillId="0" borderId="104" applyBorder="1" applyAlignment="1" xfId="0">
      <alignment horizontal="right" vertical="center" wrapText="1"/>
    </xf>
    <xf numFmtId="0" fontId="5" applyFont="1" applyFill="1" fillId="0" borderId="105" applyBorder="1" applyAlignment="1" xfId="0">
      <alignment horizontal="left" vertical="center" wrapText="1"/>
    </xf>
    <xf numFmtId="0" fontId="5" applyFont="1" applyFill="1" fillId="0" borderId="106" applyBorder="1" applyAlignment="1" xfId="0">
      <alignment vertical="center"/>
    </xf>
    <xf numFmtId="0" fontId="0" fillId="0" borderId="0" applyAlignment="1" xfId="0">
      <alignment vertical="center" wrapText="1"/>
    </xf>
    <xf numFmtId="0" fontId="5" applyFont="1" applyFill="1" fillId="0" borderId="0" applyAlignment="1" xfId="0">
      <alignment wrapText="1"/>
    </xf>
    <xf numFmtId="0" fontId="5" applyFont="1" applyFill="1" fillId="0" borderId="107" applyBorder="1" applyAlignment="1" xfId="0">
      <alignment wrapText="1"/>
    </xf>
    <xf numFmtId="0" fontId="5" applyFont="1" applyFill="1" fillId="0" borderId="0" applyAlignment="1" xfId="0">
      <alignment vertical="center" wrapText="1"/>
    </xf>
    <xf numFmtId="0" fontId="5" applyFont="1" applyFill="1" fillId="0" borderId="108" applyBorder="1" applyAlignment="1" xfId="0">
      <alignment vertical="center" wrapText="1"/>
    </xf>
    <xf numFmtId="0" fontId="0" applyFill="1" fillId="0" borderId="0" applyAlignment="1" xfId="0">
      <alignment vertical="center"/>
    </xf>
    <xf numFmtId="0" fontId="0" applyFill="1" fillId="0" borderId="0" applyAlignment="1" xfId="0">
      <alignment vertical="center" wrapText="1"/>
    </xf>
    <xf numFmtId="0" fontId="1" applyFont="1" applyFill="1" fillId="0" borderId="109" applyBorder="1" applyAlignment="1" xfId="0">
      <alignment horizontal="right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5" applyFont="1" applyFill="1" fillId="0" borderId="0" applyAlignment="1" xfId="0"/>
    <xf numFmtId="0" fontId="43" applyFont="1" applyFill="1" fillId="0" borderId="0" applyAlignment="1" xfId="0">
      <alignment horizontal="left"/>
    </xf>
    <xf numFmtId="0" fontId="42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right"/>
    </xf>
    <xf numFmtId="0" fontId="5" applyFont="1" applyFill="1" fillId="0" borderId="110" applyBorder="1" applyAlignment="1" xfId="0">
      <alignment horizontal="center" vertical="center"/>
    </xf>
    <xf numFmtId="0" fontId="5" applyFont="1" applyFill="1" fillId="0" borderId="111" applyBorder="1" applyAlignment="1" xfId="0">
      <alignment horizontal="center" vertical="center" wrapText="1"/>
    </xf>
    <xf numFmtId="0" fontId="5" applyFont="1" applyFill="1" fillId="0" borderId="112" applyBorder="1" applyAlignment="1" xfId="0">
      <alignment horizontal="center" vertical="center" wrapText="1"/>
    </xf>
    <xf numFmtId="0" fontId="5" applyFont="1" applyFill="1" fillId="0" borderId="113" applyBorder="1" applyAlignment="1" xfId="0">
      <alignment horizontal="center" vertical="center" wrapText="1"/>
    </xf>
    <xf numFmtId="0" fontId="5" applyFont="1" applyFill="1" fillId="0" borderId="114" applyBorder="1" applyAlignment="1" xfId="0">
      <alignment horizontal="center" vertical="center" wrapText="1"/>
    </xf>
    <xf numFmtId="0" fontId="5" applyFont="1" applyFill="1" fillId="0" borderId="115" applyBorder="1" applyAlignment="1" xfId="0">
      <alignment horizontal="center" vertical="center"/>
    </xf>
    <xf numFmtId="0" fontId="5" applyFont="1" applyFill="1" fillId="0" borderId="116" applyBorder="1" applyAlignment="1" xfId="0">
      <alignment horizontal="center" vertical="center"/>
    </xf>
    <xf numFmtId="0" fontId="5" applyFont="1" applyFill="1" fillId="0" borderId="117" applyBorder="1" applyAlignment="1" xfId="0">
      <alignment horizontal="center" vertical="center"/>
    </xf>
    <xf numFmtId="0" fontId="5" applyFont="1" applyFill="1" fillId="0" borderId="0" applyAlignment="1" xfId="0">
      <alignment horizontal="center" vertical="center"/>
    </xf>
    <xf numFmtId="0" fontId="41" applyFont="1" applyFill="1" fillId="0" borderId="0" applyAlignment="1" xfId="0">
      <alignment horizontal="left" vertical="center"/>
    </xf>
    <xf numFmtId="0" fontId="5" applyFont="1" applyFill="1" fillId="0" borderId="118" applyBorder="1" applyAlignment="1" xfId="0"/>
    <xf numFmtId="0" fontId="5" applyFont="1" applyFill="1" fillId="0" borderId="119" applyBorder="1" applyAlignment="1" xfId="0">
      <alignment horizontal="center" vertical="center" wrapText="1"/>
    </xf>
    <xf numFmtId="0" fontId="5" applyFont="1" applyFill="1" fillId="0" borderId="120" applyBorder="1" applyAlignment="1" xfId="0">
      <alignment horizontal="center" vertical="center" wrapText="1"/>
    </xf>
    <xf numFmtId="0" fontId="5" applyFont="1" applyFill="1" fillId="0" borderId="121" applyBorder="1" applyAlignment="1" xfId="0">
      <alignment horizontal="center" vertical="center" wrapText="1"/>
    </xf>
    <xf numFmtId="0" fontId="46" applyFont="1" fillId="59" applyFill="1" borderId="0" applyAlignment="1" xfId="0">
      <alignment vertical="center"/>
    </xf>
    <xf numFmtId="0" fontId="47" applyFont="1" fillId="60" applyFill="1" borderId="0" applyAlignment="1" xfId="0">
      <alignment vertical="center"/>
    </xf>
    <xf numFmtId="0" fontId="48" applyFont="1" fillId="61" applyFill="1" borderId="0" applyAlignment="1" xfId="0">
      <alignment vertical="center"/>
    </xf>
    <xf numFmtId="0" fontId="49" applyFont="1" fillId="62" applyFill="1" borderId="122" applyBorder="1" applyAlignment="1" xfId="0">
      <alignment vertical="center"/>
    </xf>
    <xf numFmtId="0" fontId="50" applyFont="1" fillId="63" applyFill="1" borderId="123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0" applyAlignment="1" xfId="0">
      <alignment vertical="center"/>
    </xf>
    <xf numFmtId="0" fontId="53" applyFont="1" fillId="0" borderId="124" applyBorder="1" applyAlignment="1" xfId="0">
      <alignment vertical="center"/>
    </xf>
    <xf numFmtId="0" fontId="54" applyFont="1" fillId="62" applyFill="1" borderId="125" applyBorder="1" applyAlignment="1" xfId="0">
      <alignment vertical="center"/>
    </xf>
    <xf numFmtId="0" fontId="55" applyFont="1" fillId="64" applyFill="1" borderId="126" applyBorder="1" applyAlignment="1" xfId="0">
      <alignment vertical="center"/>
    </xf>
    <xf numFmtId="0" fontId="0" fillId="65" applyFill="1" borderId="127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128" applyBorder="1" applyAlignment="1" xfId="0">
      <alignment vertical="center"/>
    </xf>
    <xf numFmtId="0" fontId="58" applyFont="1" fillId="0" borderId="129" applyBorder="1" applyAlignment="1" xfId="0">
      <alignment vertical="center"/>
    </xf>
    <xf numFmtId="0" fontId="59" applyFont="1" fillId="0" borderId="130" applyBorder="1" applyAlignment="1" xfId="0">
      <alignment vertical="center"/>
    </xf>
    <xf numFmtId="0" fontId="59" applyFont="1" fillId="0" borderId="0" applyAlignment="1" xfId="0">
      <alignment vertical="center"/>
    </xf>
    <xf numFmtId="0" fontId="60" applyFont="1" fillId="0" borderId="131" applyBorder="1" applyAlignment="1" xfId="0">
      <alignment vertical="center"/>
    </xf>
    <xf numFmtId="0" fontId="61" applyFont="1" fillId="66" applyFill="1" borderId="0" applyAlignment="1" xfId="0">
      <alignment vertical="center"/>
    </xf>
    <xf numFmtId="0" fontId="61" applyFont="1" fillId="67" applyFill="1" borderId="0" applyAlignment="1" xfId="0">
      <alignment vertical="center"/>
    </xf>
    <xf numFmtId="0" fontId="61" applyFont="1" fillId="68" applyFill="1" borderId="0" applyAlignment="1" xfId="0">
      <alignment vertical="center"/>
    </xf>
    <xf numFmtId="0" fontId="61" applyFont="1" fillId="69" applyFill="1" borderId="0" applyAlignment="1" xfId="0">
      <alignment vertical="center"/>
    </xf>
    <xf numFmtId="0" fontId="61" applyFont="1" fillId="70" applyFill="1" borderId="0" applyAlignment="1" xfId="0">
      <alignment vertical="center"/>
    </xf>
    <xf numFmtId="0" fontId="61" applyFont="1" fillId="71" applyFill="1" borderId="0" applyAlignment="1" xfId="0">
      <alignment vertical="center"/>
    </xf>
    <xf numFmtId="0" fontId="61" applyFont="1" fillId="72" applyFill="1" borderId="0" applyAlignment="1" xfId="0">
      <alignment vertical="center"/>
    </xf>
    <xf numFmtId="0" fontId="61" applyFont="1" fillId="73" applyFill="1" borderId="0" applyAlignment="1" xfId="0">
      <alignment vertical="center"/>
    </xf>
    <xf numFmtId="0" fontId="61" applyFont="1" fillId="74" applyFill="1" borderId="0" applyAlignment="1" xfId="0">
      <alignment vertical="center"/>
    </xf>
    <xf numFmtId="0" fontId="61" applyFont="1" fillId="75" applyFill="1" borderId="0" applyAlignment="1" xfId="0">
      <alignment vertical="center"/>
    </xf>
    <xf numFmtId="0" fontId="61" applyFont="1" fillId="76" applyFill="1" borderId="0" applyAlignment="1" xfId="0">
      <alignment vertical="center"/>
    </xf>
    <xf numFmtId="0" fontId="61" applyFont="1" fillId="77" applyFill="1" borderId="0" applyAlignment="1" xfId="0">
      <alignment vertical="center"/>
    </xf>
    <xf numFmtId="0" fontId="62" applyFont="1" fillId="78" applyFill="1" borderId="0" applyAlignment="1" xfId="0">
      <alignment vertical="center"/>
    </xf>
    <xf numFmtId="0" fontId="62" applyFont="1" fillId="79" applyFill="1" borderId="0" applyAlignment="1" xfId="0">
      <alignment vertical="center"/>
    </xf>
    <xf numFmtId="0" fontId="62" applyFont="1" fillId="80" applyFill="1" borderId="0" applyAlignment="1" xfId="0">
      <alignment vertical="center"/>
    </xf>
    <xf numFmtId="0" fontId="62" applyFont="1" fillId="81" applyFill="1" borderId="0" applyAlignment="1" xfId="0">
      <alignment vertical="center"/>
    </xf>
    <xf numFmtId="0" fontId="62" applyFont="1" fillId="82" applyFill="1" borderId="0" applyAlignment="1" xfId="0">
      <alignment vertical="center"/>
    </xf>
    <xf numFmtId="0" fontId="62" applyFont="1" fillId="83" applyFill="1" borderId="0" applyAlignment="1" xfId="0">
      <alignment vertical="center"/>
    </xf>
    <xf numFmtId="0" fontId="62" applyFont="1" fillId="84" applyFill="1" borderId="0" applyAlignment="1" xfId="0">
      <alignment vertical="center"/>
    </xf>
    <xf numFmtId="0" fontId="62" applyFont="1" fillId="85" applyFill="1" borderId="0" applyAlignment="1" xfId="0">
      <alignment vertical="center"/>
    </xf>
    <xf numFmtId="0" fontId="62" applyFont="1" fillId="86" applyFill="1" borderId="0" applyAlignment="1" xfId="0">
      <alignment vertical="center"/>
    </xf>
    <xf numFmtId="0" fontId="62" applyFont="1" fillId="87" applyFill="1" borderId="0" applyAlignment="1" xfId="0">
      <alignment vertical="center"/>
    </xf>
    <xf numFmtId="0" fontId="62" applyFont="1" fillId="88" applyFill="1" borderId="0" applyAlignment="1" xfId="0">
      <alignment vertical="center"/>
    </xf>
    <xf numFmtId="0" fontId="62" applyFont="1" fillId="89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48"/>
  <sheetViews>
    <sheetView tabSelected="1" zoomScaleNormal="100" topLeftCell="A4" workbookViewId="0">
      <selection activeCell="AO10" activeCellId="0" sqref="AO10"/>
    </sheetView>
  </sheetViews>
  <sheetFormatPr defaultRowHeight="34.5" customHeight="1" defaultColWidth="8.87513542175293" x14ac:dyDescent="0.15"/>
  <cols>
    <col min="1" max="1" width="3.5" customWidth="1" style="151"/>
    <col min="2" max="2" width="15.25" customWidth="1" style="151"/>
    <col min="3" max="3" width="30.0" customWidth="1" style="151"/>
    <col min="4" max="4" width="9.75" customWidth="1" style="182"/>
    <col min="5" max="5" width="4.75" customWidth="1" style="182"/>
    <col min="6" max="8" width="3.0" customWidth="1" style="182"/>
    <col min="9" max="9" width="5.75" customWidth="1" style="182"/>
    <col min="10" max="17" width="2.875" customWidth="1" style="182"/>
    <col min="18" max="18" width="6.75" customWidth="1" style="182"/>
    <col min="19" max="19" width="11.75" customWidth="1" style="182"/>
    <col min="20" max="20" width="10.875" customWidth="1" style="182"/>
    <col min="21" max="21" width="6.75" customWidth="1" style="182"/>
    <col min="22" max="24" width="3.125" customWidth="1" style="182"/>
    <col min="25" max="25" width="7.75" customWidth="1" style="182"/>
    <col min="26" max="33" width="2.25" customWidth="1" style="182"/>
    <col min="34" max="34" width="6.75" customWidth="1" style="182"/>
    <col min="35" max="35" width="11.75" customWidth="1" style="182"/>
    <col min="36" max="36" width="4.5" customWidth="1" style="182"/>
    <col min="37" max="39" width="4.375" customWidth="1" style="151"/>
    <col min="40" max="269" width="8.875" style="151"/>
    <col min="270" max="16384" width="8.875" style="216"/>
  </cols>
  <sheetData>
    <row r="1" ht="34.499474" customHeight="1" x14ac:dyDescent="0.15" spans="1:3">
      <c r="A1" s="222" t="s">
        <v>0</v>
      </c>
      <c r="B1" s="221"/>
      <c r="C1" s="221"/>
    </row>
    <row r="2" ht="34.499474" customHeight="1" x14ac:dyDescent="0.15" spans="1:39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</row>
    <row r="3" ht="34.499474" customHeight="1" x14ac:dyDescent="0.15" spans="1:39">
      <c r="A3" s="198" t="s">
        <v>2</v>
      </c>
      <c r="B3" s="198"/>
      <c r="AK3" s="224"/>
      <c r="AL3" s="224"/>
      <c r="AM3" s="224"/>
    </row>
    <row r="4" ht="34.499474" customHeight="1" x14ac:dyDescent="0.15" spans="1:39">
      <c r="A4" s="226" t="s">
        <v>3</v>
      </c>
      <c r="B4" s="226" t="s">
        <v>4</v>
      </c>
      <c r="C4" s="226" t="s">
        <v>5</v>
      </c>
      <c r="D4" s="226" t="s">
        <v>6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6" t="s">
        <v>7</v>
      </c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6" t="s">
        <v>8</v>
      </c>
      <c r="AK4" s="226" t="s">
        <v>9</v>
      </c>
      <c r="AL4" s="238" t="s">
        <v>10</v>
      </c>
      <c r="AM4" s="226" t="s">
        <v>11</v>
      </c>
    </row>
    <row r="5" ht="34.499474" customHeight="1" x14ac:dyDescent="0.15" spans="1:39">
      <c r="A5" s="235"/>
      <c r="B5" s="235"/>
      <c r="C5" s="235"/>
      <c r="D5" s="226" t="s">
        <v>12</v>
      </c>
      <c r="E5" s="229" t="s">
        <v>13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7"/>
      <c r="R5" s="226" t="s">
        <v>14</v>
      </c>
      <c r="S5" s="226" t="s">
        <v>15</v>
      </c>
      <c r="T5" s="226" t="s">
        <v>12</v>
      </c>
      <c r="U5" s="229" t="s">
        <v>13</v>
      </c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7"/>
      <c r="AH5" s="226" t="s">
        <v>14</v>
      </c>
      <c r="AI5" s="226" t="s">
        <v>15</v>
      </c>
      <c r="AJ5" s="225"/>
      <c r="AK5" s="235"/>
      <c r="AL5" s="237"/>
      <c r="AM5" s="235"/>
    </row>
    <row r="6" ht="34.499474" customHeight="1" x14ac:dyDescent="0.15" spans="1:39">
      <c r="A6" s="235"/>
      <c r="B6" s="235"/>
      <c r="C6" s="235"/>
      <c r="D6" s="225"/>
      <c r="E6" s="226" t="s">
        <v>16</v>
      </c>
      <c r="F6" s="226" t="s">
        <v>17</v>
      </c>
      <c r="G6" s="225"/>
      <c r="H6" s="225"/>
      <c r="I6" s="226" t="s">
        <v>18</v>
      </c>
      <c r="J6" s="225"/>
      <c r="K6" s="225"/>
      <c r="L6" s="232" t="s">
        <v>19</v>
      </c>
      <c r="M6" s="231"/>
      <c r="N6" s="230"/>
      <c r="O6" s="231" t="s">
        <v>20</v>
      </c>
      <c r="P6" s="231"/>
      <c r="Q6" s="230"/>
      <c r="R6" s="225"/>
      <c r="S6" s="225"/>
      <c r="T6" s="225"/>
      <c r="U6" s="226" t="s">
        <v>16</v>
      </c>
      <c r="V6" s="226" t="s">
        <v>17</v>
      </c>
      <c r="W6" s="225"/>
      <c r="X6" s="225"/>
      <c r="Y6" s="226" t="s">
        <v>18</v>
      </c>
      <c r="Z6" s="225"/>
      <c r="AA6" s="225"/>
      <c r="AB6" s="232" t="s">
        <v>19</v>
      </c>
      <c r="AC6" s="231"/>
      <c r="AD6" s="230"/>
      <c r="AE6" s="231" t="s">
        <v>20</v>
      </c>
      <c r="AF6" s="231"/>
      <c r="AG6" s="230"/>
      <c r="AH6" s="225"/>
      <c r="AI6" s="225"/>
      <c r="AJ6" s="225"/>
      <c r="AK6" s="235"/>
      <c r="AL6" s="237"/>
      <c r="AM6" s="235"/>
    </row>
    <row r="7" ht="34.499474" customHeight="1" x14ac:dyDescent="0.15" spans="1:39">
      <c r="A7" s="235"/>
      <c r="B7" s="235"/>
      <c r="C7" s="235"/>
      <c r="D7" s="225"/>
      <c r="E7" s="225"/>
      <c r="F7" s="199" t="s">
        <v>21</v>
      </c>
      <c r="G7" s="199" t="s">
        <v>22</v>
      </c>
      <c r="H7" s="199" t="s">
        <v>23</v>
      </c>
      <c r="I7" s="199" t="s">
        <v>21</v>
      </c>
      <c r="J7" s="199" t="s">
        <v>22</v>
      </c>
      <c r="K7" s="199" t="s">
        <v>23</v>
      </c>
      <c r="L7" s="199" t="s">
        <v>21</v>
      </c>
      <c r="M7" s="199" t="s">
        <v>22</v>
      </c>
      <c r="N7" s="199" t="s">
        <v>23</v>
      </c>
      <c r="O7" s="199" t="s">
        <v>21</v>
      </c>
      <c r="P7" s="199" t="s">
        <v>22</v>
      </c>
      <c r="Q7" s="199" t="s">
        <v>23</v>
      </c>
      <c r="R7" s="225"/>
      <c r="S7" s="225"/>
      <c r="T7" s="225"/>
      <c r="U7" s="225"/>
      <c r="V7" s="199" t="s">
        <v>21</v>
      </c>
      <c r="W7" s="199" t="s">
        <v>22</v>
      </c>
      <c r="X7" s="199" t="s">
        <v>23</v>
      </c>
      <c r="Y7" s="199" t="s">
        <v>21</v>
      </c>
      <c r="Z7" s="199" t="s">
        <v>22</v>
      </c>
      <c r="AA7" s="199" t="s">
        <v>23</v>
      </c>
      <c r="AB7" s="199" t="s">
        <v>21</v>
      </c>
      <c r="AC7" s="199" t="s">
        <v>22</v>
      </c>
      <c r="AD7" s="199" t="s">
        <v>23</v>
      </c>
      <c r="AE7" s="199" t="s">
        <v>21</v>
      </c>
      <c r="AF7" s="199" t="s">
        <v>22</v>
      </c>
      <c r="AG7" s="199" t="s">
        <v>23</v>
      </c>
      <c r="AH7" s="225"/>
      <c r="AI7" s="225"/>
      <c r="AJ7" s="225"/>
      <c r="AK7" s="235"/>
      <c r="AL7" s="236"/>
      <c r="AM7" s="235"/>
    </row>
    <row r="8" ht="34.499474" customHeight="1" x14ac:dyDescent="0.15" spans="1:39">
      <c r="A8" s="199"/>
      <c r="B8" s="199"/>
      <c r="C8" s="199" t="s">
        <v>12</v>
      </c>
      <c r="D8" s="199">
        <f>E8+R8+S8</f>
        <v>29363.197003</v>
      </c>
      <c r="E8" s="199">
        <f>SUM(E9:E46)</f>
        <v>1300</v>
      </c>
      <c r="F8" s="199"/>
      <c r="G8" s="199"/>
      <c r="H8" s="199"/>
      <c r="I8" s="199">
        <f>SUM(I9:I46)</f>
        <v>1300</v>
      </c>
      <c r="J8" s="199"/>
      <c r="K8" s="199"/>
      <c r="L8" s="199"/>
      <c r="M8" s="199"/>
      <c r="N8" s="199"/>
      <c r="O8" s="199"/>
      <c r="P8" s="199"/>
      <c r="Q8" s="199"/>
      <c r="R8" s="199">
        <f>SUM(R9:R46)</f>
        <v>18330</v>
      </c>
      <c r="S8" s="199">
        <f>SUM(S9:S46)</f>
        <v>9733.197003</v>
      </c>
      <c r="T8" s="199">
        <f>SUM(T9:T46)</f>
        <v>28351.437003</v>
      </c>
      <c r="U8" s="199">
        <f>SUM(U9:U46)</f>
        <v>288.24</v>
      </c>
      <c r="V8" s="199"/>
      <c r="W8" s="199"/>
      <c r="X8" s="199"/>
      <c r="Y8" s="199">
        <f>SUM(Y9:Y46)</f>
        <v>288.24</v>
      </c>
      <c r="Z8" s="199"/>
      <c r="AA8" s="199"/>
      <c r="AB8" s="199"/>
      <c r="AC8" s="199"/>
      <c r="AD8" s="199"/>
      <c r="AE8" s="199"/>
      <c r="AF8" s="199"/>
      <c r="AG8" s="199"/>
      <c r="AH8" s="199">
        <f>SUM(AH9:AH46)</f>
        <v>18330</v>
      </c>
      <c r="AI8" s="199">
        <f>SUM(AI9:AI46)</f>
        <v>9733.197003</v>
      </c>
      <c r="AJ8" s="199">
        <f>T8/D8*100</f>
        <v>96.5543261522352</v>
      </c>
      <c r="AK8" s="199" t="s">
        <v>24</v>
      </c>
      <c r="AL8" s="199" t="s">
        <v>25</v>
      </c>
      <c r="AM8" s="199"/>
    </row>
    <row r="9" ht="53.999176" customHeight="1" x14ac:dyDescent="0.15" spans="1:39">
      <c r="A9" s="199">
        <v>1</v>
      </c>
      <c r="B9" s="199" t="s">
        <v>26</v>
      </c>
      <c r="C9" s="199" t="s">
        <v>27</v>
      </c>
      <c r="D9" s="199">
        <f>E9+R9+S9</f>
        <v>11000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>
        <v>11000</v>
      </c>
      <c r="T9" s="199">
        <f>U9+AH9+AI9</f>
        <v>11000</v>
      </c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>
        <v>11000</v>
      </c>
      <c r="AI9" s="199"/>
      <c r="AJ9" s="199">
        <f>T9/D9*100</f>
        <v>100</v>
      </c>
      <c r="AK9" s="199" t="s">
        <v>28</v>
      </c>
      <c r="AL9" s="199" t="s">
        <v>25</v>
      </c>
      <c r="AM9" s="199"/>
    </row>
    <row r="10" ht="34.499474" customHeight="1" x14ac:dyDescent="0.15" spans="1:39">
      <c r="A10" s="199">
        <v>2</v>
      </c>
      <c r="B10" s="199" t="s">
        <v>26</v>
      </c>
      <c r="C10" s="199" t="s">
        <v>29</v>
      </c>
      <c r="D10" s="199">
        <f>E10+R10+S10</f>
        <v>4268.0642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>
        <v>4268.0642</v>
      </c>
      <c r="T10" s="199">
        <f>U10+AH10+AI10</f>
        <v>4268.0642</v>
      </c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>
        <v>4268.0642</v>
      </c>
      <c r="AJ10" s="199">
        <f>T10/D10*100</f>
        <v>100</v>
      </c>
      <c r="AK10" s="199" t="s">
        <v>24</v>
      </c>
      <c r="AL10" s="199" t="s">
        <v>25</v>
      </c>
      <c r="AM10" s="199"/>
    </row>
    <row r="11" ht="34.499474" customHeight="1" x14ac:dyDescent="0.15" spans="1:39">
      <c r="A11" s="199">
        <v>3</v>
      </c>
      <c r="B11" s="199" t="s">
        <v>26</v>
      </c>
      <c r="C11" s="199" t="s">
        <v>30</v>
      </c>
      <c r="D11" s="199">
        <f>E11+R11+S11</f>
        <v>3490</v>
      </c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>
        <v>3490</v>
      </c>
      <c r="T11" s="199">
        <f>U11+AH11+AI11</f>
        <v>3490</v>
      </c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>
        <v>3490</v>
      </c>
      <c r="AI11" s="199"/>
      <c r="AJ11" s="199">
        <f>T11/D11*100</f>
        <v>100</v>
      </c>
      <c r="AK11" s="199" t="s">
        <v>24</v>
      </c>
      <c r="AL11" s="199" t="s">
        <v>25</v>
      </c>
      <c r="AM11" s="199"/>
    </row>
    <row r="12" ht="34.499474" customHeight="1" x14ac:dyDescent="0.15" spans="1:39">
      <c r="A12" s="199">
        <v>4</v>
      </c>
      <c r="B12" s="199" t="s">
        <v>26</v>
      </c>
      <c r="C12" s="199" t="s">
        <v>31</v>
      </c>
      <c r="D12" s="199">
        <f>E12+R12+S12</f>
        <v>2000</v>
      </c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>
        <v>2000</v>
      </c>
      <c r="T12" s="199">
        <f>U12+AH12+AI12</f>
        <v>2000</v>
      </c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>
        <v>2000</v>
      </c>
      <c r="AI12" s="199"/>
      <c r="AJ12" s="199">
        <f>T12/D12*100</f>
        <v>100</v>
      </c>
      <c r="AK12" s="199" t="s">
        <v>28</v>
      </c>
      <c r="AL12" s="199" t="s">
        <v>25</v>
      </c>
      <c r="AM12" s="199"/>
    </row>
    <row r="13" ht="34.499474" customHeight="1" x14ac:dyDescent="0.15" spans="1:39">
      <c r="A13" s="199">
        <v>5</v>
      </c>
      <c r="B13" s="199" t="s">
        <v>26</v>
      </c>
      <c r="C13" s="199" t="s">
        <v>32</v>
      </c>
      <c r="D13" s="199">
        <f>E13+R13+S13</f>
        <v>1467.042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>
        <v>1467.042</v>
      </c>
      <c r="T13" s="199">
        <f>U13+AH13+AI13</f>
        <v>1467.042</v>
      </c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>
        <v>1467.042</v>
      </c>
      <c r="AJ13" s="199">
        <f>T13/D13*100</f>
        <v>100</v>
      </c>
      <c r="AK13" s="199" t="s">
        <v>24</v>
      </c>
      <c r="AL13" s="199" t="s">
        <v>25</v>
      </c>
      <c r="AM13" s="199"/>
    </row>
    <row r="14" s="216" customFormat="1" ht="53.999176" customHeight="1" x14ac:dyDescent="0.15" spans="1:39">
      <c r="A14" s="199">
        <v>6</v>
      </c>
      <c r="B14" s="199" t="s">
        <v>26</v>
      </c>
      <c r="C14" s="199" t="s">
        <v>33</v>
      </c>
      <c r="D14" s="199">
        <f>E14+R14+S14</f>
        <v>1300</v>
      </c>
      <c r="E14" s="199">
        <f>I14</f>
        <v>1300</v>
      </c>
      <c r="F14" s="199"/>
      <c r="G14" s="199"/>
      <c r="H14" s="199"/>
      <c r="I14" s="199">
        <v>1300</v>
      </c>
      <c r="J14" s="199"/>
      <c r="K14" s="199"/>
      <c r="L14" s="199"/>
      <c r="M14" s="199"/>
      <c r="N14" s="199"/>
      <c r="O14" s="199"/>
      <c r="P14" s="199"/>
      <c r="Q14" s="199"/>
      <c r="R14" s="199"/>
      <c r="S14" s="156"/>
      <c r="T14" s="199">
        <f>U14+AH14+AI14</f>
        <v>288.24</v>
      </c>
      <c r="U14" s="199">
        <f>Y14</f>
        <v>288.24</v>
      </c>
      <c r="V14" s="199"/>
      <c r="W14" s="199"/>
      <c r="X14" s="199"/>
      <c r="Y14" s="199">
        <v>288.24</v>
      </c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>
        <f>T14/D14*100</f>
        <v>22.1723076923076</v>
      </c>
      <c r="AK14" s="199" t="s">
        <v>28</v>
      </c>
      <c r="AL14" s="199" t="s">
        <v>25</v>
      </c>
      <c r="AM14" s="199"/>
    </row>
    <row r="15" ht="34.499474" customHeight="1" x14ac:dyDescent="0.15" spans="1:39">
      <c r="A15" s="199">
        <v>7</v>
      </c>
      <c r="B15" s="199" t="s">
        <v>26</v>
      </c>
      <c r="C15" s="199" t="s">
        <v>34</v>
      </c>
      <c r="D15" s="199">
        <f>E15+R15+S15</f>
        <v>1070</v>
      </c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>
        <v>1070</v>
      </c>
      <c r="T15" s="199">
        <f>U15+AH15+AI15</f>
        <v>1070</v>
      </c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>
        <v>1070</v>
      </c>
      <c r="AI15" s="199"/>
      <c r="AJ15" s="199">
        <f>T15/D15*100</f>
        <v>100</v>
      </c>
      <c r="AK15" s="199" t="s">
        <v>24</v>
      </c>
      <c r="AL15" s="199" t="s">
        <v>25</v>
      </c>
      <c r="AM15" s="199"/>
    </row>
    <row r="16" ht="34.499474" customHeight="1" x14ac:dyDescent="0.15" spans="1:39">
      <c r="A16" s="199">
        <v>8</v>
      </c>
      <c r="B16" s="199" t="s">
        <v>26</v>
      </c>
      <c r="C16" s="199" t="s">
        <v>35</v>
      </c>
      <c r="D16" s="199">
        <f>E16+R16+S16</f>
        <v>851.184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>
        <v>851.184</v>
      </c>
      <c r="T16" s="199">
        <f>U16+AH16+AI16</f>
        <v>851.184</v>
      </c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218">
        <v>851.184</v>
      </c>
      <c r="AJ16" s="199">
        <f>T16/D16*100</f>
        <v>100</v>
      </c>
      <c r="AK16" s="199" t="s">
        <v>24</v>
      </c>
      <c r="AL16" s="199" t="s">
        <v>25</v>
      </c>
      <c r="AM16" s="199"/>
    </row>
    <row r="17" ht="34.499474" customHeight="1" x14ac:dyDescent="0.15" spans="1:39">
      <c r="A17" s="199">
        <v>9</v>
      </c>
      <c r="B17" s="199" t="s">
        <v>26</v>
      </c>
      <c r="C17" s="199" t="s">
        <v>36</v>
      </c>
      <c r="D17" s="199">
        <f>E17+R17+S17</f>
        <v>770</v>
      </c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>
        <v>770</v>
      </c>
      <c r="T17" s="199">
        <f>U17+AH17+AI17</f>
        <v>770</v>
      </c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>
        <v>770</v>
      </c>
      <c r="AI17" s="199"/>
      <c r="AJ17" s="199">
        <f>T17/D17*100</f>
        <v>100</v>
      </c>
      <c r="AK17" s="199" t="s">
        <v>24</v>
      </c>
      <c r="AL17" s="199" t="s">
        <v>25</v>
      </c>
      <c r="AM17" s="199"/>
    </row>
    <row r="18" ht="34.499474" customHeight="1" x14ac:dyDescent="0.15" spans="1:39">
      <c r="A18" s="199">
        <v>10</v>
      </c>
      <c r="B18" s="199" t="s">
        <v>26</v>
      </c>
      <c r="C18" s="199" t="s">
        <v>37</v>
      </c>
      <c r="D18" s="199">
        <f>E18+R18+S18</f>
        <v>495.45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>
        <v>495.45</v>
      </c>
      <c r="T18" s="199">
        <f>U18+AH18+AI18</f>
        <v>495.45</v>
      </c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>
        <v>495.45</v>
      </c>
      <c r="AJ18" s="199">
        <f>T18/D18*100</f>
        <v>100</v>
      </c>
      <c r="AK18" s="199" t="s">
        <v>24</v>
      </c>
      <c r="AL18" s="199" t="s">
        <v>25</v>
      </c>
      <c r="AM18" s="199"/>
    </row>
    <row r="19" ht="34.499474" customHeight="1" x14ac:dyDescent="0.15" spans="1:39">
      <c r="A19" s="199">
        <v>11</v>
      </c>
      <c r="B19" s="199" t="s">
        <v>26</v>
      </c>
      <c r="C19" s="199" t="s">
        <v>38</v>
      </c>
      <c r="D19" s="199">
        <f>E19+R19+S19</f>
        <v>354.032</v>
      </c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>
        <v>354.032</v>
      </c>
      <c r="T19" s="199">
        <f>U19+AH19+AI19</f>
        <v>354.032</v>
      </c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>
        <v>354.032</v>
      </c>
      <c r="AJ19" s="199">
        <f>T19/D19*100</f>
        <v>100</v>
      </c>
      <c r="AK19" s="199" t="s">
        <v>24</v>
      </c>
      <c r="AL19" s="199" t="s">
        <v>25</v>
      </c>
      <c r="AM19" s="199"/>
    </row>
    <row r="20" ht="34.499474" customHeight="1" x14ac:dyDescent="0.15" spans="1:39">
      <c r="A20" s="199">
        <v>12</v>
      </c>
      <c r="B20" s="199" t="s">
        <v>26</v>
      </c>
      <c r="C20" s="199" t="s">
        <v>39</v>
      </c>
      <c r="D20" s="199">
        <v>350</v>
      </c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>
        <v>350</v>
      </c>
      <c r="T20" s="199">
        <f>U20+AH20+AI20</f>
        <v>350</v>
      </c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>
        <v>350</v>
      </c>
      <c r="AJ20" s="199">
        <f>T20/D20*100</f>
        <v>100</v>
      </c>
      <c r="AK20" s="199" t="s">
        <v>24</v>
      </c>
      <c r="AL20" s="199" t="s">
        <v>25</v>
      </c>
      <c r="AM20" s="199"/>
    </row>
    <row r="21" ht="34.499474" customHeight="1" x14ac:dyDescent="0.15" spans="1:39">
      <c r="A21" s="199">
        <v>13</v>
      </c>
      <c r="B21" s="199" t="s">
        <v>26</v>
      </c>
      <c r="C21" s="199" t="s">
        <v>40</v>
      </c>
      <c r="D21" s="199">
        <f>E21+R21+S21</f>
        <v>282.3046</v>
      </c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>
        <v>282.3046</v>
      </c>
      <c r="T21" s="199">
        <f>U21+AH21+AI21</f>
        <v>282.3046</v>
      </c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>
        <v>282.3046</v>
      </c>
      <c r="AJ21" s="199">
        <f>T21/D21*100</f>
        <v>100</v>
      </c>
      <c r="AK21" s="199" t="s">
        <v>24</v>
      </c>
      <c r="AL21" s="199" t="s">
        <v>25</v>
      </c>
      <c r="AM21" s="199"/>
    </row>
    <row r="22" ht="34.499474" customHeight="1" x14ac:dyDescent="0.15" spans="1:39">
      <c r="A22" s="199">
        <v>14</v>
      </c>
      <c r="B22" s="199" t="s">
        <v>26</v>
      </c>
      <c r="C22" s="199" t="s">
        <v>41</v>
      </c>
      <c r="D22" s="199">
        <f>E22+R22+S22</f>
        <v>272.5144</v>
      </c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>
        <v>272.5144</v>
      </c>
      <c r="T22" s="199">
        <f>U22+AH22+AI22</f>
        <v>272.5144</v>
      </c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>
        <v>272.5144</v>
      </c>
      <c r="AJ22" s="199">
        <f>T22/D22*100</f>
        <v>100</v>
      </c>
      <c r="AK22" s="199" t="s">
        <v>24</v>
      </c>
      <c r="AL22" s="199" t="s">
        <v>25</v>
      </c>
      <c r="AM22" s="199"/>
    </row>
    <row r="23" ht="40.499382" customHeight="1" x14ac:dyDescent="0.15" spans="1:39">
      <c r="A23" s="199">
        <v>15</v>
      </c>
      <c r="B23" s="199" t="s">
        <v>26</v>
      </c>
      <c r="C23" s="199" t="s">
        <v>42</v>
      </c>
      <c r="D23" s="199">
        <f>E23+R23+S23</f>
        <v>200</v>
      </c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>
        <v>200</v>
      </c>
      <c r="T23" s="199">
        <f>U23+AH23+AI23</f>
        <v>200</v>
      </c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>
        <v>200</v>
      </c>
      <c r="AJ23" s="199">
        <f>T23/D23*100</f>
        <v>100</v>
      </c>
      <c r="AK23" s="199" t="s">
        <v>24</v>
      </c>
      <c r="AL23" s="199" t="s">
        <v>25</v>
      </c>
      <c r="AM23" s="199"/>
    </row>
    <row r="24" ht="34.499474" customHeight="1" x14ac:dyDescent="0.15" spans="1:39">
      <c r="A24" s="199">
        <v>16</v>
      </c>
      <c r="B24" s="199" t="s">
        <v>26</v>
      </c>
      <c r="C24" s="199" t="s">
        <v>43</v>
      </c>
      <c r="D24" s="199">
        <f>E24+R24+S24</f>
        <v>200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>
        <v>200</v>
      </c>
      <c r="T24" s="199">
        <f>U24+AH24+AI24</f>
        <v>200</v>
      </c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>
        <v>200</v>
      </c>
      <c r="AJ24" s="199">
        <f>T24/D24*100</f>
        <v>100</v>
      </c>
      <c r="AK24" s="199" t="s">
        <v>24</v>
      </c>
      <c r="AL24" s="199" t="s">
        <v>25</v>
      </c>
      <c r="AM24" s="199"/>
    </row>
    <row r="25" ht="34.499474" customHeight="1" x14ac:dyDescent="0.15" spans="1:39">
      <c r="A25" s="199">
        <v>17</v>
      </c>
      <c r="B25" s="199" t="s">
        <v>26</v>
      </c>
      <c r="C25" s="199" t="s">
        <v>44</v>
      </c>
      <c r="D25" s="199">
        <f>E25+R25+S25</f>
        <v>135</v>
      </c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>
        <v>135</v>
      </c>
      <c r="T25" s="199">
        <f>U25+AH25+AI25</f>
        <v>135</v>
      </c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>
        <v>135</v>
      </c>
      <c r="AJ25" s="199">
        <f>T25/D25*100</f>
        <v>100</v>
      </c>
      <c r="AK25" s="199" t="s">
        <v>24</v>
      </c>
      <c r="AL25" s="199" t="s">
        <v>25</v>
      </c>
      <c r="AM25" s="199"/>
    </row>
    <row r="26" ht="34.499474" customHeight="1" x14ac:dyDescent="0.15" spans="1:39">
      <c r="A26" s="199">
        <v>18</v>
      </c>
      <c r="B26" s="199" t="s">
        <v>26</v>
      </c>
      <c r="C26" s="199" t="s">
        <v>45</v>
      </c>
      <c r="D26" s="199">
        <f>E26+R26+S26</f>
        <v>100</v>
      </c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>
        <v>100</v>
      </c>
      <c r="T26" s="199">
        <f>U26+AH26+AI26</f>
        <v>100</v>
      </c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>
        <v>100</v>
      </c>
      <c r="AJ26" s="199">
        <f>T26/D26*100</f>
        <v>100</v>
      </c>
      <c r="AK26" s="199" t="s">
        <v>24</v>
      </c>
      <c r="AL26" s="199" t="s">
        <v>25</v>
      </c>
      <c r="AM26" s="199"/>
    </row>
    <row r="27" ht="34.499474" customHeight="1" x14ac:dyDescent="0.15" spans="1:39">
      <c r="A27" s="199">
        <v>19</v>
      </c>
      <c r="B27" s="199" t="s">
        <v>26</v>
      </c>
      <c r="C27" s="199" t="s">
        <v>46</v>
      </c>
      <c r="D27" s="199">
        <f>E27+R27+S27</f>
        <v>97.8837</v>
      </c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>
        <v>97.8837</v>
      </c>
      <c r="T27" s="199">
        <f>U27+AH27+AI27</f>
        <v>97.8837</v>
      </c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>
        <v>97.8837</v>
      </c>
      <c r="AJ27" s="199">
        <f>T27/D27*100</f>
        <v>100</v>
      </c>
      <c r="AK27" s="199" t="s">
        <v>24</v>
      </c>
      <c r="AL27" s="199" t="s">
        <v>25</v>
      </c>
      <c r="AM27" s="199"/>
    </row>
    <row r="28" ht="34.499474" customHeight="1" x14ac:dyDescent="0.15" spans="1:39">
      <c r="A28" s="199">
        <v>20</v>
      </c>
      <c r="B28" s="199" t="s">
        <v>26</v>
      </c>
      <c r="C28" s="199" t="s">
        <v>47</v>
      </c>
      <c r="D28" s="199">
        <f>E28+R28+S28</f>
        <v>80</v>
      </c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>
        <v>80</v>
      </c>
      <c r="T28" s="199">
        <f>U28+AH28+AI28</f>
        <v>80</v>
      </c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>
        <v>80</v>
      </c>
      <c r="AJ28" s="199">
        <f>T28/D28*100</f>
        <v>100</v>
      </c>
      <c r="AK28" s="199" t="s">
        <v>24</v>
      </c>
      <c r="AL28" s="199" t="s">
        <v>25</v>
      </c>
      <c r="AM28" s="199"/>
    </row>
    <row r="29" ht="34.499474" customHeight="1" x14ac:dyDescent="0.15" spans="1:39">
      <c r="A29" s="199">
        <v>21</v>
      </c>
      <c r="B29" s="199" t="s">
        <v>26</v>
      </c>
      <c r="C29" s="199" t="s">
        <v>48</v>
      </c>
      <c r="D29" s="199">
        <f>E29+R29+S29</f>
        <v>74</v>
      </c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>
        <v>74</v>
      </c>
      <c r="T29" s="199">
        <f>U29+AH29+AI29</f>
        <v>74</v>
      </c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>
        <v>74</v>
      </c>
      <c r="AJ29" s="199">
        <f>T29/D29*100</f>
        <v>100</v>
      </c>
      <c r="AK29" s="199" t="s">
        <v>24</v>
      </c>
      <c r="AL29" s="199" t="s">
        <v>25</v>
      </c>
      <c r="AM29" s="199"/>
    </row>
    <row r="30" ht="34.499474" customHeight="1" x14ac:dyDescent="0.15" spans="1:39">
      <c r="A30" s="199">
        <v>22</v>
      </c>
      <c r="B30" s="199" t="s">
        <v>26</v>
      </c>
      <c r="C30" s="199" t="s">
        <v>49</v>
      </c>
      <c r="D30" s="199">
        <f>E30+R30+S30</f>
        <v>72.4424</v>
      </c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>
        <v>72.4424</v>
      </c>
      <c r="T30" s="199">
        <f>U30+AH30+AI30</f>
        <v>72.4424</v>
      </c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>
        <v>72.4424</v>
      </c>
      <c r="AJ30" s="199">
        <f>T30/D30*100</f>
        <v>100</v>
      </c>
      <c r="AK30" s="199" t="s">
        <v>24</v>
      </c>
      <c r="AL30" s="199" t="s">
        <v>25</v>
      </c>
      <c r="AM30" s="199"/>
    </row>
    <row r="31" ht="34.499474" customHeight="1" x14ac:dyDescent="0.15" spans="1:39">
      <c r="A31" s="199">
        <v>23</v>
      </c>
      <c r="B31" s="199" t="s">
        <v>26</v>
      </c>
      <c r="C31" s="199" t="s">
        <v>50</v>
      </c>
      <c r="D31" s="199">
        <f>E31+R31+S31</f>
        <v>53.433</v>
      </c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>
        <v>53.433</v>
      </c>
      <c r="T31" s="199">
        <f>U31+AH31+AI31</f>
        <v>53.433</v>
      </c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>
        <v>53.433</v>
      </c>
      <c r="AJ31" s="199">
        <f>T31/D31*100</f>
        <v>100</v>
      </c>
      <c r="AK31" s="199" t="s">
        <v>24</v>
      </c>
      <c r="AL31" s="199" t="s">
        <v>25</v>
      </c>
      <c r="AM31" s="199"/>
    </row>
    <row r="32" ht="34.499474" customHeight="1" x14ac:dyDescent="0.15" spans="1:39">
      <c r="A32" s="199">
        <v>24</v>
      </c>
      <c r="B32" s="199" t="s">
        <v>26</v>
      </c>
      <c r="C32" s="199" t="s">
        <v>51</v>
      </c>
      <c r="D32" s="199">
        <f>E32+R32+S32</f>
        <v>51.2477</v>
      </c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>
        <v>51.2477</v>
      </c>
      <c r="T32" s="199">
        <f>U32+AH32+AI32</f>
        <v>51.2477</v>
      </c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>
        <v>51.2477</v>
      </c>
      <c r="AJ32" s="199">
        <f>T32/D32*100</f>
        <v>100</v>
      </c>
      <c r="AK32" s="199" t="s">
        <v>24</v>
      </c>
      <c r="AL32" s="199" t="s">
        <v>25</v>
      </c>
      <c r="AM32" s="199"/>
    </row>
    <row r="33" ht="34.499474" customHeight="1" x14ac:dyDescent="0.15" spans="1:39">
      <c r="A33" s="199">
        <v>25</v>
      </c>
      <c r="B33" s="199" t="s">
        <v>26</v>
      </c>
      <c r="C33" s="199" t="s">
        <v>52</v>
      </c>
      <c r="D33" s="199">
        <f>E33+R33+S33</f>
        <v>50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>
        <v>50</v>
      </c>
      <c r="T33" s="199">
        <f>U33+AH33+AI33</f>
        <v>50</v>
      </c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>
        <v>50</v>
      </c>
      <c r="AJ33" s="199">
        <f>T33/D33*100</f>
        <v>100</v>
      </c>
      <c r="AK33" s="199" t="s">
        <v>24</v>
      </c>
      <c r="AL33" s="199" t="s">
        <v>25</v>
      </c>
      <c r="AM33" s="199"/>
    </row>
    <row r="34" ht="34.499474" customHeight="1" x14ac:dyDescent="0.15" spans="1:39">
      <c r="A34" s="199">
        <v>26</v>
      </c>
      <c r="B34" s="199" t="s">
        <v>26</v>
      </c>
      <c r="C34" s="199" t="s">
        <v>53</v>
      </c>
      <c r="D34" s="199">
        <f>E34+R34+S34</f>
        <v>50</v>
      </c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>
        <v>50</v>
      </c>
      <c r="T34" s="199">
        <f>U34+AH34+AI34</f>
        <v>50</v>
      </c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>
        <v>50</v>
      </c>
      <c r="AJ34" s="199">
        <f>T34/D34*100</f>
        <v>100</v>
      </c>
      <c r="AK34" s="199" t="s">
        <v>24</v>
      </c>
      <c r="AL34" s="199" t="s">
        <v>25</v>
      </c>
      <c r="AM34" s="199"/>
    </row>
    <row r="35" ht="34.499474" customHeight="1" x14ac:dyDescent="0.15" spans="1:39">
      <c r="A35" s="199">
        <v>27</v>
      </c>
      <c r="B35" s="199" t="s">
        <v>26</v>
      </c>
      <c r="C35" s="199" t="s">
        <v>54</v>
      </c>
      <c r="D35" s="199">
        <f>E35+R35+S35</f>
        <v>44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>
        <v>44</v>
      </c>
      <c r="T35" s="199">
        <f>U35+AH35+AI35</f>
        <v>44</v>
      </c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>
        <v>44</v>
      </c>
      <c r="AJ35" s="199">
        <f>T35/D35*100</f>
        <v>100</v>
      </c>
      <c r="AK35" s="199" t="s">
        <v>24</v>
      </c>
      <c r="AL35" s="199" t="s">
        <v>25</v>
      </c>
      <c r="AM35" s="199"/>
    </row>
    <row r="36" ht="34.499474" customHeight="1" x14ac:dyDescent="0.15" spans="1:39">
      <c r="A36" s="199">
        <v>28</v>
      </c>
      <c r="B36" s="199" t="s">
        <v>26</v>
      </c>
      <c r="C36" s="199" t="s">
        <v>55</v>
      </c>
      <c r="D36" s="199">
        <f>E36+R36+S36</f>
        <v>40.745008</v>
      </c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>
        <v>40.745008</v>
      </c>
      <c r="T36" s="199">
        <f>U36+AH36+AI36</f>
        <v>40.745008</v>
      </c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>
        <v>40.745008</v>
      </c>
      <c r="AJ36" s="199">
        <f>T36/D36*100</f>
        <v>100</v>
      </c>
      <c r="AK36" s="199" t="s">
        <v>24</v>
      </c>
      <c r="AL36" s="199" t="s">
        <v>25</v>
      </c>
      <c r="AM36" s="199"/>
    </row>
    <row r="37" ht="34.499474" customHeight="1" x14ac:dyDescent="0.15" spans="1:39">
      <c r="A37" s="199">
        <v>29</v>
      </c>
      <c r="B37" s="199" t="s">
        <v>26</v>
      </c>
      <c r="C37" s="199" t="s">
        <v>56</v>
      </c>
      <c r="D37" s="199">
        <f>E37+R37+S37</f>
        <v>40</v>
      </c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>
        <v>40</v>
      </c>
      <c r="T37" s="199">
        <f>U37+AH37+AI37</f>
        <v>40</v>
      </c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>
        <v>40</v>
      </c>
      <c r="AJ37" s="199">
        <f>T37/D37*100</f>
        <v>100</v>
      </c>
      <c r="AK37" s="199" t="s">
        <v>24</v>
      </c>
      <c r="AL37" s="199" t="s">
        <v>25</v>
      </c>
      <c r="AM37" s="199"/>
    </row>
    <row r="38" ht="34.499474" customHeight="1" x14ac:dyDescent="0.15" spans="1:39">
      <c r="A38" s="199">
        <v>30</v>
      </c>
      <c r="B38" s="199" t="s">
        <v>26</v>
      </c>
      <c r="C38" s="199" t="s">
        <v>57</v>
      </c>
      <c r="D38" s="199">
        <f>E38+R38+S38</f>
        <v>40</v>
      </c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>
        <v>40</v>
      </c>
      <c r="T38" s="199">
        <f>U38+AH38+AI38</f>
        <v>40</v>
      </c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>
        <v>40</v>
      </c>
      <c r="AJ38" s="199">
        <f>T38/D38*100</f>
        <v>100</v>
      </c>
      <c r="AK38" s="199" t="s">
        <v>24</v>
      </c>
      <c r="AL38" s="199" t="s">
        <v>25</v>
      </c>
      <c r="AM38" s="199"/>
    </row>
    <row r="39" ht="34.499474" customHeight="1" x14ac:dyDescent="0.15" spans="1:39">
      <c r="A39" s="199">
        <v>31</v>
      </c>
      <c r="B39" s="199" t="s">
        <v>26</v>
      </c>
      <c r="C39" s="199" t="s">
        <v>58</v>
      </c>
      <c r="D39" s="199">
        <f>E39+R39+S39</f>
        <v>16.936</v>
      </c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>
        <v>16.936</v>
      </c>
      <c r="T39" s="199">
        <f>U39+AH39+AI39</f>
        <v>16.936</v>
      </c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>
        <v>16.936</v>
      </c>
      <c r="AJ39" s="199">
        <f>T39/D39*100</f>
        <v>100</v>
      </c>
      <c r="AK39" s="199" t="s">
        <v>24</v>
      </c>
      <c r="AL39" s="199" t="s">
        <v>25</v>
      </c>
      <c r="AM39" s="199"/>
    </row>
    <row r="40" ht="34.499474" customHeight="1" x14ac:dyDescent="0.15" spans="1:39">
      <c r="A40" s="199">
        <v>32</v>
      </c>
      <c r="B40" s="199" t="s">
        <v>26</v>
      </c>
      <c r="C40" s="199" t="s">
        <v>59</v>
      </c>
      <c r="D40" s="199">
        <f>E40+R40+S40</f>
        <v>14.64</v>
      </c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>
        <v>14.64</v>
      </c>
      <c r="T40" s="199">
        <f>U40+AH40+AI40</f>
        <v>14.64</v>
      </c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>
        <v>14.64</v>
      </c>
      <c r="AJ40" s="199">
        <f>T40/D40*100</f>
        <v>100</v>
      </c>
      <c r="AK40" s="199" t="s">
        <v>24</v>
      </c>
      <c r="AL40" s="199" t="s">
        <v>25</v>
      </c>
      <c r="AM40" s="199"/>
    </row>
    <row r="41" s="216" customFormat="1" ht="34.499474" customHeight="1" x14ac:dyDescent="0.15" spans="1:269">
      <c r="A41" s="199">
        <v>33</v>
      </c>
      <c r="B41" s="199" t="s">
        <v>26</v>
      </c>
      <c r="C41" s="209" t="s">
        <v>60</v>
      </c>
      <c r="D41" s="199">
        <f>E41+R41+S41</f>
        <v>12.279916</v>
      </c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>
        <v>12.279916</v>
      </c>
      <c r="T41" s="199">
        <f>U41+AH41+AI41</f>
        <v>12.279916</v>
      </c>
      <c r="U41" s="199">
        <f>SUM(V41:AA41)</f>
        <v>0</v>
      </c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>
        <v>12.279916</v>
      </c>
      <c r="AJ41" s="199">
        <f>T41/D41*100</f>
        <v>100</v>
      </c>
      <c r="AK41" s="199" t="s">
        <v>24</v>
      </c>
      <c r="AL41" s="199" t="s">
        <v>25</v>
      </c>
      <c r="AM41" s="20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8"/>
      <c r="DC41" s="198"/>
      <c r="DD41" s="198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  <c r="DS41" s="198"/>
      <c r="DT41" s="198"/>
      <c r="DU41" s="198"/>
      <c r="DV41" s="198"/>
      <c r="DW41" s="198"/>
      <c r="DX41" s="198"/>
      <c r="DY41" s="198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  <c r="EO41" s="198"/>
      <c r="EP41" s="198"/>
      <c r="EQ41" s="198"/>
      <c r="ER41" s="198"/>
      <c r="ES41" s="198"/>
      <c r="ET41" s="198"/>
      <c r="EU41" s="198"/>
      <c r="EV41" s="198"/>
      <c r="EW41" s="198"/>
      <c r="EX41" s="198"/>
      <c r="EY41" s="198"/>
      <c r="EZ41" s="198"/>
      <c r="FA41" s="198"/>
      <c r="FB41" s="198"/>
      <c r="FC41" s="198"/>
      <c r="FD41" s="198"/>
      <c r="FE41" s="198"/>
      <c r="FF41" s="198"/>
      <c r="FG41" s="198"/>
      <c r="FH41" s="198"/>
      <c r="FI41" s="198"/>
      <c r="FJ41" s="198"/>
      <c r="FK41" s="198"/>
      <c r="FL41" s="198"/>
      <c r="FM41" s="198"/>
      <c r="FN41" s="198"/>
      <c r="FO41" s="198"/>
      <c r="FP41" s="198"/>
      <c r="FQ41" s="198"/>
      <c r="FR41" s="198"/>
      <c r="FS41" s="198"/>
      <c r="FT41" s="198"/>
      <c r="FU41" s="198"/>
      <c r="FV41" s="198"/>
      <c r="FW41" s="198"/>
      <c r="FX41" s="198"/>
      <c r="FY41" s="198"/>
      <c r="FZ41" s="198"/>
      <c r="GA41" s="198"/>
      <c r="GB41" s="198"/>
      <c r="GC41" s="198"/>
      <c r="GD41" s="198"/>
      <c r="GE41" s="198"/>
      <c r="GF41" s="198"/>
      <c r="GG41" s="198"/>
      <c r="GH41" s="198"/>
      <c r="GI41" s="198"/>
      <c r="GJ41" s="198"/>
      <c r="GK41" s="198"/>
      <c r="GL41" s="198"/>
      <c r="GM41" s="198"/>
      <c r="GN41" s="198"/>
      <c r="GO41" s="198"/>
      <c r="GP41" s="198"/>
      <c r="GQ41" s="198"/>
      <c r="GR41" s="198"/>
      <c r="GS41" s="198"/>
      <c r="GT41" s="198"/>
      <c r="GU41" s="198"/>
      <c r="GV41" s="198"/>
      <c r="GW41" s="198"/>
      <c r="GX41" s="198"/>
      <c r="GY41" s="198"/>
      <c r="GZ41" s="198"/>
      <c r="HA41" s="198"/>
      <c r="HB41" s="198"/>
      <c r="HC41" s="198"/>
      <c r="HD41" s="198"/>
      <c r="HE41" s="198"/>
      <c r="HF41" s="198"/>
      <c r="HG41" s="198"/>
      <c r="HH41" s="198"/>
      <c r="HI41" s="198"/>
      <c r="HJ41" s="198"/>
      <c r="HK41" s="198"/>
      <c r="HL41" s="198"/>
      <c r="HM41" s="198"/>
      <c r="HN41" s="198"/>
      <c r="HO41" s="198"/>
      <c r="HP41" s="198"/>
      <c r="HQ41" s="198"/>
      <c r="HR41" s="198"/>
      <c r="HS41" s="198"/>
      <c r="HT41" s="198"/>
      <c r="HU41" s="198"/>
      <c r="HV41" s="198"/>
      <c r="HW41" s="198"/>
      <c r="HX41" s="198"/>
      <c r="HY41" s="198"/>
      <c r="HZ41" s="198"/>
      <c r="IA41" s="198"/>
      <c r="IB41" s="198"/>
      <c r="IC41" s="198"/>
      <c r="ID41" s="198"/>
      <c r="IE41" s="198"/>
      <c r="IF41" s="198"/>
      <c r="IG41" s="198"/>
      <c r="IH41" s="198"/>
      <c r="II41" s="198"/>
      <c r="IJ41" s="198"/>
      <c r="IK41" s="198"/>
      <c r="IL41" s="198"/>
      <c r="IM41" s="198"/>
      <c r="IN41" s="198"/>
      <c r="IO41" s="198"/>
      <c r="IP41" s="198"/>
      <c r="IQ41" s="198"/>
      <c r="IR41" s="198"/>
      <c r="IS41" s="198"/>
      <c r="IT41" s="198"/>
      <c r="IU41" s="198"/>
      <c r="IV41" s="198"/>
      <c r="IW41" s="198"/>
      <c r="IX41" s="198"/>
      <c r="IY41" s="198"/>
      <c r="IZ41" s="198"/>
      <c r="JA41" s="198"/>
      <c r="JB41" s="198"/>
      <c r="JC41" s="198"/>
      <c r="JD41" s="198"/>
      <c r="JE41" s="198"/>
      <c r="JF41" s="198"/>
      <c r="JG41" s="198"/>
      <c r="JH41" s="198"/>
      <c r="JI41" s="198"/>
    </row>
    <row r="42" s="216" customFormat="1" ht="34.499474" customHeight="1" x14ac:dyDescent="0.15" spans="1:269">
      <c r="A42" s="199">
        <v>34</v>
      </c>
      <c r="B42" s="199" t="s">
        <v>26</v>
      </c>
      <c r="C42" s="210" t="s">
        <v>61</v>
      </c>
      <c r="D42" s="199">
        <f>E42+R42+S42</f>
        <v>10</v>
      </c>
      <c r="E42" s="199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5">
        <v>10</v>
      </c>
      <c r="T42" s="199">
        <f>U42+AH42+AI42</f>
        <v>10</v>
      </c>
      <c r="U42" s="199">
        <f>SUM(V42:AA42)</f>
        <v>0</v>
      </c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>
        <v>10</v>
      </c>
      <c r="AJ42" s="199">
        <f>T42/D42*100</f>
        <v>100</v>
      </c>
      <c r="AK42" s="199" t="s">
        <v>24</v>
      </c>
      <c r="AL42" s="199" t="s">
        <v>25</v>
      </c>
      <c r="AM42" s="210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198"/>
      <c r="DA42" s="198"/>
      <c r="DB42" s="198"/>
      <c r="DC42" s="198"/>
      <c r="DD42" s="198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  <c r="DS42" s="198"/>
      <c r="DT42" s="198"/>
      <c r="DU42" s="198"/>
      <c r="DV42" s="198"/>
      <c r="DW42" s="198"/>
      <c r="DX42" s="198"/>
      <c r="DY42" s="198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  <c r="EO42" s="198"/>
      <c r="EP42" s="198"/>
      <c r="EQ42" s="198"/>
      <c r="ER42" s="198"/>
      <c r="ES42" s="198"/>
      <c r="ET42" s="198"/>
      <c r="EU42" s="198"/>
      <c r="EV42" s="198"/>
      <c r="EW42" s="198"/>
      <c r="EX42" s="198"/>
      <c r="EY42" s="198"/>
      <c r="EZ42" s="198"/>
      <c r="FA42" s="198"/>
      <c r="FB42" s="198"/>
      <c r="FC42" s="198"/>
      <c r="FD42" s="198"/>
      <c r="FE42" s="198"/>
      <c r="FF42" s="198"/>
      <c r="FG42" s="198"/>
      <c r="FH42" s="198"/>
      <c r="FI42" s="198"/>
      <c r="FJ42" s="198"/>
      <c r="FK42" s="198"/>
      <c r="FL42" s="198"/>
      <c r="FM42" s="198"/>
      <c r="FN42" s="198"/>
      <c r="FO42" s="198"/>
      <c r="FP42" s="198"/>
      <c r="FQ42" s="198"/>
      <c r="FR42" s="198"/>
      <c r="FS42" s="198"/>
      <c r="FT42" s="198"/>
      <c r="FU42" s="198"/>
      <c r="FV42" s="198"/>
      <c r="FW42" s="198"/>
      <c r="FX42" s="198"/>
      <c r="FY42" s="198"/>
      <c r="FZ42" s="198"/>
      <c r="GA42" s="198"/>
      <c r="GB42" s="198"/>
      <c r="GC42" s="198"/>
      <c r="GD42" s="198"/>
      <c r="GE42" s="198"/>
      <c r="GF42" s="198"/>
      <c r="GG42" s="198"/>
      <c r="GH42" s="198"/>
      <c r="GI42" s="198"/>
      <c r="GJ42" s="198"/>
      <c r="GK42" s="198"/>
      <c r="GL42" s="198"/>
      <c r="GM42" s="198"/>
      <c r="GN42" s="198"/>
      <c r="GO42" s="198"/>
      <c r="GP42" s="198"/>
      <c r="GQ42" s="198"/>
      <c r="GR42" s="198"/>
      <c r="GS42" s="198"/>
      <c r="GT42" s="198"/>
      <c r="GU42" s="198"/>
      <c r="GV42" s="198"/>
      <c r="GW42" s="198"/>
      <c r="GX42" s="198"/>
      <c r="GY42" s="198"/>
      <c r="GZ42" s="198"/>
      <c r="HA42" s="198"/>
      <c r="HB42" s="198"/>
      <c r="HC42" s="198"/>
      <c r="HD42" s="198"/>
      <c r="HE42" s="198"/>
      <c r="HF42" s="198"/>
      <c r="HG42" s="198"/>
      <c r="HH42" s="198"/>
      <c r="HI42" s="198"/>
      <c r="HJ42" s="198"/>
      <c r="HK42" s="198"/>
      <c r="HL42" s="198"/>
      <c r="HM42" s="198"/>
      <c r="HN42" s="198"/>
      <c r="HO42" s="198"/>
      <c r="HP42" s="198"/>
      <c r="HQ42" s="198"/>
      <c r="HR42" s="198"/>
      <c r="HS42" s="198"/>
      <c r="HT42" s="198"/>
      <c r="HU42" s="198"/>
      <c r="HV42" s="198"/>
      <c r="HW42" s="198"/>
      <c r="HX42" s="198"/>
      <c r="HY42" s="198"/>
      <c r="HZ42" s="198"/>
      <c r="IA42" s="198"/>
      <c r="IB42" s="198"/>
      <c r="IC42" s="198"/>
      <c r="ID42" s="198"/>
      <c r="IE42" s="198"/>
      <c r="IF42" s="198"/>
      <c r="IG42" s="198"/>
      <c r="IH42" s="198"/>
      <c r="II42" s="198"/>
      <c r="IJ42" s="198"/>
      <c r="IK42" s="198"/>
      <c r="IL42" s="198"/>
      <c r="IM42" s="198"/>
      <c r="IN42" s="198"/>
      <c r="IO42" s="198"/>
      <c r="IP42" s="198"/>
      <c r="IQ42" s="198"/>
      <c r="IR42" s="198"/>
      <c r="IS42" s="198"/>
      <c r="IT42" s="198"/>
      <c r="IU42" s="198"/>
      <c r="IV42" s="198"/>
      <c r="IW42" s="198"/>
      <c r="IX42" s="198"/>
      <c r="IY42" s="198"/>
      <c r="IZ42" s="198"/>
      <c r="JA42" s="198"/>
      <c r="JB42" s="198"/>
      <c r="JC42" s="198"/>
      <c r="JD42" s="198"/>
      <c r="JE42" s="198"/>
      <c r="JF42" s="198"/>
      <c r="JG42" s="198"/>
      <c r="JH42" s="198"/>
      <c r="JI42" s="198"/>
    </row>
    <row r="43" s="217" customFormat="1" ht="34.499474" customHeight="1" x14ac:dyDescent="0.15" spans="1:269">
      <c r="A43" s="199">
        <v>35</v>
      </c>
      <c r="B43" s="199" t="s">
        <v>26</v>
      </c>
      <c r="C43" s="213" t="s">
        <v>62</v>
      </c>
      <c r="D43" s="199">
        <f>E43+R43+S43</f>
        <v>4.848089</v>
      </c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>
        <v>4.848089</v>
      </c>
      <c r="T43" s="199">
        <f>U43+AH43+AI43</f>
        <v>4.848089</v>
      </c>
      <c r="U43" s="199">
        <f>SUM(V43:AA43)</f>
        <v>0</v>
      </c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>
        <v>4.848089</v>
      </c>
      <c r="AJ43" s="199">
        <f>T43/D43*100</f>
        <v>100</v>
      </c>
      <c r="AK43" s="199" t="s">
        <v>24</v>
      </c>
      <c r="AL43" s="199" t="s">
        <v>25</v>
      </c>
      <c r="AM43" s="213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  <c r="IW43" s="212"/>
      <c r="IX43" s="212"/>
      <c r="IY43" s="212"/>
      <c r="IZ43" s="212"/>
      <c r="JA43" s="212"/>
      <c r="JB43" s="212"/>
      <c r="JC43" s="212"/>
      <c r="JD43" s="212"/>
      <c r="JE43" s="212"/>
      <c r="JF43" s="212"/>
      <c r="JG43" s="212"/>
      <c r="JH43" s="212"/>
      <c r="JI43" s="212"/>
    </row>
    <row r="44" s="217" customFormat="1" ht="34.499474" customHeight="1" x14ac:dyDescent="0.15" spans="1:269">
      <c r="A44" s="199">
        <v>36</v>
      </c>
      <c r="B44" s="199" t="s">
        <v>26</v>
      </c>
      <c r="C44" s="215" t="s">
        <v>63</v>
      </c>
      <c r="D44" s="199">
        <f>E44+R44+S44</f>
        <v>2.42</v>
      </c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>
        <v>2.42</v>
      </c>
      <c r="T44" s="199">
        <f>U44+AH44+AI44</f>
        <v>2.42</v>
      </c>
      <c r="U44" s="199">
        <f>SUM(V44:AA44)</f>
        <v>0</v>
      </c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>
        <v>2.42</v>
      </c>
      <c r="AJ44" s="199">
        <f>T44/D44*100</f>
        <v>100</v>
      </c>
      <c r="AK44" s="199" t="s">
        <v>24</v>
      </c>
      <c r="AL44" s="199" t="s">
        <v>25</v>
      </c>
      <c r="AM44" s="215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  <c r="DA44" s="214"/>
      <c r="DB44" s="214"/>
      <c r="DC44" s="214"/>
      <c r="DD44" s="214"/>
      <c r="DE44" s="214"/>
      <c r="DF44" s="214"/>
      <c r="DG44" s="214"/>
      <c r="DH44" s="214"/>
      <c r="DI44" s="214"/>
      <c r="DJ44" s="214"/>
      <c r="DK44" s="214"/>
      <c r="DL44" s="214"/>
      <c r="DM44" s="214"/>
      <c r="DN44" s="214"/>
      <c r="DO44" s="214"/>
      <c r="DP44" s="214"/>
      <c r="DQ44" s="214"/>
      <c r="DR44" s="214"/>
      <c r="DS44" s="214"/>
      <c r="DT44" s="214"/>
      <c r="DU44" s="214"/>
      <c r="DV44" s="214"/>
      <c r="DW44" s="214"/>
      <c r="DX44" s="214"/>
      <c r="DY44" s="214"/>
      <c r="DZ44" s="214"/>
      <c r="EA44" s="214"/>
      <c r="EB44" s="214"/>
      <c r="EC44" s="214"/>
      <c r="ED44" s="214"/>
      <c r="EE44" s="214"/>
      <c r="EF44" s="214"/>
      <c r="EG44" s="214"/>
      <c r="EH44" s="214"/>
      <c r="EI44" s="214"/>
      <c r="EJ44" s="214"/>
      <c r="EK44" s="214"/>
      <c r="EL44" s="214"/>
      <c r="EM44" s="214"/>
      <c r="EN44" s="214"/>
      <c r="EO44" s="214"/>
      <c r="EP44" s="214"/>
      <c r="EQ44" s="214"/>
      <c r="ER44" s="214"/>
      <c r="ES44" s="214"/>
      <c r="ET44" s="214"/>
      <c r="EU44" s="214"/>
      <c r="EV44" s="214"/>
      <c r="EW44" s="214"/>
      <c r="EX44" s="214"/>
      <c r="EY44" s="214"/>
      <c r="EZ44" s="214"/>
      <c r="FA44" s="214"/>
      <c r="FB44" s="214"/>
      <c r="FC44" s="214"/>
      <c r="FD44" s="214"/>
      <c r="FE44" s="214"/>
      <c r="FF44" s="214"/>
      <c r="FG44" s="214"/>
      <c r="FH44" s="214"/>
      <c r="FI44" s="214"/>
      <c r="FJ44" s="214"/>
      <c r="FK44" s="214"/>
      <c r="FL44" s="214"/>
      <c r="FM44" s="214"/>
      <c r="FN44" s="214"/>
      <c r="FO44" s="214"/>
      <c r="FP44" s="214"/>
      <c r="FQ44" s="214"/>
      <c r="FR44" s="214"/>
      <c r="FS44" s="214"/>
      <c r="FT44" s="214"/>
      <c r="FU44" s="214"/>
      <c r="FV44" s="214"/>
      <c r="FW44" s="214"/>
      <c r="FX44" s="214"/>
      <c r="FY44" s="214"/>
      <c r="FZ44" s="214"/>
      <c r="GA44" s="214"/>
      <c r="GB44" s="214"/>
      <c r="GC44" s="214"/>
      <c r="GD44" s="214"/>
      <c r="GE44" s="214"/>
      <c r="GF44" s="214"/>
      <c r="GG44" s="214"/>
      <c r="GH44" s="214"/>
      <c r="GI44" s="214"/>
      <c r="GJ44" s="214"/>
      <c r="GK44" s="214"/>
      <c r="GL44" s="214"/>
      <c r="GM44" s="214"/>
      <c r="GN44" s="214"/>
      <c r="GO44" s="214"/>
      <c r="GP44" s="214"/>
      <c r="GQ44" s="214"/>
      <c r="GR44" s="214"/>
      <c r="GS44" s="214"/>
      <c r="GT44" s="214"/>
      <c r="GU44" s="214"/>
      <c r="GV44" s="214"/>
      <c r="GW44" s="214"/>
      <c r="GX44" s="214"/>
      <c r="GY44" s="214"/>
      <c r="GZ44" s="214"/>
      <c r="HA44" s="214"/>
      <c r="HB44" s="214"/>
      <c r="HC44" s="214"/>
      <c r="HD44" s="214"/>
      <c r="HE44" s="214"/>
      <c r="HF44" s="214"/>
      <c r="HG44" s="214"/>
      <c r="HH44" s="214"/>
      <c r="HI44" s="214"/>
      <c r="HJ44" s="214"/>
      <c r="HK44" s="214"/>
      <c r="HL44" s="214"/>
      <c r="HM44" s="214"/>
      <c r="HN44" s="214"/>
      <c r="HO44" s="214"/>
      <c r="HP44" s="214"/>
      <c r="HQ44" s="214"/>
      <c r="HR44" s="214"/>
      <c r="HS44" s="214"/>
      <c r="HT44" s="214"/>
      <c r="HU44" s="214"/>
      <c r="HV44" s="214"/>
      <c r="HW44" s="214"/>
      <c r="HX44" s="214"/>
      <c r="HY44" s="214"/>
      <c r="HZ44" s="214"/>
      <c r="IA44" s="214"/>
      <c r="IB44" s="214"/>
      <c r="IC44" s="214"/>
      <c r="ID44" s="214"/>
      <c r="IE44" s="214"/>
      <c r="IF44" s="214"/>
      <c r="IG44" s="214"/>
      <c r="IH44" s="214"/>
      <c r="II44" s="214"/>
      <c r="IJ44" s="214"/>
      <c r="IK44" s="214"/>
      <c r="IL44" s="214"/>
      <c r="IM44" s="214"/>
      <c r="IN44" s="214"/>
      <c r="IO44" s="214"/>
      <c r="IP44" s="214"/>
      <c r="IQ44" s="214"/>
      <c r="IR44" s="214"/>
      <c r="IS44" s="214"/>
      <c r="IT44" s="214"/>
      <c r="IU44" s="214"/>
      <c r="IV44" s="214"/>
      <c r="IW44" s="214"/>
      <c r="IX44" s="214"/>
      <c r="IY44" s="214"/>
      <c r="IZ44" s="214"/>
      <c r="JA44" s="214"/>
      <c r="JB44" s="214"/>
      <c r="JC44" s="214"/>
      <c r="JD44" s="214"/>
      <c r="JE44" s="214"/>
      <c r="JF44" s="214"/>
      <c r="JG44" s="214"/>
      <c r="JH44" s="214"/>
      <c r="JI44" s="214"/>
    </row>
    <row r="45" s="217" customFormat="1" ht="34.499474" customHeight="1" x14ac:dyDescent="0.15" spans="1:269">
      <c r="A45" s="199">
        <v>37</v>
      </c>
      <c r="B45" s="199" t="s">
        <v>26</v>
      </c>
      <c r="C45" s="213" t="s">
        <v>64</v>
      </c>
      <c r="D45" s="199">
        <f>E45+R45+S45</f>
        <v>1.4575</v>
      </c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>
        <v>1.4575</v>
      </c>
      <c r="T45" s="199">
        <f>U45+AH45+AI45</f>
        <v>1.4575</v>
      </c>
      <c r="U45" s="199">
        <f>SUM(V45:AA45)</f>
        <v>0</v>
      </c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>
        <v>1.4575</v>
      </c>
      <c r="AJ45" s="199">
        <f>T45/D45*100</f>
        <v>100</v>
      </c>
      <c r="AK45" s="199" t="s">
        <v>24</v>
      </c>
      <c r="AL45" s="199" t="s">
        <v>25</v>
      </c>
      <c r="AM45" s="213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  <c r="IW45" s="212"/>
      <c r="IX45" s="212"/>
      <c r="IY45" s="212"/>
      <c r="IZ45" s="212"/>
      <c r="JA45" s="212"/>
      <c r="JB45" s="212"/>
      <c r="JC45" s="212"/>
      <c r="JD45" s="212"/>
      <c r="JE45" s="212"/>
      <c r="JF45" s="212"/>
      <c r="JG45" s="212"/>
      <c r="JH45" s="212"/>
      <c r="JI45" s="212"/>
    </row>
    <row r="46" s="217" customFormat="1" ht="34.499474" customHeight="1" x14ac:dyDescent="0.15" spans="1:269">
      <c r="A46" s="199">
        <v>38</v>
      </c>
      <c r="B46" s="199" t="s">
        <v>26</v>
      </c>
      <c r="C46" s="213" t="s">
        <v>65</v>
      </c>
      <c r="D46" s="199">
        <f>E46+R46+S46</f>
        <v>1.27249</v>
      </c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>
        <v>1.27249</v>
      </c>
      <c r="T46" s="199">
        <f>U46+AH46+AI46</f>
        <v>1.27249</v>
      </c>
      <c r="U46" s="199">
        <f>SUM(V46:AA46)</f>
        <v>0</v>
      </c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>
        <v>1.27249</v>
      </c>
      <c r="AJ46" s="199">
        <f>T46/D46*100</f>
        <v>100</v>
      </c>
      <c r="AK46" s="199" t="s">
        <v>24</v>
      </c>
      <c r="AL46" s="199" t="s">
        <v>25</v>
      </c>
      <c r="AM46" s="213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  <c r="DB46" s="212"/>
      <c r="DC46" s="212"/>
      <c r="DD46" s="212"/>
      <c r="DE46" s="212"/>
      <c r="DF46" s="212"/>
      <c r="DG46" s="212"/>
      <c r="DH46" s="212"/>
      <c r="DI46" s="212"/>
      <c r="DJ46" s="212"/>
      <c r="DK46" s="212"/>
      <c r="DL46" s="212"/>
      <c r="DM46" s="212"/>
      <c r="DN46" s="212"/>
      <c r="DO46" s="212"/>
      <c r="DP46" s="212"/>
      <c r="DQ46" s="212"/>
      <c r="DR46" s="212"/>
      <c r="DS46" s="212"/>
      <c r="DT46" s="212"/>
      <c r="DU46" s="212"/>
      <c r="DV46" s="212"/>
      <c r="DW46" s="212"/>
      <c r="DX46" s="212"/>
      <c r="DY46" s="212"/>
      <c r="DZ46" s="212"/>
      <c r="EA46" s="212"/>
      <c r="EB46" s="212"/>
      <c r="EC46" s="212"/>
      <c r="ED46" s="212"/>
      <c r="EE46" s="212"/>
      <c r="EF46" s="212"/>
      <c r="EG46" s="212"/>
      <c r="EH46" s="212"/>
      <c r="EI46" s="212"/>
      <c r="EJ46" s="212"/>
      <c r="EK46" s="212"/>
      <c r="EL46" s="212"/>
      <c r="EM46" s="212"/>
      <c r="EN46" s="212"/>
      <c r="EO46" s="212"/>
      <c r="EP46" s="212"/>
      <c r="EQ46" s="212"/>
      <c r="ER46" s="212"/>
      <c r="ES46" s="212"/>
      <c r="ET46" s="212"/>
      <c r="EU46" s="212"/>
      <c r="EV46" s="212"/>
      <c r="EW46" s="212"/>
      <c r="EX46" s="212"/>
      <c r="EY46" s="212"/>
      <c r="EZ46" s="212"/>
      <c r="FA46" s="212"/>
      <c r="FB46" s="212"/>
      <c r="FC46" s="212"/>
      <c r="FD46" s="212"/>
      <c r="FE46" s="212"/>
      <c r="FF46" s="212"/>
      <c r="FG46" s="212"/>
      <c r="FH46" s="212"/>
      <c r="FI46" s="212"/>
      <c r="FJ46" s="212"/>
      <c r="FK46" s="212"/>
      <c r="FL46" s="212"/>
      <c r="FM46" s="212"/>
      <c r="FN46" s="212"/>
      <c r="FO46" s="212"/>
      <c r="FP46" s="212"/>
      <c r="FQ46" s="212"/>
      <c r="FR46" s="212"/>
      <c r="FS46" s="212"/>
      <c r="FT46" s="212"/>
      <c r="FU46" s="212"/>
      <c r="FV46" s="212"/>
      <c r="FW46" s="212"/>
      <c r="FX46" s="212"/>
      <c r="FY46" s="212"/>
      <c r="FZ46" s="212"/>
      <c r="GA46" s="212"/>
      <c r="GB46" s="212"/>
      <c r="GC46" s="212"/>
      <c r="GD46" s="212"/>
      <c r="GE46" s="212"/>
      <c r="GF46" s="212"/>
      <c r="GG46" s="212"/>
      <c r="GH46" s="212"/>
      <c r="GI46" s="212"/>
      <c r="GJ46" s="212"/>
      <c r="GK46" s="212"/>
      <c r="GL46" s="212"/>
      <c r="GM46" s="212"/>
      <c r="GN46" s="212"/>
      <c r="GO46" s="212"/>
      <c r="GP46" s="212"/>
      <c r="GQ46" s="212"/>
      <c r="GR46" s="212"/>
      <c r="GS46" s="212"/>
      <c r="GT46" s="212"/>
      <c r="GU46" s="212"/>
      <c r="GV46" s="212"/>
      <c r="GW46" s="212"/>
      <c r="GX46" s="212"/>
      <c r="GY46" s="212"/>
      <c r="GZ46" s="212"/>
      <c r="HA46" s="212"/>
      <c r="HB46" s="212"/>
      <c r="HC46" s="212"/>
      <c r="HD46" s="212"/>
      <c r="HE46" s="212"/>
      <c r="HF46" s="212"/>
      <c r="HG46" s="212"/>
      <c r="HH46" s="212"/>
      <c r="HI46" s="212"/>
      <c r="HJ46" s="212"/>
      <c r="HK46" s="212"/>
      <c r="HL46" s="212"/>
      <c r="HM46" s="212"/>
      <c r="HN46" s="212"/>
      <c r="HO46" s="212"/>
      <c r="HP46" s="212"/>
      <c r="HQ46" s="212"/>
      <c r="HR46" s="212"/>
      <c r="HS46" s="212"/>
      <c r="HT46" s="212"/>
      <c r="HU46" s="212"/>
      <c r="HV46" s="212"/>
      <c r="HW46" s="212"/>
      <c r="HX46" s="212"/>
      <c r="HY46" s="212"/>
      <c r="HZ46" s="212"/>
      <c r="IA46" s="212"/>
      <c r="IB46" s="212"/>
      <c r="IC46" s="212"/>
      <c r="ID46" s="212"/>
      <c r="IE46" s="212"/>
      <c r="IF46" s="212"/>
      <c r="IG46" s="212"/>
      <c r="IH46" s="212"/>
      <c r="II46" s="212"/>
      <c r="IJ46" s="212"/>
      <c r="IK46" s="212"/>
      <c r="IL46" s="212"/>
      <c r="IM46" s="212"/>
      <c r="IN46" s="212"/>
      <c r="IO46" s="212"/>
      <c r="IP46" s="212"/>
      <c r="IQ46" s="212"/>
      <c r="IR46" s="212"/>
      <c r="IS46" s="212"/>
      <c r="IT46" s="212"/>
      <c r="IU46" s="212"/>
      <c r="IV46" s="212"/>
      <c r="IW46" s="212"/>
      <c r="IX46" s="212"/>
      <c r="IY46" s="212"/>
      <c r="IZ46" s="212"/>
      <c r="JA46" s="212"/>
      <c r="JB46" s="212"/>
      <c r="JC46" s="212"/>
      <c r="JD46" s="212"/>
      <c r="JE46" s="212"/>
      <c r="JF46" s="212"/>
      <c r="JG46" s="212"/>
      <c r="JH46" s="212"/>
      <c r="JI46" s="212"/>
    </row>
    <row r="47" ht="34.499474" customHeight="1" x14ac:dyDescent="0.15" spans="1:2"/>
    <row r="48" ht="34.499474" customHeight="1" x14ac:dyDescent="0.15" spans="1:19">
      <c r="C48" s="234" t="s">
        <v>66</v>
      </c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48:S48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64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313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cp:lastPrinted>2025-02-19T06:46:42Z</cp:lastPrinted>
  <dcterms:created xsi:type="dcterms:W3CDTF">2022-10-21T02:56:00Z</dcterms:created>
  <dcterms:modified xsi:type="dcterms:W3CDTF">2025-03-27T08:23:43Z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