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附件1部门自评--预算部门具体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<sst xmlns="http://schemas.openxmlformats.org/spreadsheetml/2006/main" count="217" uniqueCount="66">
  <si>
    <t>附件1：</t>
  </si>
  <si>
    <t>丰南区2024年度财政支出绩效评价情况表（预算部门）</t>
  </si>
  <si>
    <t>部门名称（盖章）：小集镇政府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</si>
  <si>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</si>
  <si>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</si>
  <si>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</si>
  <si>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</si>
  <si>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</si>
  <si>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</si>
  <si>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</si>
  <si>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</si>
  <si>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</si>
  <si>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</si>
  <si>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</si>
  <si>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</si>
  <si>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</si>
  <si>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</si>
  <si>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</si>
  <si>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</si>
  <si>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</si>
  <si>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</si>
  <si>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</si>
  <si>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</si>
  <si>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</si>
  <si>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</si>
  <si>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</si>
  <si>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小集镇政府</t>
  </si>
  <si>
    <t>机关运转经费（发展基数）</t>
  </si>
  <si>
    <t>义务工役制人员及遗属补助</t>
  </si>
  <si>
    <t>劳务派遣人员经费（劳务费）</t>
  </si>
  <si>
    <t>五经普“两员”入户调查劳务费</t>
  </si>
  <si>
    <t>财政劳务派遣人员费用（劳务费）</t>
  </si>
  <si>
    <t>乡镇财政办公经费</t>
  </si>
  <si>
    <t>纪检专项经费</t>
  </si>
  <si>
    <t>下达2024年解决特殊疑难信访问题中央补助资金（唐财行【2024】12号）</t>
  </si>
  <si>
    <t>信访维稳经费</t>
  </si>
  <si>
    <t>信访专项救助资金</t>
  </si>
  <si>
    <t>就业见习基本生活费补贴</t>
  </si>
  <si>
    <t>退役军人公益性岗位安置费用</t>
  </si>
  <si>
    <t>敬老院劳务派遣人员经费（劳务费）</t>
  </si>
  <si>
    <t>精简退职职工救济金</t>
  </si>
  <si>
    <t>计生专干补助</t>
  </si>
  <si>
    <t>六级以上伤残军人医疗补助（区级）</t>
  </si>
  <si>
    <t>小集污水处理厂运营经费</t>
  </si>
  <si>
    <t>“三线”铁路建设民兵生活困难补助金</t>
  </si>
  <si>
    <t>补助经费</t>
  </si>
  <si>
    <t>环境治理（发展基数）</t>
  </si>
  <si>
    <t>维稳经费（发展基数）</t>
  </si>
  <si>
    <t>乡镇补助经费</t>
  </si>
  <si>
    <t>乡镇政府劳务派遣人员经费（发展基数）</t>
  </si>
  <si>
    <t>小集污水处理厂税款</t>
  </si>
  <si>
    <t>小集镇节能设备改造项目及小集敬老院空气源热泵采购及安装项目（以前年度）（发展基数）</t>
  </si>
  <si>
    <t>招商工作经费</t>
  </si>
  <si>
    <t>招商经费</t>
  </si>
  <si>
    <t>2020年造林绿化</t>
  </si>
  <si>
    <t>2024年农村公益事业工作经费</t>
  </si>
  <si>
    <t>2024年农村公益事业工作经费（第二批）</t>
  </si>
  <si>
    <t>2024年农村公益事业建设财政奖补资金（唐财农[2024]12号-省级36万）</t>
  </si>
  <si>
    <t>2024年农村公益事业建设财政奖补资金（唐财农【2023】99号-省级98万）</t>
  </si>
  <si>
    <t>2024年农村公益事业建设奖补资金（唐财农[2023]91号-中央65万）</t>
  </si>
  <si>
    <t>小集镇柳河村农村公益事业建设财政奖补资金</t>
  </si>
  <si>
    <t>村级组织运转经费（办公费）</t>
  </si>
  <si>
    <t>服务群众专项经费</t>
  </si>
  <si>
    <t>提前下达2023年度棉花大县奖励资金预算（唐财建[2022]134号）</t>
  </si>
  <si>
    <t>小集镇唐柏路消防救援站消防车辆与消防器材采购项目</t>
  </si>
  <si>
    <t>基层武装部工作经费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</si>
</sst>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323232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I52"/>
  <sheetViews>
    <sheetView tabSelected="1" zoomScale="85" zoomScaleNormal="85" workbookViewId="0">
      <pane ySplit="7" topLeftCell="A8" activePane="bottomLeft" state="frozen"/>
      <selection/>
      <selection pane="bottomLeft" activeCell="I15" sqref="I15"/>
    </sheetView>
  </sheetViews>
  <sheetFormatPr defaultColWidth="8.875" defaultRowHeight="14.25"/>
  <cols>
    <col min="1" max="1" width="3.5" style="2" customWidth="1"/>
    <col min="2" max="2" width="9.625" style="2" customWidth="1"/>
    <col min="3" max="3" width="33.75" style="2" customWidth="1"/>
    <col min="4" max="4" width="11.75" style="3" customWidth="1"/>
    <col min="5" max="5" width="8.375" style="3" customWidth="1"/>
    <col min="6" max="11" width="6.61666666666667" style="2" customWidth="1"/>
    <col min="12" max="17" width="4.41666666666667" style="2" customWidth="1"/>
    <col min="18" max="18" width="4.4" style="2" customWidth="1"/>
    <col min="19" max="20" width="11.5" style="2" customWidth="1"/>
    <col min="21" max="27" width="7.79166666666667" style="2" customWidth="1"/>
    <col min="28" max="33" width="4.84166666666667" style="2" customWidth="1"/>
    <col min="34" max="34" width="4.99166666666667" style="2" customWidth="1"/>
    <col min="35" max="35" width="11.5" style="2" customWidth="1"/>
    <col min="36" max="36" width="4.5" style="2" customWidth="1"/>
    <col min="37" max="39" width="4.375" style="2" customWidth="1"/>
    <col min="40" max="269" width="8.875" style="2"/>
  </cols>
  <sheetData>
    <row r="1" ht="23" customHeight="1" spans="1:1">
      <c r="A1" s="4" t="s">
        <v>0</v>
      </c>
    </row>
    <row r="2" ht="23" customHeight="1" spans="1:1">
      <c r="A2" s="5" t="s">
        <v>1</v>
      </c>
    </row>
    <row r="3" ht="25" customHeight="1" spans="1:38">
      <c r="A3" s="6" t="s">
        <v>2</v>
      </c>
      <c r="B3" s="6"/>
      <c r="AK3" s="29"/>
      <c r="AL3" s="29"/>
    </row>
    <row r="4" ht="19" customHeight="1" spans="1:39">
      <c r="A4" s="7" t="s">
        <v>3</v>
      </c>
      <c r="B4" s="7" t="s">
        <v>4</v>
      </c>
      <c r="C4" s="7" t="s">
        <v>5</v>
      </c>
      <c r="D4" s="8" t="s">
        <v>6</v>
      </c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7" t="s">
        <v>7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7" t="s">
        <v>8</v>
      </c>
      <c r="AK4" s="7" t="s">
        <v>9</v>
      </c>
      <c r="AL4" s="30" t="s">
        <v>10</v>
      </c>
      <c r="AM4" s="7" t="s">
        <v>11</v>
      </c>
    </row>
    <row r="5" ht="19" customHeight="1" spans="1:39">
      <c r="A5" s="10"/>
      <c r="B5" s="10"/>
      <c r="C5" s="10"/>
      <c r="D5" s="8" t="s">
        <v>12</v>
      </c>
      <c r="E5" s="11" t="s">
        <v>13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5"/>
      <c r="R5" s="7" t="s">
        <v>14</v>
      </c>
      <c r="S5" s="7" t="s">
        <v>15</v>
      </c>
      <c r="T5" s="7" t="s">
        <v>12</v>
      </c>
      <c r="U5" s="11" t="s">
        <v>13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25"/>
      <c r="AH5" s="7" t="s">
        <v>14</v>
      </c>
      <c r="AI5" s="7" t="s">
        <v>15</v>
      </c>
      <c r="AJ5" s="10"/>
      <c r="AK5" s="10"/>
      <c r="AL5" s="31"/>
      <c r="AM5" s="10"/>
    </row>
    <row r="6" ht="19" customHeight="1" spans="1:39">
      <c r="A6" s="10"/>
      <c r="B6" s="10"/>
      <c r="C6" s="10"/>
      <c r="D6" s="9"/>
      <c r="E6" s="8" t="s">
        <v>16</v>
      </c>
      <c r="F6" s="7" t="s">
        <v>17</v>
      </c>
      <c r="G6" s="10"/>
      <c r="H6" s="10"/>
      <c r="I6" s="7" t="s">
        <v>18</v>
      </c>
      <c r="J6" s="10"/>
      <c r="K6" s="10"/>
      <c r="L6" s="22" t="s">
        <v>19</v>
      </c>
      <c r="M6" s="23"/>
      <c r="N6" s="24"/>
      <c r="O6" s="23" t="s">
        <v>20</v>
      </c>
      <c r="P6" s="23"/>
      <c r="Q6" s="24"/>
      <c r="R6" s="10"/>
      <c r="S6" s="10"/>
      <c r="T6" s="10"/>
      <c r="U6" s="26" t="s">
        <v>16</v>
      </c>
      <c r="V6" s="7" t="s">
        <v>17</v>
      </c>
      <c r="W6" s="10"/>
      <c r="X6" s="10"/>
      <c r="Y6" s="7" t="s">
        <v>18</v>
      </c>
      <c r="Z6" s="10"/>
      <c r="AA6" s="10"/>
      <c r="AB6" s="22" t="s">
        <v>19</v>
      </c>
      <c r="AC6" s="23"/>
      <c r="AD6" s="24"/>
      <c r="AE6" s="23" t="s">
        <v>20</v>
      </c>
      <c r="AF6" s="23"/>
      <c r="AG6" s="24"/>
      <c r="AH6" s="10"/>
      <c r="AI6" s="10"/>
      <c r="AJ6" s="10"/>
      <c r="AK6" s="10"/>
      <c r="AL6" s="31"/>
      <c r="AM6" s="10"/>
    </row>
    <row r="7" ht="19" customHeight="1" spans="1:39">
      <c r="A7" s="10"/>
      <c r="B7" s="10"/>
      <c r="C7" s="10"/>
      <c r="D7" s="9"/>
      <c r="E7" s="9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10"/>
      <c r="S7" s="10"/>
      <c r="T7" s="10"/>
      <c r="U7" s="10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10"/>
      <c r="AI7" s="10"/>
      <c r="AJ7" s="10"/>
      <c r="AK7" s="10"/>
      <c r="AL7" s="32"/>
      <c r="AM7" s="10"/>
    </row>
    <row r="8" ht="23" customHeight="1" spans="1:269">
      <c r="A8" s="7"/>
      <c r="B8" s="7"/>
      <c r="C8" s="7" t="s">
        <v>12</v>
      </c>
      <c r="D8" s="8">
        <f>E8+R8+S8</f>
        <v>2271.1055</v>
      </c>
      <c r="E8" s="8">
        <f>SUM(F8:Q8)</f>
        <v>201</v>
      </c>
      <c r="F8" s="8">
        <f t="shared" ref="F8:K8" si="0">SUM(F9:F16)</f>
        <v>0</v>
      </c>
      <c r="G8" s="8">
        <f t="shared" si="0"/>
        <v>0</v>
      </c>
      <c r="H8" s="8">
        <f t="shared" si="0"/>
        <v>0</v>
      </c>
      <c r="I8" s="8">
        <v>67</v>
      </c>
      <c r="J8" s="8">
        <f>SUM(J9:J48)</f>
        <v>134</v>
      </c>
      <c r="K8" s="8">
        <f t="shared" si="0"/>
        <v>0</v>
      </c>
      <c r="L8" s="8">
        <f t="shared" ref="L8:S8" si="1">SUM(L9:L16)</f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>SUM(S9:S48)</f>
        <v>2070.1055</v>
      </c>
      <c r="T8" s="8">
        <f>U8+AH8+AI8</f>
        <v>2271.1055</v>
      </c>
      <c r="U8" s="8">
        <f>SUM(V8:AG8)</f>
        <v>201</v>
      </c>
      <c r="V8" s="8">
        <f t="shared" ref="V8:AA8" si="2">SUM(V9:V16)</f>
        <v>0</v>
      </c>
      <c r="W8" s="8">
        <f t="shared" si="2"/>
        <v>0</v>
      </c>
      <c r="X8" s="8">
        <f t="shared" si="2"/>
        <v>0</v>
      </c>
      <c r="Y8" s="8">
        <f>SUM(Y9:Y48)</f>
        <v>67</v>
      </c>
      <c r="Z8" s="8">
        <f>SUM(Z9:Z48)</f>
        <v>134</v>
      </c>
      <c r="AA8" s="8">
        <f t="shared" si="2"/>
        <v>0</v>
      </c>
      <c r="AB8" s="8">
        <f t="shared" ref="AB8:AI8" si="3">SUM(AB9:AB16)</f>
        <v>0</v>
      </c>
      <c r="AC8" s="8">
        <f t="shared" si="3"/>
        <v>0</v>
      </c>
      <c r="AD8" s="8">
        <f t="shared" si="3"/>
        <v>0</v>
      </c>
      <c r="AE8" s="8">
        <f t="shared" si="3"/>
        <v>0</v>
      </c>
      <c r="AF8" s="8">
        <f t="shared" si="3"/>
        <v>0</v>
      </c>
      <c r="AG8" s="8">
        <f t="shared" si="3"/>
        <v>0</v>
      </c>
      <c r="AH8" s="8">
        <f t="shared" si="3"/>
        <v>0</v>
      </c>
      <c r="AI8" s="8">
        <f>SUM(AI9:AI48)</f>
        <v>2070.1055</v>
      </c>
      <c r="AJ8" s="33">
        <v>1</v>
      </c>
      <c r="AK8" s="7" t="s">
        <v>24</v>
      </c>
      <c r="AL8" s="7" t="s">
        <v>25</v>
      </c>
      <c r="AM8" s="7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</row>
    <row r="9" ht="24" customHeight="1" spans="1:269">
      <c r="A9" s="7">
        <v>1</v>
      </c>
      <c r="B9" s="13" t="s">
        <v>26</v>
      </c>
      <c r="C9" s="14" t="s">
        <v>27</v>
      </c>
      <c r="D9" s="8">
        <f>E9+S9</f>
        <v>57.36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57.36</v>
      </c>
      <c r="T9" s="8">
        <v>57.36</v>
      </c>
      <c r="U9" s="8">
        <f t="shared" ref="U9:U28" si="4">SUM(V9:AA9)</f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v>57.36</v>
      </c>
      <c r="AJ9" s="33">
        <v>1</v>
      </c>
      <c r="AK9" s="7" t="s">
        <v>24</v>
      </c>
      <c r="AL9" s="7" t="s">
        <v>25</v>
      </c>
      <c r="AM9" s="8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</row>
    <row r="10" ht="27" customHeight="1" spans="1:269">
      <c r="A10" s="7">
        <v>2</v>
      </c>
      <c r="B10" s="13" t="s">
        <v>26</v>
      </c>
      <c r="C10" s="15" t="s">
        <v>28</v>
      </c>
      <c r="D10" s="8">
        <f t="shared" ref="D10:D16" si="5">E10+S10</f>
        <v>6.96</v>
      </c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>
        <v>6.96</v>
      </c>
      <c r="T10" s="8">
        <v>6.96</v>
      </c>
      <c r="U10" s="8">
        <f t="shared" si="4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8">
        <v>6.96</v>
      </c>
      <c r="AJ10" s="33">
        <v>1</v>
      </c>
      <c r="AK10" s="7" t="s">
        <v>24</v>
      </c>
      <c r="AL10" s="7" t="s">
        <v>25</v>
      </c>
      <c r="AM10" s="17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</row>
    <row r="11" ht="27" customHeight="1" spans="1:269">
      <c r="A11" s="7">
        <v>3</v>
      </c>
      <c r="B11" s="13" t="s">
        <v>26</v>
      </c>
      <c r="C11" s="15" t="s">
        <v>29</v>
      </c>
      <c r="D11" s="8">
        <f t="shared" si="5"/>
        <v>24.006268</v>
      </c>
      <c r="E11" s="1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6">
        <v>24.006268</v>
      </c>
      <c r="T11" s="16">
        <v>24.006268</v>
      </c>
      <c r="U11" s="8">
        <f t="shared" si="4"/>
        <v>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6">
        <v>24.006268</v>
      </c>
      <c r="AJ11" s="33">
        <v>1</v>
      </c>
      <c r="AK11" s="7" t="s">
        <v>24</v>
      </c>
      <c r="AL11" s="7" t="s">
        <v>25</v>
      </c>
      <c r="AM11" s="17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</row>
    <row r="12" ht="27" customHeight="1" spans="1:269">
      <c r="A12" s="7">
        <v>4</v>
      </c>
      <c r="B12" s="13" t="s">
        <v>26</v>
      </c>
      <c r="C12" s="15" t="s">
        <v>30</v>
      </c>
      <c r="D12" s="8">
        <f t="shared" si="5"/>
        <v>1.2079</v>
      </c>
      <c r="E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6">
        <v>1.2079</v>
      </c>
      <c r="T12" s="16">
        <v>1.2079</v>
      </c>
      <c r="U12" s="8">
        <f t="shared" si="4"/>
        <v>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6">
        <v>1.2079</v>
      </c>
      <c r="AJ12" s="33">
        <v>1</v>
      </c>
      <c r="AK12" s="7" t="s">
        <v>24</v>
      </c>
      <c r="AL12" s="7" t="s">
        <v>25</v>
      </c>
      <c r="AM12" s="17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</row>
    <row r="13" ht="27" customHeight="1" spans="1:269">
      <c r="A13" s="7">
        <v>5</v>
      </c>
      <c r="B13" s="13" t="s">
        <v>26</v>
      </c>
      <c r="C13" s="15" t="s">
        <v>31</v>
      </c>
      <c r="D13" s="8">
        <f t="shared" si="5"/>
        <v>26.429984</v>
      </c>
      <c r="E13" s="16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6">
        <v>26.429984</v>
      </c>
      <c r="T13" s="16">
        <v>26.429984</v>
      </c>
      <c r="U13" s="8">
        <f t="shared" si="4"/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6">
        <v>26.429984</v>
      </c>
      <c r="AJ13" s="33">
        <v>1</v>
      </c>
      <c r="AK13" s="7" t="s">
        <v>24</v>
      </c>
      <c r="AL13" s="7" t="s">
        <v>25</v>
      </c>
      <c r="AM13" s="17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</row>
    <row r="14" ht="27" customHeight="1" spans="1:269">
      <c r="A14" s="7">
        <v>6</v>
      </c>
      <c r="B14" s="13" t="s">
        <v>26</v>
      </c>
      <c r="C14" s="15" t="s">
        <v>32</v>
      </c>
      <c r="D14" s="8">
        <f t="shared" si="5"/>
        <v>8</v>
      </c>
      <c r="E14" s="1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6">
        <v>8</v>
      </c>
      <c r="T14" s="16">
        <v>8</v>
      </c>
      <c r="U14" s="8">
        <f t="shared" si="4"/>
        <v>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6">
        <v>8</v>
      </c>
      <c r="AJ14" s="33">
        <v>1</v>
      </c>
      <c r="AK14" s="7" t="s">
        <v>24</v>
      </c>
      <c r="AL14" s="7" t="s">
        <v>25</v>
      </c>
      <c r="AM14" s="17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</row>
    <row r="15" ht="27" customHeight="1" spans="1:269">
      <c r="A15" s="7">
        <v>7</v>
      </c>
      <c r="B15" s="13" t="s">
        <v>26</v>
      </c>
      <c r="C15" s="15" t="s">
        <v>33</v>
      </c>
      <c r="D15" s="8">
        <f t="shared" si="5"/>
        <v>7</v>
      </c>
      <c r="E15" s="16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6">
        <v>7</v>
      </c>
      <c r="T15" s="16">
        <v>7</v>
      </c>
      <c r="U15" s="8">
        <f t="shared" si="4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6">
        <v>7</v>
      </c>
      <c r="AJ15" s="33">
        <v>1</v>
      </c>
      <c r="AK15" s="7" t="s">
        <v>24</v>
      </c>
      <c r="AL15" s="7" t="s">
        <v>25</v>
      </c>
      <c r="AM15" s="17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</row>
    <row r="16" ht="27" spans="1:269">
      <c r="A16" s="7">
        <v>8</v>
      </c>
      <c r="B16" s="13" t="s">
        <v>26</v>
      </c>
      <c r="C16" s="15" t="s">
        <v>34</v>
      </c>
      <c r="D16" s="8">
        <f t="shared" si="5"/>
        <v>2</v>
      </c>
      <c r="E16" s="16">
        <v>2</v>
      </c>
      <c r="F16" s="9"/>
      <c r="G16" s="9"/>
      <c r="H16" s="9"/>
      <c r="I16" s="9">
        <v>2</v>
      </c>
      <c r="J16" s="9"/>
      <c r="K16" s="9"/>
      <c r="L16" s="9"/>
      <c r="M16" s="9"/>
      <c r="N16" s="9"/>
      <c r="O16" s="9"/>
      <c r="P16" s="9"/>
      <c r="Q16" s="9"/>
      <c r="R16" s="9"/>
      <c r="S16" s="16"/>
      <c r="T16" s="16">
        <v>2</v>
      </c>
      <c r="U16" s="8">
        <f t="shared" si="4"/>
        <v>2</v>
      </c>
      <c r="V16" s="9"/>
      <c r="W16" s="9"/>
      <c r="X16" s="9"/>
      <c r="Y16" s="9">
        <v>2</v>
      </c>
      <c r="Z16" s="9"/>
      <c r="AA16" s="9"/>
      <c r="AB16" s="9"/>
      <c r="AC16" s="9"/>
      <c r="AD16" s="9"/>
      <c r="AE16" s="9"/>
      <c r="AF16" s="9"/>
      <c r="AG16" s="9"/>
      <c r="AH16" s="9"/>
      <c r="AI16" s="16"/>
      <c r="AJ16" s="33">
        <v>1</v>
      </c>
      <c r="AK16" s="7" t="s">
        <v>24</v>
      </c>
      <c r="AL16" s="7" t="s">
        <v>25</v>
      </c>
      <c r="AM16" s="17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</row>
    <row r="17" ht="27" customHeight="1" spans="1:269">
      <c r="A17" s="7">
        <v>9</v>
      </c>
      <c r="B17" s="13" t="s">
        <v>26</v>
      </c>
      <c r="C17" s="15" t="s">
        <v>35</v>
      </c>
      <c r="D17" s="8">
        <f t="shared" ref="D17:D48" si="6">E17+S17</f>
        <v>117</v>
      </c>
      <c r="E17" s="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9">
        <v>117</v>
      </c>
      <c r="T17" s="9">
        <v>117</v>
      </c>
      <c r="U17" s="8">
        <f t="shared" si="4"/>
        <v>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9">
        <v>117</v>
      </c>
      <c r="AJ17" s="33">
        <v>1</v>
      </c>
      <c r="AK17" s="7" t="s">
        <v>24</v>
      </c>
      <c r="AL17" s="7" t="s">
        <v>25</v>
      </c>
      <c r="AM17" s="17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</row>
    <row r="18" ht="27" customHeight="1" spans="1:269">
      <c r="A18" s="7">
        <v>10</v>
      </c>
      <c r="B18" s="13" t="s">
        <v>26</v>
      </c>
      <c r="C18" s="15" t="s">
        <v>36</v>
      </c>
      <c r="D18" s="8">
        <f t="shared" si="6"/>
        <v>50.155969</v>
      </c>
      <c r="E18" s="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9">
        <v>50.155969</v>
      </c>
      <c r="T18" s="9">
        <v>50.155969</v>
      </c>
      <c r="U18" s="8">
        <f t="shared" si="4"/>
        <v>0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9">
        <v>50.155969</v>
      </c>
      <c r="AJ18" s="33">
        <v>1</v>
      </c>
      <c r="AK18" s="7" t="s">
        <v>24</v>
      </c>
      <c r="AL18" s="7" t="s">
        <v>25</v>
      </c>
      <c r="AM18" s="17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</row>
    <row r="19" ht="27" customHeight="1" spans="1:269">
      <c r="A19" s="7">
        <v>11</v>
      </c>
      <c r="B19" s="13" t="s">
        <v>26</v>
      </c>
      <c r="C19" s="15" t="s">
        <v>37</v>
      </c>
      <c r="D19" s="8">
        <f t="shared" si="6"/>
        <v>5.016</v>
      </c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6">
        <v>5.016</v>
      </c>
      <c r="T19" s="16">
        <v>5.016</v>
      </c>
      <c r="U19" s="8">
        <f t="shared" si="4"/>
        <v>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6">
        <v>5.016</v>
      </c>
      <c r="AJ19" s="33">
        <v>1</v>
      </c>
      <c r="AK19" s="7" t="s">
        <v>24</v>
      </c>
      <c r="AL19" s="7" t="s">
        <v>25</v>
      </c>
      <c r="AM19" s="17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</row>
    <row r="20" ht="27" customHeight="1" spans="1:269">
      <c r="A20" s="7">
        <v>12</v>
      </c>
      <c r="B20" s="13" t="s">
        <v>26</v>
      </c>
      <c r="C20" s="15" t="s">
        <v>38</v>
      </c>
      <c r="D20" s="8">
        <f t="shared" si="6"/>
        <v>60.84581</v>
      </c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6">
        <v>60.84581</v>
      </c>
      <c r="T20" s="16">
        <v>60.84581</v>
      </c>
      <c r="U20" s="8">
        <f t="shared" si="4"/>
        <v>0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6">
        <v>60.84581</v>
      </c>
      <c r="AJ20" s="33">
        <v>1</v>
      </c>
      <c r="AK20" s="7" t="s">
        <v>24</v>
      </c>
      <c r="AL20" s="7" t="s">
        <v>25</v>
      </c>
      <c r="AM20" s="17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</row>
    <row r="21" ht="27" customHeight="1" spans="1:269">
      <c r="A21" s="7">
        <v>13</v>
      </c>
      <c r="B21" s="13" t="s">
        <v>26</v>
      </c>
      <c r="C21" s="15" t="s">
        <v>39</v>
      </c>
      <c r="D21" s="8">
        <f t="shared" si="6"/>
        <v>54.547328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6">
        <v>54.547328</v>
      </c>
      <c r="T21" s="16">
        <v>54.547328</v>
      </c>
      <c r="U21" s="8">
        <f t="shared" si="4"/>
        <v>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>
        <v>54.547328</v>
      </c>
      <c r="AJ21" s="33">
        <v>1</v>
      </c>
      <c r="AK21" s="7" t="s">
        <v>24</v>
      </c>
      <c r="AL21" s="7" t="s">
        <v>25</v>
      </c>
      <c r="AM21" s="17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</row>
    <row r="22" ht="27" customHeight="1" spans="1:269">
      <c r="A22" s="7">
        <v>14</v>
      </c>
      <c r="B22" s="13" t="s">
        <v>26</v>
      </c>
      <c r="C22" s="15" t="s">
        <v>40</v>
      </c>
      <c r="D22" s="8">
        <f t="shared" si="6"/>
        <v>0.10712</v>
      </c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6">
        <v>0.10712</v>
      </c>
      <c r="T22" s="16">
        <v>0.10712</v>
      </c>
      <c r="U22" s="8">
        <f t="shared" si="4"/>
        <v>0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6">
        <v>0.10712</v>
      </c>
      <c r="AJ22" s="33">
        <v>1</v>
      </c>
      <c r="AK22" s="7" t="s">
        <v>24</v>
      </c>
      <c r="AL22" s="7" t="s">
        <v>25</v>
      </c>
      <c r="AM22" s="17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</row>
    <row r="23" ht="27" customHeight="1" spans="1:269">
      <c r="A23" s="7">
        <v>15</v>
      </c>
      <c r="B23" s="13" t="s">
        <v>26</v>
      </c>
      <c r="C23" s="15" t="s">
        <v>41</v>
      </c>
      <c r="D23" s="8">
        <f t="shared" si="6"/>
        <v>58.3451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6">
        <v>58.3451</v>
      </c>
      <c r="T23" s="16">
        <v>58.3451</v>
      </c>
      <c r="U23" s="8">
        <f t="shared" si="4"/>
        <v>0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6">
        <v>58.3451</v>
      </c>
      <c r="AJ23" s="33">
        <v>1</v>
      </c>
      <c r="AK23" s="7" t="s">
        <v>24</v>
      </c>
      <c r="AL23" s="7" t="s">
        <v>25</v>
      </c>
      <c r="AM23" s="17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</row>
    <row r="24" ht="27" customHeight="1" spans="1:269">
      <c r="A24" s="7">
        <v>16</v>
      </c>
      <c r="B24" s="13" t="s">
        <v>26</v>
      </c>
      <c r="C24" s="15" t="s">
        <v>42</v>
      </c>
      <c r="D24" s="8">
        <f t="shared" si="6"/>
        <v>0.163594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6">
        <v>0.163594</v>
      </c>
      <c r="T24" s="16">
        <v>0.163594</v>
      </c>
      <c r="U24" s="8">
        <f t="shared" si="4"/>
        <v>0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6">
        <v>0.163594</v>
      </c>
      <c r="AJ24" s="33">
        <v>1</v>
      </c>
      <c r="AK24" s="7" t="s">
        <v>24</v>
      </c>
      <c r="AL24" s="7" t="s">
        <v>25</v>
      </c>
      <c r="AM24" s="17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</row>
    <row r="25" ht="27" customHeight="1" spans="1:269">
      <c r="A25" s="7">
        <v>17</v>
      </c>
      <c r="B25" s="13" t="s">
        <v>26</v>
      </c>
      <c r="C25" s="15" t="s">
        <v>43</v>
      </c>
      <c r="D25" s="8">
        <f t="shared" si="6"/>
        <v>55.923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6">
        <v>55.923</v>
      </c>
      <c r="T25" s="16">
        <v>55.923</v>
      </c>
      <c r="U25" s="8">
        <f t="shared" si="4"/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6">
        <v>55.923</v>
      </c>
      <c r="AJ25" s="33">
        <v>1</v>
      </c>
      <c r="AK25" s="7" t="s">
        <v>24</v>
      </c>
      <c r="AL25" s="7" t="s">
        <v>25</v>
      </c>
      <c r="AM25" s="17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</row>
    <row r="26" ht="27" customHeight="1" spans="1:269">
      <c r="A26" s="7">
        <v>18</v>
      </c>
      <c r="B26" s="13" t="s">
        <v>26</v>
      </c>
      <c r="C26" s="15" t="s">
        <v>44</v>
      </c>
      <c r="D26" s="8">
        <f t="shared" si="6"/>
        <v>2.9772</v>
      </c>
      <c r="E26" s="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9">
        <v>2.9772</v>
      </c>
      <c r="T26" s="9">
        <v>2.9772</v>
      </c>
      <c r="U26" s="8">
        <f t="shared" si="4"/>
        <v>0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9">
        <v>2.9772</v>
      </c>
      <c r="AJ26" s="33">
        <v>1</v>
      </c>
      <c r="AK26" s="7" t="s">
        <v>24</v>
      </c>
      <c r="AL26" s="7" t="s">
        <v>25</v>
      </c>
      <c r="AM26" s="17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</row>
    <row r="27" ht="27" customHeight="1" spans="1:269">
      <c r="A27" s="7">
        <v>19</v>
      </c>
      <c r="B27" s="13" t="s">
        <v>26</v>
      </c>
      <c r="C27" s="15" t="s">
        <v>45</v>
      </c>
      <c r="D27" s="8">
        <f t="shared" si="6"/>
        <v>320</v>
      </c>
      <c r="E27" s="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9">
        <v>320</v>
      </c>
      <c r="T27" s="9">
        <v>320</v>
      </c>
      <c r="U27" s="8">
        <f t="shared" si="4"/>
        <v>0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9">
        <v>320</v>
      </c>
      <c r="AJ27" s="33">
        <v>1</v>
      </c>
      <c r="AK27" s="7" t="s">
        <v>24</v>
      </c>
      <c r="AL27" s="7" t="s">
        <v>25</v>
      </c>
      <c r="AM27" s="17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</row>
    <row r="28" ht="27" customHeight="1" spans="1:269">
      <c r="A28" s="7">
        <v>20</v>
      </c>
      <c r="B28" s="13" t="s">
        <v>26</v>
      </c>
      <c r="C28" s="15" t="s">
        <v>46</v>
      </c>
      <c r="D28" s="8">
        <f t="shared" si="6"/>
        <v>6.8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6">
        <v>6.8</v>
      </c>
      <c r="T28" s="16">
        <v>6.8</v>
      </c>
      <c r="U28" s="8">
        <f t="shared" si="4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6">
        <v>6.8</v>
      </c>
      <c r="AJ28" s="33">
        <v>1</v>
      </c>
      <c r="AK28" s="7" t="s">
        <v>24</v>
      </c>
      <c r="AL28" s="7" t="s">
        <v>25</v>
      </c>
      <c r="AM28" s="17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</row>
    <row r="29" ht="27" customHeight="1" spans="1:269">
      <c r="A29" s="7">
        <v>21</v>
      </c>
      <c r="B29" s="13" t="s">
        <v>26</v>
      </c>
      <c r="C29" s="15" t="s">
        <v>47</v>
      </c>
      <c r="D29" s="8">
        <f t="shared" si="6"/>
        <v>46.38</v>
      </c>
      <c r="E29" s="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9">
        <v>46.38</v>
      </c>
      <c r="T29" s="9">
        <v>46.38</v>
      </c>
      <c r="U29" s="8">
        <f t="shared" ref="U29:U47" si="7">SUM(V29:AA29)</f>
        <v>0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9">
        <v>46.38</v>
      </c>
      <c r="AJ29" s="33">
        <v>1</v>
      </c>
      <c r="AK29" s="7" t="s">
        <v>24</v>
      </c>
      <c r="AL29" s="7" t="s">
        <v>25</v>
      </c>
      <c r="AM29" s="17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</row>
    <row r="30" ht="27" customHeight="1" spans="1:269">
      <c r="A30" s="7">
        <v>22</v>
      </c>
      <c r="B30" s="13" t="s">
        <v>26</v>
      </c>
      <c r="C30" s="15" t="s">
        <v>48</v>
      </c>
      <c r="D30" s="8">
        <f t="shared" si="6"/>
        <v>342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6">
        <v>342</v>
      </c>
      <c r="T30" s="16">
        <v>342</v>
      </c>
      <c r="U30" s="8">
        <f t="shared" si="7"/>
        <v>0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">
        <v>342</v>
      </c>
      <c r="AJ30" s="33">
        <v>1</v>
      </c>
      <c r="AK30" s="7" t="s">
        <v>24</v>
      </c>
      <c r="AL30" s="7" t="s">
        <v>25</v>
      </c>
      <c r="AM30" s="17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</row>
    <row r="31" ht="27" customHeight="1" spans="1:269">
      <c r="A31" s="7">
        <v>23</v>
      </c>
      <c r="B31" s="13" t="s">
        <v>26</v>
      </c>
      <c r="C31" s="15" t="s">
        <v>49</v>
      </c>
      <c r="D31" s="8">
        <f t="shared" si="6"/>
        <v>124.830162</v>
      </c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6">
        <v>124.830162</v>
      </c>
      <c r="T31" s="16">
        <v>124.830162</v>
      </c>
      <c r="U31" s="8">
        <f t="shared" si="7"/>
        <v>0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">
        <v>124.830162</v>
      </c>
      <c r="AJ31" s="33">
        <v>1</v>
      </c>
      <c r="AK31" s="7" t="s">
        <v>24</v>
      </c>
      <c r="AL31" s="7" t="s">
        <v>25</v>
      </c>
      <c r="AM31" s="17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</row>
    <row r="32" ht="27" customHeight="1" spans="1:269">
      <c r="A32" s="7">
        <v>24</v>
      </c>
      <c r="B32" s="13" t="s">
        <v>26</v>
      </c>
      <c r="C32" s="15" t="s">
        <v>50</v>
      </c>
      <c r="D32" s="8">
        <f t="shared" si="6"/>
        <v>14.109936</v>
      </c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6">
        <v>14.109936</v>
      </c>
      <c r="T32" s="16">
        <v>14.109936</v>
      </c>
      <c r="U32" s="8">
        <f t="shared" si="7"/>
        <v>0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>
        <v>14.109936</v>
      </c>
      <c r="AJ32" s="33">
        <v>1</v>
      </c>
      <c r="AK32" s="7" t="s">
        <v>24</v>
      </c>
      <c r="AL32" s="7" t="s">
        <v>25</v>
      </c>
      <c r="AM32" s="17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</row>
    <row r="33" ht="27" customHeight="1" spans="1:269">
      <c r="A33" s="7">
        <v>25</v>
      </c>
      <c r="B33" s="13" t="s">
        <v>26</v>
      </c>
      <c r="C33" s="15" t="s">
        <v>51</v>
      </c>
      <c r="D33" s="8">
        <f t="shared" si="6"/>
        <v>27.76</v>
      </c>
      <c r="E33" s="9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9">
        <v>27.76</v>
      </c>
      <c r="T33" s="9">
        <v>27.76</v>
      </c>
      <c r="U33" s="8">
        <f t="shared" si="7"/>
        <v>0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9">
        <v>27.76</v>
      </c>
      <c r="AJ33" s="33">
        <v>1</v>
      </c>
      <c r="AK33" s="7" t="s">
        <v>24</v>
      </c>
      <c r="AL33" s="7" t="s">
        <v>25</v>
      </c>
      <c r="AM33" s="17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</row>
    <row r="34" ht="27" customHeight="1" spans="1:269">
      <c r="A34" s="7">
        <v>26</v>
      </c>
      <c r="B34" s="13" t="s">
        <v>26</v>
      </c>
      <c r="C34" s="15" t="s">
        <v>52</v>
      </c>
      <c r="D34" s="8">
        <f t="shared" si="6"/>
        <v>100</v>
      </c>
      <c r="E34" s="9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9">
        <v>100</v>
      </c>
      <c r="T34" s="9">
        <v>100</v>
      </c>
      <c r="U34" s="8">
        <f t="shared" si="7"/>
        <v>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9">
        <v>100</v>
      </c>
      <c r="AJ34" s="33">
        <v>1</v>
      </c>
      <c r="AK34" s="7" t="s">
        <v>24</v>
      </c>
      <c r="AL34" s="7" t="s">
        <v>25</v>
      </c>
      <c r="AM34" s="17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</row>
    <row r="35" ht="27" customHeight="1" spans="1:269">
      <c r="A35" s="7">
        <v>27</v>
      </c>
      <c r="B35" s="13" t="s">
        <v>26</v>
      </c>
      <c r="C35" s="15" t="s">
        <v>53</v>
      </c>
      <c r="D35" s="8">
        <f t="shared" si="6"/>
        <v>48.75</v>
      </c>
      <c r="E35" s="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9">
        <v>48.75</v>
      </c>
      <c r="T35" s="9">
        <v>48.75</v>
      </c>
      <c r="U35" s="8">
        <f t="shared" si="7"/>
        <v>0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9">
        <v>48.75</v>
      </c>
      <c r="AJ35" s="33">
        <v>1</v>
      </c>
      <c r="AK35" s="7" t="s">
        <v>24</v>
      </c>
      <c r="AL35" s="7" t="s">
        <v>25</v>
      </c>
      <c r="AM35" s="17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</row>
    <row r="36" ht="27" customHeight="1" spans="1:269">
      <c r="A36" s="7">
        <v>28</v>
      </c>
      <c r="B36" s="13" t="s">
        <v>26</v>
      </c>
      <c r="C36" s="15" t="s">
        <v>54</v>
      </c>
      <c r="D36" s="8">
        <f t="shared" si="6"/>
        <v>9.64504</v>
      </c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6">
        <v>9.64504</v>
      </c>
      <c r="T36" s="16">
        <v>9.64504</v>
      </c>
      <c r="U36" s="8">
        <f t="shared" si="7"/>
        <v>0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6">
        <v>9.64504</v>
      </c>
      <c r="AJ36" s="33">
        <v>1</v>
      </c>
      <c r="AK36" s="7" t="s">
        <v>24</v>
      </c>
      <c r="AL36" s="7" t="s">
        <v>25</v>
      </c>
      <c r="AM36" s="17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</row>
    <row r="37" ht="27" customHeight="1" spans="1:269">
      <c r="A37" s="7">
        <v>29</v>
      </c>
      <c r="B37" s="13" t="s">
        <v>26</v>
      </c>
      <c r="C37" s="15" t="s">
        <v>55</v>
      </c>
      <c r="D37" s="8">
        <f t="shared" si="6"/>
        <v>3.8</v>
      </c>
      <c r="E37" s="9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9">
        <v>3.8</v>
      </c>
      <c r="T37" s="9">
        <v>3.8</v>
      </c>
      <c r="U37" s="8">
        <f t="shared" si="7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9">
        <v>3.8</v>
      </c>
      <c r="AJ37" s="33">
        <v>1</v>
      </c>
      <c r="AK37" s="7" t="s">
        <v>24</v>
      </c>
      <c r="AL37" s="7" t="s">
        <v>25</v>
      </c>
      <c r="AM37" s="17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</row>
    <row r="38" ht="27" customHeight="1" spans="1:269">
      <c r="A38" s="7">
        <v>30</v>
      </c>
      <c r="B38" s="13" t="s">
        <v>26</v>
      </c>
      <c r="C38" s="15" t="s">
        <v>56</v>
      </c>
      <c r="D38" s="8">
        <f t="shared" si="6"/>
        <v>2</v>
      </c>
      <c r="E38" s="9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9">
        <v>2</v>
      </c>
      <c r="T38" s="9">
        <v>2</v>
      </c>
      <c r="U38" s="8">
        <f t="shared" si="7"/>
        <v>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9">
        <v>2</v>
      </c>
      <c r="AJ38" s="33">
        <v>1</v>
      </c>
      <c r="AK38" s="7" t="s">
        <v>24</v>
      </c>
      <c r="AL38" s="7" t="s">
        <v>25</v>
      </c>
      <c r="AM38" s="17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</row>
    <row r="39" ht="27" customHeight="1" spans="1:269">
      <c r="A39" s="7">
        <v>31</v>
      </c>
      <c r="B39" s="13" t="s">
        <v>26</v>
      </c>
      <c r="C39" s="15" t="s">
        <v>57</v>
      </c>
      <c r="D39" s="8">
        <f t="shared" si="6"/>
        <v>36</v>
      </c>
      <c r="E39" s="16">
        <v>36</v>
      </c>
      <c r="F39" s="17"/>
      <c r="G39" s="17"/>
      <c r="H39" s="17"/>
      <c r="I39" s="17"/>
      <c r="J39" s="17">
        <v>36</v>
      </c>
      <c r="K39" s="17"/>
      <c r="L39" s="17"/>
      <c r="M39" s="17"/>
      <c r="N39" s="17"/>
      <c r="O39" s="17"/>
      <c r="P39" s="17"/>
      <c r="Q39" s="17"/>
      <c r="R39" s="17"/>
      <c r="S39" s="16"/>
      <c r="T39" s="16">
        <v>36</v>
      </c>
      <c r="U39" s="8">
        <f t="shared" si="7"/>
        <v>36</v>
      </c>
      <c r="V39" s="17"/>
      <c r="W39" s="17"/>
      <c r="X39" s="17"/>
      <c r="Y39" s="17"/>
      <c r="Z39" s="17">
        <v>36</v>
      </c>
      <c r="AA39" s="17"/>
      <c r="AB39" s="17"/>
      <c r="AC39" s="17"/>
      <c r="AD39" s="17"/>
      <c r="AE39" s="17"/>
      <c r="AF39" s="17"/>
      <c r="AG39" s="17"/>
      <c r="AH39" s="17"/>
      <c r="AI39" s="16"/>
      <c r="AJ39" s="33">
        <v>1</v>
      </c>
      <c r="AK39" s="7" t="s">
        <v>24</v>
      </c>
      <c r="AL39" s="7" t="s">
        <v>25</v>
      </c>
      <c r="AM39" s="17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</row>
    <row r="40" ht="27" customHeight="1" spans="1:269">
      <c r="A40" s="7">
        <v>32</v>
      </c>
      <c r="B40" s="13" t="s">
        <v>26</v>
      </c>
      <c r="C40" s="15" t="s">
        <v>58</v>
      </c>
      <c r="D40" s="8">
        <f t="shared" si="6"/>
        <v>98</v>
      </c>
      <c r="E40" s="16">
        <v>98</v>
      </c>
      <c r="F40" s="17"/>
      <c r="G40" s="17"/>
      <c r="H40" s="17"/>
      <c r="I40" s="17"/>
      <c r="J40" s="17">
        <v>98</v>
      </c>
      <c r="K40" s="17"/>
      <c r="L40" s="17"/>
      <c r="M40" s="17"/>
      <c r="N40" s="17"/>
      <c r="O40" s="17"/>
      <c r="P40" s="17"/>
      <c r="Q40" s="17"/>
      <c r="R40" s="17"/>
      <c r="S40" s="16"/>
      <c r="T40" s="16">
        <v>98</v>
      </c>
      <c r="U40" s="8">
        <f t="shared" si="7"/>
        <v>98</v>
      </c>
      <c r="V40" s="17"/>
      <c r="W40" s="17"/>
      <c r="X40" s="17"/>
      <c r="Y40" s="17"/>
      <c r="Z40" s="17">
        <v>98</v>
      </c>
      <c r="AA40" s="17"/>
      <c r="AB40" s="17"/>
      <c r="AC40" s="17"/>
      <c r="AD40" s="17"/>
      <c r="AE40" s="17"/>
      <c r="AF40" s="17"/>
      <c r="AG40" s="17"/>
      <c r="AH40" s="17"/>
      <c r="AI40" s="16"/>
      <c r="AJ40" s="33">
        <v>1</v>
      </c>
      <c r="AK40" s="7" t="s">
        <v>24</v>
      </c>
      <c r="AL40" s="7" t="s">
        <v>25</v>
      </c>
      <c r="AM40" s="17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</row>
    <row r="41" ht="27" customHeight="1" spans="1:269">
      <c r="A41" s="7">
        <v>33</v>
      </c>
      <c r="B41" s="13" t="s">
        <v>26</v>
      </c>
      <c r="C41" s="15" t="s">
        <v>59</v>
      </c>
      <c r="D41" s="8">
        <f t="shared" si="6"/>
        <v>65</v>
      </c>
      <c r="E41" s="16">
        <v>65</v>
      </c>
      <c r="F41" s="17"/>
      <c r="G41" s="17"/>
      <c r="H41" s="17"/>
      <c r="I41" s="17">
        <v>65</v>
      </c>
      <c r="J41" s="17"/>
      <c r="K41" s="17"/>
      <c r="L41" s="17"/>
      <c r="M41" s="17"/>
      <c r="N41" s="17"/>
      <c r="O41" s="17"/>
      <c r="P41" s="17"/>
      <c r="Q41" s="17"/>
      <c r="R41" s="17"/>
      <c r="S41" s="16"/>
      <c r="T41" s="16">
        <v>65</v>
      </c>
      <c r="U41" s="8">
        <f t="shared" si="7"/>
        <v>65</v>
      </c>
      <c r="V41" s="17"/>
      <c r="W41" s="17"/>
      <c r="X41" s="17"/>
      <c r="Y41" s="17">
        <v>65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6"/>
      <c r="AJ41" s="33">
        <v>1</v>
      </c>
      <c r="AK41" s="7" t="s">
        <v>24</v>
      </c>
      <c r="AL41" s="7" t="s">
        <v>25</v>
      </c>
      <c r="AM41" s="17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</row>
    <row r="42" ht="27" customHeight="1" spans="1:269">
      <c r="A42" s="7">
        <v>34</v>
      </c>
      <c r="B42" s="13" t="s">
        <v>26</v>
      </c>
      <c r="C42" s="15" t="s">
        <v>60</v>
      </c>
      <c r="D42" s="8">
        <f t="shared" si="6"/>
        <v>121.020349</v>
      </c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>
        <v>121.020349</v>
      </c>
      <c r="T42" s="16">
        <v>121.020349</v>
      </c>
      <c r="U42" s="8">
        <f t="shared" si="7"/>
        <v>0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6">
        <v>121.020349</v>
      </c>
      <c r="AJ42" s="33">
        <v>1</v>
      </c>
      <c r="AK42" s="7" t="s">
        <v>24</v>
      </c>
      <c r="AL42" s="7" t="s">
        <v>25</v>
      </c>
      <c r="AM42" s="17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</row>
    <row r="43" ht="27" customHeight="1" spans="1:269">
      <c r="A43" s="7">
        <v>35</v>
      </c>
      <c r="B43" s="13" t="s">
        <v>26</v>
      </c>
      <c r="C43" s="15" t="s">
        <v>61</v>
      </c>
      <c r="D43" s="8">
        <f t="shared" si="6"/>
        <v>47.4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6">
        <v>47.4</v>
      </c>
      <c r="T43" s="16">
        <v>47.4</v>
      </c>
      <c r="U43" s="8">
        <f t="shared" si="7"/>
        <v>0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6">
        <v>47.4</v>
      </c>
      <c r="AJ43" s="33">
        <v>1</v>
      </c>
      <c r="AK43" s="7" t="s">
        <v>24</v>
      </c>
      <c r="AL43" s="7" t="s">
        <v>25</v>
      </c>
      <c r="AM43" s="17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</row>
    <row r="44" ht="27" customHeight="1" spans="1:269">
      <c r="A44" s="7">
        <v>36</v>
      </c>
      <c r="B44" s="13" t="s">
        <v>26</v>
      </c>
      <c r="C44" s="15" t="s">
        <v>62</v>
      </c>
      <c r="D44" s="8">
        <f t="shared" si="6"/>
        <v>189.316355</v>
      </c>
      <c r="E44" s="9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8">
        <v>189.316355</v>
      </c>
      <c r="T44" s="28">
        <v>189.316355</v>
      </c>
      <c r="U44" s="8">
        <f t="shared" si="7"/>
        <v>0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8">
        <v>189.316355</v>
      </c>
      <c r="AJ44" s="33">
        <v>1</v>
      </c>
      <c r="AK44" s="7" t="s">
        <v>24</v>
      </c>
      <c r="AL44" s="7" t="s">
        <v>25</v>
      </c>
      <c r="AM44" s="17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</row>
    <row r="45" ht="27" customHeight="1" spans="1:269">
      <c r="A45" s="7">
        <v>37</v>
      </c>
      <c r="B45" s="13" t="s">
        <v>26</v>
      </c>
      <c r="C45" s="15" t="s">
        <v>62</v>
      </c>
      <c r="D45" s="8">
        <f t="shared" si="6"/>
        <v>80.9303</v>
      </c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5">
        <v>80.9303</v>
      </c>
      <c r="T45" s="15">
        <v>80.9303</v>
      </c>
      <c r="U45" s="8">
        <v>0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5">
        <v>80.9303</v>
      </c>
      <c r="AJ45" s="33">
        <v>1</v>
      </c>
      <c r="AK45" s="7" t="s">
        <v>24</v>
      </c>
      <c r="AL45" s="7" t="s">
        <v>25</v>
      </c>
      <c r="AM45" s="17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</row>
    <row r="46" ht="27" customHeight="1" spans="1:269">
      <c r="A46" s="7">
        <v>38</v>
      </c>
      <c r="B46" s="13" t="s">
        <v>26</v>
      </c>
      <c r="C46" s="15" t="s">
        <v>63</v>
      </c>
      <c r="D46" s="8">
        <f t="shared" si="6"/>
        <v>0.035</v>
      </c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6">
        <v>0.035</v>
      </c>
      <c r="T46" s="16">
        <v>0.035</v>
      </c>
      <c r="U46" s="8">
        <f t="shared" ref="U46:U48" si="8">SUM(V46:AA46)</f>
        <v>0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6">
        <v>0.035</v>
      </c>
      <c r="AJ46" s="33">
        <v>1</v>
      </c>
      <c r="AK46" s="7" t="s">
        <v>24</v>
      </c>
      <c r="AL46" s="7" t="s">
        <v>25</v>
      </c>
      <c r="AM46" s="17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</row>
    <row r="47" ht="27" customHeight="1" spans="1:269">
      <c r="A47" s="7">
        <v>39</v>
      </c>
      <c r="B47" s="13" t="s">
        <v>26</v>
      </c>
      <c r="C47" s="15" t="s">
        <v>64</v>
      </c>
      <c r="D47" s="8">
        <f t="shared" si="6"/>
        <v>46.283085</v>
      </c>
      <c r="E47" s="9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9">
        <v>46.283085</v>
      </c>
      <c r="T47" s="9">
        <v>46.283085</v>
      </c>
      <c r="U47" s="8">
        <f t="shared" si="8"/>
        <v>0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9">
        <v>46.283085</v>
      </c>
      <c r="AJ47" s="33">
        <v>1</v>
      </c>
      <c r="AK47" s="7" t="s">
        <v>24</v>
      </c>
      <c r="AL47" s="7" t="s">
        <v>25</v>
      </c>
      <c r="AM47" s="17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</row>
    <row r="48" ht="27" customHeight="1" spans="1:269">
      <c r="A48" s="7">
        <v>40</v>
      </c>
      <c r="B48" s="13" t="s">
        <v>26</v>
      </c>
      <c r="C48" s="15" t="s">
        <v>65</v>
      </c>
      <c r="D48" s="8">
        <f t="shared" si="6"/>
        <v>3</v>
      </c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6">
        <v>3</v>
      </c>
      <c r="T48" s="16">
        <v>3</v>
      </c>
      <c r="U48" s="8">
        <f t="shared" si="8"/>
        <v>0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6">
        <v>3</v>
      </c>
      <c r="AJ48" s="33">
        <v>1</v>
      </c>
      <c r="AK48" s="7" t="s">
        <v>24</v>
      </c>
      <c r="AL48" s="7" t="s">
        <v>25</v>
      </c>
      <c r="AM48" s="17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</row>
    <row r="49" s="1" customFormat="1" ht="22" customHeight="1" spans="1:269">
      <c r="A49" s="18"/>
      <c r="B49" s="18"/>
      <c r="C49" s="19"/>
      <c r="D49" s="20"/>
      <c r="E49" s="2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</row>
    <row r="50" s="1" customFormat="1" spans="1:269">
      <c r="A50" s="18"/>
      <c r="B50" s="18"/>
      <c r="C50" s="18"/>
      <c r="D50" s="21"/>
      <c r="E50" s="2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</row>
    <row r="51" s="1" customFormat="1" spans="1:269">
      <c r="A51" s="18"/>
      <c r="B51" s="18"/>
      <c r="C51" s="18"/>
      <c r="D51" s="21"/>
      <c r="E51" s="2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</row>
    <row r="52" s="1" customFormat="1" spans="1:269">
      <c r="A52" s="18"/>
      <c r="B52" s="18"/>
      <c r="C52" s="18"/>
      <c r="D52" s="21"/>
      <c r="E52" s="21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</row>
  </sheetData>
  <mergeCells count="30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305555555556" right="0.16875" top="0.393055555555556" bottom="0.275" header="0.310416666666667" footer="0.310416666666667"/>
  <pageSetup paperSize="9" scale="4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2025-03-11T06:41:22Z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E3840582567A41F3975BAA2469BCA865_12</vt:lpwstr>
  </property>
  <property fmtid="{D5CDD505-2E9C-101B-9397-08002B2CF9AE}" pid="4" name="KSOReadingLayout">
    <vt:bool>true</vt:bool>
  </property>
</Properties>
</file>