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<sst xmlns="http://schemas.openxmlformats.org/spreadsheetml/2006/main" count="156" uniqueCount="53">
  <si>
    <t>附件1：</t>
  </si>
  <si>
    <t>丰南区2024年度财政支出绩效评价情况表（预算部门）</t>
  </si>
  <si>
    <t>部门名称（盖章）：唐山市生态环境局丰南区分局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</si>
  <si>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</si>
  <si>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</si>
  <si>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</si>
  <si>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</si>
  <si>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</si>
  <si>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</si>
  <si>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</si>
  <si>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</si>
  <si>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</si>
  <si>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</si>
  <si>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</si>
  <si>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</si>
  <si>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</si>
  <si>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</si>
  <si>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</si>
  <si>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</si>
  <si>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</si>
  <si>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</si>
  <si>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</si>
  <si>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</si>
  <si>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</si>
  <si>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唐山市生态环境局丰南区分局</t>
  </si>
  <si>
    <t>劳务派遣人员经费（劳务费）</t>
  </si>
  <si>
    <t>优</t>
  </si>
  <si>
    <t>否</t>
  </si>
  <si>
    <t>退役军人公益性岗位安置费用</t>
  </si>
  <si>
    <t>就业见习补贴</t>
  </si>
  <si>
    <t>就业生活补贴（区级垫付）</t>
  </si>
  <si>
    <t>2021年重点企业监督性监测</t>
  </si>
  <si>
    <t>2023年度第一批创A完成企业奖补资金（唐财资环【2023】55号)</t>
  </si>
  <si>
    <t>大气污染数据统计和分析服务</t>
  </si>
  <si>
    <t>大气指挥调度平台技术服务</t>
  </si>
  <si>
    <t>道路走航监测服务</t>
  </si>
  <si>
    <t>丰南区国、省控点周边区域道路扬尘精细化治理服务</t>
  </si>
  <si>
    <t>丰南区生态环境保护“十四五”专项规划编制(以前年度)</t>
  </si>
  <si>
    <t>机动车遥感监测系（以前年度）</t>
  </si>
  <si>
    <t>机关更换门窗费用</t>
  </si>
  <si>
    <t>加油站油气回收设施检测（以前年度）</t>
  </si>
  <si>
    <t>聘请第三方通过无人机对秋冬季散煤复燃进行检查服务</t>
  </si>
  <si>
    <t>散煤复燃防控第三方监督检查服务</t>
  </si>
  <si>
    <t>生态环保指挥中心运转经费</t>
  </si>
  <si>
    <t>唐山市生态环境局丰南区分局补充劳务外包服务项目</t>
  </si>
  <si>
    <t>委托监测、污染源执法监测服务费</t>
  </si>
  <si>
    <t>污染源执法监测</t>
  </si>
  <si>
    <t>无人监测船采购项目</t>
  </si>
  <si>
    <t>疑似黑臭水体复核社会服务</t>
  </si>
  <si>
    <t>以前年度专款-关于下达柴油货车尾气治理资金的通知（唐财资环[2021]49号)</t>
  </si>
  <si>
    <t>原丰南县自行车零件厂地块土壤污染状况风险评估（以前年度）</t>
  </si>
  <si>
    <t>执法检查车辆租车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</si>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</sst>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wrapText="1"/>
    </xf>
    <xf numFmtId="9" fontId="1" fillId="0" borderId="1" xfId="0" applyNumberFormat="1" applyFon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4"/>
  <sheetViews>
    <sheetView tabSelected="1" topLeftCell="I1" workbookViewId="0">
      <pane ySplit="7" topLeftCell="A12" activePane="bottomLeft" state="frozen"/>
      <selection/>
      <selection pane="bottomLeft" activeCell="AE16" sqref="AE16"/>
    </sheetView>
  </sheetViews>
  <sheetFormatPr defaultColWidth="8.875" defaultRowHeight="14.25"/>
  <cols>
    <col min="1" max="1" width="3.625" style="1" customWidth="1"/>
    <col min="2" max="2" width="15.125" style="2" customWidth="1"/>
    <col min="3" max="3" width="32.25" style="3" customWidth="1"/>
    <col min="4" max="4" width="12.625" style="1" customWidth="1"/>
    <col min="5" max="5" width="8.375" style="1" customWidth="1"/>
    <col min="6" max="6" width="5" style="1" customWidth="1"/>
    <col min="7" max="7" width="4.375" style="1" customWidth="1"/>
    <col min="8" max="8" width="3.875" style="1" customWidth="1"/>
    <col min="9" max="9" width="8.5" style="1" customWidth="1"/>
    <col min="10" max="10" width="7.125" style="1" customWidth="1"/>
    <col min="11" max="11" width="3.75" style="1" customWidth="1"/>
    <col min="12" max="12" width="3.5" style="1" customWidth="1"/>
    <col min="13" max="13" width="3.75" style="1" customWidth="1"/>
    <col min="14" max="14" width="3.25" style="1" customWidth="1"/>
    <col min="15" max="15" width="5.25" style="1" customWidth="1"/>
    <col min="16" max="16" width="3.5" style="1" customWidth="1"/>
    <col min="17" max="17" width="3.25" style="1" customWidth="1"/>
    <col min="18" max="18" width="3.625" style="1" customWidth="1"/>
    <col min="19" max="19" width="12.625" style="4" customWidth="1"/>
    <col min="20" max="20" width="12.875" style="4" customWidth="1"/>
    <col min="21" max="21" width="8.25" style="1" customWidth="1"/>
    <col min="22" max="22" width="5.25" style="1" customWidth="1"/>
    <col min="23" max="23" width="3.5" style="1" customWidth="1"/>
    <col min="24" max="24" width="3.625" style="1" customWidth="1"/>
    <col min="25" max="25" width="7.75" style="1" customWidth="1"/>
    <col min="26" max="26" width="7.875" style="1" customWidth="1"/>
    <col min="27" max="27" width="3.625" style="1" customWidth="1"/>
    <col min="28" max="28" width="3.375" style="1" customWidth="1"/>
    <col min="29" max="29" width="3.125" style="1" customWidth="1"/>
    <col min="30" max="31" width="3.5" style="1" customWidth="1"/>
    <col min="32" max="32" width="3.25" style="1" customWidth="1"/>
    <col min="33" max="33" width="3.625" style="1" customWidth="1"/>
    <col min="34" max="34" width="3.25" style="1" customWidth="1"/>
    <col min="35" max="35" width="10.625" style="1" customWidth="1"/>
    <col min="36" max="36" width="5.875" style="1" customWidth="1"/>
    <col min="37" max="39" width="4.375" style="1" customWidth="1"/>
    <col min="40" max="269" width="8.875" style="1"/>
    <col min="270" max="16384" width="8.875" style="5"/>
  </cols>
  <sheetData>
    <row r="1" ht="20.25" customHeight="1" spans="1:3">
      <c r="A1" s="6" t="s">
        <v>0</v>
      </c>
      <c r="B1" s="1"/>
      <c r="C1" s="1"/>
    </row>
    <row r="2" ht="22.5" customHeight="1" spans="1:20">
      <c r="A2" s="7" t="s">
        <v>1</v>
      </c>
      <c r="B2" s="1"/>
      <c r="C2" s="1"/>
      <c r="S2" s="1"/>
      <c r="T2" s="1"/>
    </row>
    <row r="3" ht="18.75" customHeight="1" spans="1:38">
      <c r="A3" s="4" t="s">
        <v>2</v>
      </c>
      <c r="B3" s="8"/>
      <c r="AK3" s="31"/>
      <c r="AL3" s="31"/>
    </row>
    <row r="4" ht="18.95" customHeight="1" spans="1:39">
      <c r="A4" s="9" t="s">
        <v>3</v>
      </c>
      <c r="B4" s="10" t="s">
        <v>4</v>
      </c>
      <c r="C4" s="9" t="s">
        <v>5</v>
      </c>
      <c r="D4" s="9" t="s">
        <v>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9" t="s">
        <v>7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9" t="s">
        <v>8</v>
      </c>
      <c r="AK4" s="9" t="s">
        <v>9</v>
      </c>
      <c r="AL4" s="10" t="s">
        <v>10</v>
      </c>
      <c r="AM4" s="9" t="s">
        <v>11</v>
      </c>
    </row>
    <row r="5" ht="21.75" customHeight="1" spans="1:39">
      <c r="A5" s="11"/>
      <c r="B5" s="12"/>
      <c r="C5" s="13"/>
      <c r="D5" s="9" t="s">
        <v>12</v>
      </c>
      <c r="E5" s="14" t="s">
        <v>13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7"/>
      <c r="R5" s="9" t="s">
        <v>14</v>
      </c>
      <c r="S5" s="9" t="s">
        <v>15</v>
      </c>
      <c r="T5" s="9" t="s">
        <v>12</v>
      </c>
      <c r="U5" s="14" t="s">
        <v>13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27"/>
      <c r="AH5" s="9" t="s">
        <v>14</v>
      </c>
      <c r="AI5" s="9" t="s">
        <v>15</v>
      </c>
      <c r="AJ5" s="11"/>
      <c r="AK5" s="11"/>
      <c r="AL5" s="32"/>
      <c r="AM5" s="11"/>
    </row>
    <row r="6" ht="40.5" customHeight="1" spans="1:39">
      <c r="A6" s="11"/>
      <c r="B6" s="12"/>
      <c r="C6" s="13"/>
      <c r="D6" s="11"/>
      <c r="E6" s="9" t="s">
        <v>16</v>
      </c>
      <c r="F6" s="9" t="s">
        <v>17</v>
      </c>
      <c r="G6" s="11"/>
      <c r="H6" s="11"/>
      <c r="I6" s="9" t="s">
        <v>18</v>
      </c>
      <c r="J6" s="11"/>
      <c r="K6" s="11"/>
      <c r="L6" s="24" t="s">
        <v>19</v>
      </c>
      <c r="M6" s="25"/>
      <c r="N6" s="26"/>
      <c r="O6" s="25" t="s">
        <v>20</v>
      </c>
      <c r="P6" s="25"/>
      <c r="Q6" s="26"/>
      <c r="R6" s="11"/>
      <c r="S6" s="28"/>
      <c r="T6" s="28"/>
      <c r="U6" s="29" t="s">
        <v>16</v>
      </c>
      <c r="V6" s="9" t="s">
        <v>17</v>
      </c>
      <c r="W6" s="11"/>
      <c r="X6" s="11"/>
      <c r="Y6" s="9" t="s">
        <v>18</v>
      </c>
      <c r="Z6" s="11"/>
      <c r="AA6" s="11"/>
      <c r="AB6" s="24" t="s">
        <v>19</v>
      </c>
      <c r="AC6" s="25"/>
      <c r="AD6" s="26"/>
      <c r="AE6" s="25" t="s">
        <v>20</v>
      </c>
      <c r="AF6" s="25"/>
      <c r="AG6" s="26"/>
      <c r="AH6" s="11"/>
      <c r="AI6" s="11"/>
      <c r="AJ6" s="11"/>
      <c r="AK6" s="11"/>
      <c r="AL6" s="32"/>
      <c r="AM6" s="11"/>
    </row>
    <row r="7" ht="18.95" customHeight="1" spans="1:39">
      <c r="A7" s="11"/>
      <c r="B7" s="16"/>
      <c r="C7" s="13"/>
      <c r="D7" s="11"/>
      <c r="E7" s="11"/>
      <c r="F7" s="9" t="s">
        <v>21</v>
      </c>
      <c r="G7" s="9" t="s">
        <v>22</v>
      </c>
      <c r="H7" s="9" t="s">
        <v>23</v>
      </c>
      <c r="I7" s="9" t="s">
        <v>21</v>
      </c>
      <c r="J7" s="9" t="s">
        <v>22</v>
      </c>
      <c r="K7" s="9" t="s">
        <v>23</v>
      </c>
      <c r="L7" s="9" t="s">
        <v>21</v>
      </c>
      <c r="M7" s="9" t="s">
        <v>22</v>
      </c>
      <c r="N7" s="9" t="s">
        <v>23</v>
      </c>
      <c r="O7" s="9" t="s">
        <v>21</v>
      </c>
      <c r="P7" s="9" t="s">
        <v>22</v>
      </c>
      <c r="Q7" s="9" t="s">
        <v>23</v>
      </c>
      <c r="R7" s="11"/>
      <c r="S7" s="28"/>
      <c r="T7" s="28"/>
      <c r="U7" s="11"/>
      <c r="V7" s="9" t="s">
        <v>21</v>
      </c>
      <c r="W7" s="9" t="s">
        <v>22</v>
      </c>
      <c r="X7" s="9" t="s">
        <v>23</v>
      </c>
      <c r="Y7" s="9" t="s">
        <v>21</v>
      </c>
      <c r="Z7" s="9" t="s">
        <v>22</v>
      </c>
      <c r="AA7" s="9" t="s">
        <v>23</v>
      </c>
      <c r="AB7" s="9" t="s">
        <v>21</v>
      </c>
      <c r="AC7" s="9" t="s">
        <v>22</v>
      </c>
      <c r="AD7" s="9" t="s">
        <v>23</v>
      </c>
      <c r="AE7" s="9" t="s">
        <v>21</v>
      </c>
      <c r="AF7" s="9" t="s">
        <v>22</v>
      </c>
      <c r="AG7" s="9" t="s">
        <v>23</v>
      </c>
      <c r="AH7" s="11"/>
      <c r="AI7" s="11"/>
      <c r="AJ7" s="11"/>
      <c r="AK7" s="11"/>
      <c r="AL7" s="33"/>
      <c r="AM7" s="11"/>
    </row>
    <row r="8" ht="23.1" customHeight="1" spans="1:39">
      <c r="A8" s="9"/>
      <c r="B8" s="17"/>
      <c r="C8" s="9" t="s">
        <v>12</v>
      </c>
      <c r="D8" s="18">
        <f>E8+R8+S8</f>
        <v>1627.498042</v>
      </c>
      <c r="E8" s="18">
        <f>SUM(F8:Q8)</f>
        <v>242.75</v>
      </c>
      <c r="F8" s="18">
        <f t="shared" ref="F8:K8" si="0">SUM(F9:F33)</f>
        <v>0</v>
      </c>
      <c r="G8" s="18">
        <f t="shared" si="0"/>
        <v>0</v>
      </c>
      <c r="H8" s="18">
        <f t="shared" si="0"/>
        <v>0</v>
      </c>
      <c r="I8" s="18">
        <f t="shared" si="0"/>
        <v>0</v>
      </c>
      <c r="J8" s="18">
        <f t="shared" si="0"/>
        <v>242.75</v>
      </c>
      <c r="K8" s="18">
        <f t="shared" si="0"/>
        <v>0</v>
      </c>
      <c r="L8" s="18">
        <f t="shared" ref="L8:S8" si="1">SUM(L9:L33)</f>
        <v>0</v>
      </c>
      <c r="M8" s="18">
        <f t="shared" si="1"/>
        <v>0</v>
      </c>
      <c r="N8" s="18">
        <f t="shared" si="1"/>
        <v>0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1384.748042</v>
      </c>
      <c r="T8" s="18">
        <f>U8+AH8+AI8</f>
        <v>1627.498042</v>
      </c>
      <c r="U8" s="18">
        <f>SUM(V8:AG8)</f>
        <v>242.75</v>
      </c>
      <c r="V8" s="18">
        <f t="shared" ref="V8:AA8" si="2">SUM(V9:V33)</f>
        <v>0</v>
      </c>
      <c r="W8" s="18">
        <f t="shared" si="2"/>
        <v>0</v>
      </c>
      <c r="X8" s="18">
        <f t="shared" si="2"/>
        <v>0</v>
      </c>
      <c r="Y8" s="18">
        <f t="shared" si="2"/>
        <v>0</v>
      </c>
      <c r="Z8" s="18">
        <f t="shared" si="2"/>
        <v>242.75</v>
      </c>
      <c r="AA8" s="18">
        <f t="shared" si="2"/>
        <v>0</v>
      </c>
      <c r="AB8" s="18">
        <f t="shared" ref="AB8:AI8" si="3">SUM(AB9:AB33)</f>
        <v>0</v>
      </c>
      <c r="AC8" s="18">
        <f t="shared" si="3"/>
        <v>0</v>
      </c>
      <c r="AD8" s="18">
        <f t="shared" si="3"/>
        <v>0</v>
      </c>
      <c r="AE8" s="18">
        <f t="shared" si="3"/>
        <v>0</v>
      </c>
      <c r="AF8" s="18">
        <f t="shared" si="3"/>
        <v>0</v>
      </c>
      <c r="AG8" s="18">
        <f t="shared" si="3"/>
        <v>0</v>
      </c>
      <c r="AH8" s="18">
        <f t="shared" si="3"/>
        <v>0</v>
      </c>
      <c r="AI8" s="18">
        <f t="shared" si="3"/>
        <v>1384.748042</v>
      </c>
      <c r="AJ8" s="18"/>
      <c r="AK8" s="9"/>
      <c r="AL8" s="9"/>
      <c r="AM8" s="9"/>
    </row>
    <row r="9" ht="32.25" customHeight="1" spans="1:39">
      <c r="A9" s="19">
        <v>1</v>
      </c>
      <c r="B9" s="20" t="s">
        <v>24</v>
      </c>
      <c r="C9" s="20" t="s">
        <v>25</v>
      </c>
      <c r="D9" s="18">
        <f t="shared" ref="D9:D33" si="4">SUM(E9,S9)</f>
        <v>500.089167</v>
      </c>
      <c r="E9" s="18">
        <f t="shared" ref="E9:E33" si="5">SUM(F9:K9)</f>
        <v>0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18">
        <v>500.089167</v>
      </c>
      <c r="T9" s="18">
        <f t="shared" ref="T9:T33" si="6">SUM(U9,AI9)</f>
        <v>500.089167</v>
      </c>
      <c r="U9" s="18">
        <f t="shared" ref="U9:U33" si="7">SUM(V9:AA9)</f>
        <v>0</v>
      </c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>
        <v>500.089167</v>
      </c>
      <c r="AJ9" s="34">
        <v>1</v>
      </c>
      <c r="AK9" s="21" t="s">
        <v>26</v>
      </c>
      <c r="AL9" s="21" t="s">
        <v>27</v>
      </c>
      <c r="AM9" s="21"/>
    </row>
    <row r="10" ht="32.25" customHeight="1" spans="1:39">
      <c r="A10" s="19">
        <v>2</v>
      </c>
      <c r="B10" s="20" t="s">
        <v>24</v>
      </c>
      <c r="C10" s="13" t="s">
        <v>28</v>
      </c>
      <c r="D10" s="18">
        <f t="shared" si="4"/>
        <v>150.086324</v>
      </c>
      <c r="E10" s="18">
        <f t="shared" si="5"/>
        <v>0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18">
        <v>150.086324</v>
      </c>
      <c r="T10" s="18">
        <f t="shared" si="6"/>
        <v>150.086324</v>
      </c>
      <c r="U10" s="18">
        <f t="shared" si="7"/>
        <v>0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>
        <v>150.086324</v>
      </c>
      <c r="AJ10" s="34">
        <v>1</v>
      </c>
      <c r="AK10" s="21" t="s">
        <v>26</v>
      </c>
      <c r="AL10" s="21" t="s">
        <v>27</v>
      </c>
      <c r="AM10" s="11"/>
    </row>
    <row r="11" ht="27" customHeight="1" spans="1:39">
      <c r="A11" s="19">
        <v>3</v>
      </c>
      <c r="B11" s="20" t="s">
        <v>24</v>
      </c>
      <c r="C11" s="13" t="s">
        <v>29</v>
      </c>
      <c r="D11" s="18">
        <f t="shared" si="4"/>
        <v>3.168</v>
      </c>
      <c r="E11" s="18">
        <f t="shared" si="5"/>
        <v>0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30">
        <v>3.168</v>
      </c>
      <c r="T11" s="18">
        <f t="shared" si="6"/>
        <v>3.168</v>
      </c>
      <c r="U11" s="18">
        <f t="shared" si="7"/>
        <v>0</v>
      </c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>
        <v>3.168</v>
      </c>
      <c r="AJ11" s="34">
        <v>1</v>
      </c>
      <c r="AK11" s="21" t="s">
        <v>26</v>
      </c>
      <c r="AL11" s="21" t="s">
        <v>27</v>
      </c>
      <c r="AM11" s="11"/>
    </row>
    <row r="12" ht="27" customHeight="1" spans="1:39">
      <c r="A12" s="19">
        <v>4</v>
      </c>
      <c r="B12" s="20" t="s">
        <v>24</v>
      </c>
      <c r="C12" s="13" t="s">
        <v>30</v>
      </c>
      <c r="D12" s="18">
        <f t="shared" ref="D12:D23" si="8">SUM(E12,S12)</f>
        <v>12.672</v>
      </c>
      <c r="E12" s="18">
        <f t="shared" ref="E12:E23" si="9">SUM(F12:K12)</f>
        <v>0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30">
        <v>12.672</v>
      </c>
      <c r="T12" s="18">
        <f t="shared" ref="T12:T23" si="10">SUM(U12,AI12)</f>
        <v>12.672</v>
      </c>
      <c r="U12" s="18">
        <f t="shared" ref="U12:U23" si="11">SUM(V12:AA12)</f>
        <v>0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>
        <v>12.672</v>
      </c>
      <c r="AJ12" s="34">
        <v>1</v>
      </c>
      <c r="AK12" s="21" t="s">
        <v>26</v>
      </c>
      <c r="AL12" s="21" t="s">
        <v>27</v>
      </c>
      <c r="AM12" s="11"/>
    </row>
    <row r="13" ht="27" customHeight="1" spans="1:39">
      <c r="A13" s="19">
        <v>5</v>
      </c>
      <c r="B13" s="20" t="s">
        <v>24</v>
      </c>
      <c r="C13" s="13" t="s">
        <v>31</v>
      </c>
      <c r="D13" s="18">
        <f t="shared" si="8"/>
        <v>14.25</v>
      </c>
      <c r="E13" s="18">
        <f t="shared" si="9"/>
        <v>0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30">
        <v>14.25</v>
      </c>
      <c r="T13" s="18">
        <f t="shared" si="10"/>
        <v>14.25</v>
      </c>
      <c r="U13" s="18">
        <f t="shared" si="11"/>
        <v>0</v>
      </c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>
        <v>14.25</v>
      </c>
      <c r="AJ13" s="34">
        <v>1</v>
      </c>
      <c r="AK13" s="21" t="s">
        <v>26</v>
      </c>
      <c r="AL13" s="21" t="s">
        <v>27</v>
      </c>
      <c r="AM13" s="11"/>
    </row>
    <row r="14" ht="27" customHeight="1" spans="1:39">
      <c r="A14" s="19">
        <v>6</v>
      </c>
      <c r="B14" s="20" t="s">
        <v>24</v>
      </c>
      <c r="C14" s="13" t="s">
        <v>32</v>
      </c>
      <c r="D14" s="18">
        <f t="shared" si="8"/>
        <v>242</v>
      </c>
      <c r="E14" s="18">
        <f t="shared" si="9"/>
        <v>242</v>
      </c>
      <c r="F14" s="22"/>
      <c r="G14" s="22"/>
      <c r="H14" s="22"/>
      <c r="I14" s="22"/>
      <c r="J14" s="22">
        <v>242</v>
      </c>
      <c r="K14" s="22"/>
      <c r="L14" s="22"/>
      <c r="M14" s="22"/>
      <c r="N14" s="22"/>
      <c r="O14" s="22"/>
      <c r="P14" s="22"/>
      <c r="Q14" s="22"/>
      <c r="R14" s="22"/>
      <c r="S14" s="30"/>
      <c r="T14" s="18">
        <f t="shared" si="10"/>
        <v>242</v>
      </c>
      <c r="U14" s="18">
        <f t="shared" si="11"/>
        <v>242</v>
      </c>
      <c r="V14" s="22"/>
      <c r="W14" s="22"/>
      <c r="X14" s="22"/>
      <c r="Y14" s="22"/>
      <c r="Z14" s="22">
        <v>242</v>
      </c>
      <c r="AA14" s="22"/>
      <c r="AB14" s="22"/>
      <c r="AC14" s="22"/>
      <c r="AD14" s="22"/>
      <c r="AE14" s="22"/>
      <c r="AF14" s="22"/>
      <c r="AG14" s="22"/>
      <c r="AH14" s="22"/>
      <c r="AI14" s="22"/>
      <c r="AJ14" s="35">
        <v>1</v>
      </c>
      <c r="AK14" s="21" t="s">
        <v>26</v>
      </c>
      <c r="AL14" s="21" t="s">
        <v>27</v>
      </c>
      <c r="AM14" s="11"/>
    </row>
    <row r="15" ht="27" customHeight="1" spans="1:39">
      <c r="A15" s="19">
        <v>7</v>
      </c>
      <c r="B15" s="20" t="s">
        <v>24</v>
      </c>
      <c r="C15" s="13" t="s">
        <v>33</v>
      </c>
      <c r="D15" s="18">
        <f t="shared" si="8"/>
        <v>57.78</v>
      </c>
      <c r="E15" s="18">
        <f t="shared" si="9"/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30">
        <v>57.78</v>
      </c>
      <c r="T15" s="18">
        <f t="shared" si="10"/>
        <v>57.78</v>
      </c>
      <c r="U15" s="18">
        <f t="shared" si="11"/>
        <v>0</v>
      </c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>
        <v>57.78</v>
      </c>
      <c r="AJ15" s="34">
        <v>1</v>
      </c>
      <c r="AK15" s="21" t="s">
        <v>26</v>
      </c>
      <c r="AL15" s="21" t="s">
        <v>27</v>
      </c>
      <c r="AM15" s="11"/>
    </row>
    <row r="16" ht="27" customHeight="1" spans="1:39">
      <c r="A16" s="19">
        <v>8</v>
      </c>
      <c r="B16" s="20" t="s">
        <v>24</v>
      </c>
      <c r="C16" s="13" t="s">
        <v>34</v>
      </c>
      <c r="D16" s="18">
        <f t="shared" si="8"/>
        <v>19.9</v>
      </c>
      <c r="E16" s="18">
        <f t="shared" si="9"/>
        <v>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30">
        <v>19.9</v>
      </c>
      <c r="T16" s="18">
        <f t="shared" si="10"/>
        <v>19.9</v>
      </c>
      <c r="U16" s="18">
        <f t="shared" si="11"/>
        <v>0</v>
      </c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>
        <v>19.9</v>
      </c>
      <c r="AJ16" s="34">
        <v>1</v>
      </c>
      <c r="AK16" s="21" t="s">
        <v>26</v>
      </c>
      <c r="AL16" s="21" t="s">
        <v>27</v>
      </c>
      <c r="AM16" s="11"/>
    </row>
    <row r="17" ht="27" customHeight="1" spans="1:39">
      <c r="A17" s="19">
        <v>9</v>
      </c>
      <c r="B17" s="20" t="s">
        <v>24</v>
      </c>
      <c r="C17" s="13" t="s">
        <v>35</v>
      </c>
      <c r="D17" s="18">
        <f t="shared" si="8"/>
        <v>18.5</v>
      </c>
      <c r="E17" s="18">
        <f t="shared" si="9"/>
        <v>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30">
        <v>18.5</v>
      </c>
      <c r="T17" s="18">
        <f t="shared" si="10"/>
        <v>18.5</v>
      </c>
      <c r="U17" s="18">
        <f t="shared" si="11"/>
        <v>0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>
        <v>18.5</v>
      </c>
      <c r="AJ17" s="34">
        <v>1</v>
      </c>
      <c r="AK17" s="21" t="s">
        <v>26</v>
      </c>
      <c r="AL17" s="21" t="s">
        <v>27</v>
      </c>
      <c r="AM17" s="11"/>
    </row>
    <row r="18" ht="27" customHeight="1" spans="1:39">
      <c r="A18" s="19">
        <v>10</v>
      </c>
      <c r="B18" s="20" t="s">
        <v>24</v>
      </c>
      <c r="C18" s="13" t="s">
        <v>36</v>
      </c>
      <c r="D18" s="18">
        <f t="shared" si="8"/>
        <v>200</v>
      </c>
      <c r="E18" s="18">
        <f t="shared" si="9"/>
        <v>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30">
        <v>200</v>
      </c>
      <c r="T18" s="18">
        <f t="shared" si="10"/>
        <v>200</v>
      </c>
      <c r="U18" s="18">
        <f t="shared" si="11"/>
        <v>0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>
        <v>200</v>
      </c>
      <c r="AJ18" s="34">
        <v>1</v>
      </c>
      <c r="AK18" s="21" t="s">
        <v>26</v>
      </c>
      <c r="AL18" s="21" t="s">
        <v>27</v>
      </c>
      <c r="AM18" s="11"/>
    </row>
    <row r="19" ht="27" customHeight="1" spans="1:39">
      <c r="A19" s="19">
        <v>11</v>
      </c>
      <c r="B19" s="20" t="s">
        <v>24</v>
      </c>
      <c r="C19" s="13" t="s">
        <v>37</v>
      </c>
      <c r="D19" s="18">
        <f t="shared" si="8"/>
        <v>58</v>
      </c>
      <c r="E19" s="18">
        <f t="shared" si="9"/>
        <v>0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30">
        <v>58</v>
      </c>
      <c r="T19" s="18">
        <f t="shared" si="10"/>
        <v>58</v>
      </c>
      <c r="U19" s="18">
        <f t="shared" si="11"/>
        <v>0</v>
      </c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>
        <v>58</v>
      </c>
      <c r="AJ19" s="34">
        <v>1</v>
      </c>
      <c r="AK19" s="21" t="s">
        <v>26</v>
      </c>
      <c r="AL19" s="21" t="s">
        <v>27</v>
      </c>
      <c r="AM19" s="11"/>
    </row>
    <row r="20" ht="27" customHeight="1" spans="1:39">
      <c r="A20" s="19">
        <v>12</v>
      </c>
      <c r="B20" s="20" t="s">
        <v>24</v>
      </c>
      <c r="C20" s="13" t="s">
        <v>38</v>
      </c>
      <c r="D20" s="18">
        <f t="shared" si="8"/>
        <v>25</v>
      </c>
      <c r="E20" s="18">
        <f t="shared" si="9"/>
        <v>0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30">
        <v>25</v>
      </c>
      <c r="T20" s="18">
        <f t="shared" si="10"/>
        <v>25</v>
      </c>
      <c r="U20" s="18">
        <f t="shared" si="11"/>
        <v>0</v>
      </c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>
        <v>25</v>
      </c>
      <c r="AJ20" s="34">
        <v>1</v>
      </c>
      <c r="AK20" s="21" t="s">
        <v>26</v>
      </c>
      <c r="AL20" s="21" t="s">
        <v>27</v>
      </c>
      <c r="AM20" s="11"/>
    </row>
    <row r="21" ht="27" customHeight="1" spans="1:39">
      <c r="A21" s="19">
        <v>13</v>
      </c>
      <c r="B21" s="20" t="s">
        <v>24</v>
      </c>
      <c r="C21" s="13" t="s">
        <v>39</v>
      </c>
      <c r="D21" s="18">
        <f t="shared" si="8"/>
        <v>11.68001</v>
      </c>
      <c r="E21" s="18">
        <f t="shared" si="9"/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30">
        <v>11.68001</v>
      </c>
      <c r="T21" s="18">
        <f t="shared" si="10"/>
        <v>11.68001</v>
      </c>
      <c r="U21" s="18">
        <f t="shared" si="11"/>
        <v>0</v>
      </c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>
        <v>11.68001</v>
      </c>
      <c r="AJ21" s="34">
        <v>1</v>
      </c>
      <c r="AK21" s="21" t="s">
        <v>26</v>
      </c>
      <c r="AL21" s="21" t="s">
        <v>27</v>
      </c>
      <c r="AM21" s="11"/>
    </row>
    <row r="22" ht="27" customHeight="1" spans="1:39">
      <c r="A22" s="19">
        <v>14</v>
      </c>
      <c r="B22" s="20" t="s">
        <v>24</v>
      </c>
      <c r="C22" s="13" t="s">
        <v>40</v>
      </c>
      <c r="D22" s="18">
        <f t="shared" si="8"/>
        <v>37.2148</v>
      </c>
      <c r="E22" s="18">
        <f t="shared" si="9"/>
        <v>0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30">
        <v>37.2148</v>
      </c>
      <c r="T22" s="18">
        <f t="shared" si="10"/>
        <v>37.2148</v>
      </c>
      <c r="U22" s="18">
        <f t="shared" si="11"/>
        <v>0</v>
      </c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>
        <v>37.2148</v>
      </c>
      <c r="AJ22" s="34">
        <v>1</v>
      </c>
      <c r="AK22" s="21" t="s">
        <v>26</v>
      </c>
      <c r="AL22" s="21" t="s">
        <v>27</v>
      </c>
      <c r="AM22" s="11"/>
    </row>
    <row r="23" ht="27" customHeight="1" spans="1:39">
      <c r="A23" s="19">
        <v>15</v>
      </c>
      <c r="B23" s="20" t="s">
        <v>24</v>
      </c>
      <c r="C23" s="13" t="s">
        <v>41</v>
      </c>
      <c r="D23" s="18">
        <f t="shared" si="8"/>
        <v>29.2</v>
      </c>
      <c r="E23" s="18">
        <f t="shared" si="9"/>
        <v>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30">
        <v>29.2</v>
      </c>
      <c r="T23" s="18">
        <f t="shared" si="10"/>
        <v>29.2</v>
      </c>
      <c r="U23" s="18">
        <f t="shared" si="11"/>
        <v>0</v>
      </c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>
        <v>29.2</v>
      </c>
      <c r="AJ23" s="34">
        <v>1</v>
      </c>
      <c r="AK23" s="21" t="s">
        <v>26</v>
      </c>
      <c r="AL23" s="21" t="s">
        <v>27</v>
      </c>
      <c r="AM23" s="11"/>
    </row>
    <row r="24" ht="27" customHeight="1" spans="1:39">
      <c r="A24" s="19">
        <v>16</v>
      </c>
      <c r="B24" s="20" t="s">
        <v>24</v>
      </c>
      <c r="C24" s="13" t="s">
        <v>42</v>
      </c>
      <c r="D24" s="18">
        <f t="shared" si="4"/>
        <v>10</v>
      </c>
      <c r="E24" s="18">
        <f t="shared" si="5"/>
        <v>0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30">
        <v>10</v>
      </c>
      <c r="T24" s="18">
        <f t="shared" si="6"/>
        <v>10</v>
      </c>
      <c r="U24" s="18">
        <f t="shared" si="7"/>
        <v>0</v>
      </c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>
        <v>10</v>
      </c>
      <c r="AJ24" s="34">
        <v>1</v>
      </c>
      <c r="AK24" s="21" t="s">
        <v>26</v>
      </c>
      <c r="AL24" s="21" t="s">
        <v>27</v>
      </c>
      <c r="AM24" s="11"/>
    </row>
    <row r="25" ht="27" customHeight="1" spans="1:39">
      <c r="A25" s="19">
        <v>17</v>
      </c>
      <c r="B25" s="20" t="s">
        <v>24</v>
      </c>
      <c r="C25" s="13" t="s">
        <v>43</v>
      </c>
      <c r="D25" s="18">
        <f t="shared" ref="D25:D32" si="12">SUM(E25,S25)</f>
        <v>29.787776</v>
      </c>
      <c r="E25" s="18">
        <f t="shared" ref="E25:E32" si="13">SUM(F25:K25)</f>
        <v>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30">
        <v>29.787776</v>
      </c>
      <c r="T25" s="18">
        <f t="shared" ref="T25:T31" si="14">SUM(U25,AI25)</f>
        <v>29.787776</v>
      </c>
      <c r="U25" s="18">
        <f t="shared" ref="U25:U31" si="15">SUM(V25:AA25)</f>
        <v>0</v>
      </c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>
        <v>29.787776</v>
      </c>
      <c r="AJ25" s="34">
        <v>1</v>
      </c>
      <c r="AK25" s="21" t="s">
        <v>26</v>
      </c>
      <c r="AL25" s="21" t="s">
        <v>27</v>
      </c>
      <c r="AM25" s="11"/>
    </row>
    <row r="26" ht="27" customHeight="1" spans="1:39">
      <c r="A26" s="19">
        <v>18</v>
      </c>
      <c r="B26" s="20" t="s">
        <v>24</v>
      </c>
      <c r="C26" s="13" t="s">
        <v>44</v>
      </c>
      <c r="D26" s="18">
        <f t="shared" si="12"/>
        <v>16.9881</v>
      </c>
      <c r="E26" s="18">
        <f t="shared" si="13"/>
        <v>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30">
        <v>16.9881</v>
      </c>
      <c r="T26" s="18">
        <f t="shared" si="14"/>
        <v>16.9881</v>
      </c>
      <c r="U26" s="18">
        <f t="shared" si="15"/>
        <v>0</v>
      </c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>
        <v>16.9881</v>
      </c>
      <c r="AJ26" s="34">
        <v>1</v>
      </c>
      <c r="AK26" s="21" t="s">
        <v>26</v>
      </c>
      <c r="AL26" s="21" t="s">
        <v>27</v>
      </c>
      <c r="AM26" s="11"/>
    </row>
    <row r="27" ht="27" customHeight="1" spans="1:39">
      <c r="A27" s="19">
        <v>19</v>
      </c>
      <c r="B27" s="20" t="s">
        <v>24</v>
      </c>
      <c r="C27" s="13" t="s">
        <v>45</v>
      </c>
      <c r="D27" s="18">
        <f t="shared" si="12"/>
        <v>73.8352</v>
      </c>
      <c r="E27" s="18">
        <f t="shared" si="13"/>
        <v>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30">
        <v>73.8352</v>
      </c>
      <c r="T27" s="18">
        <f t="shared" si="14"/>
        <v>73.8352</v>
      </c>
      <c r="U27" s="18">
        <f t="shared" si="15"/>
        <v>0</v>
      </c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>
        <v>73.8352</v>
      </c>
      <c r="AJ27" s="34">
        <v>1</v>
      </c>
      <c r="AK27" s="21" t="s">
        <v>26</v>
      </c>
      <c r="AL27" s="21" t="s">
        <v>27</v>
      </c>
      <c r="AM27" s="11"/>
    </row>
    <row r="28" ht="27" customHeight="1" spans="1:39">
      <c r="A28" s="19">
        <v>20</v>
      </c>
      <c r="B28" s="20" t="s">
        <v>24</v>
      </c>
      <c r="C28" s="13" t="s">
        <v>46</v>
      </c>
      <c r="D28" s="18">
        <f t="shared" si="12"/>
        <v>56.61</v>
      </c>
      <c r="E28" s="18">
        <f t="shared" si="13"/>
        <v>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30">
        <v>56.61</v>
      </c>
      <c r="T28" s="18">
        <f t="shared" si="14"/>
        <v>56.61</v>
      </c>
      <c r="U28" s="18">
        <f t="shared" si="15"/>
        <v>0</v>
      </c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>
        <v>56.61</v>
      </c>
      <c r="AJ28" s="34">
        <v>1</v>
      </c>
      <c r="AK28" s="21" t="s">
        <v>26</v>
      </c>
      <c r="AL28" s="21" t="s">
        <v>27</v>
      </c>
      <c r="AM28" s="11"/>
    </row>
    <row r="29" ht="27" customHeight="1" spans="1:39">
      <c r="A29" s="19">
        <v>21</v>
      </c>
      <c r="B29" s="20" t="s">
        <v>24</v>
      </c>
      <c r="C29" s="13" t="s">
        <v>47</v>
      </c>
      <c r="D29" s="18">
        <f t="shared" si="12"/>
        <v>2.4925</v>
      </c>
      <c r="E29" s="18">
        <f t="shared" si="13"/>
        <v>0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30">
        <v>2.4925</v>
      </c>
      <c r="T29" s="18">
        <f t="shared" si="14"/>
        <v>2.4925</v>
      </c>
      <c r="U29" s="18">
        <f t="shared" si="15"/>
        <v>0</v>
      </c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>
        <v>2.4925</v>
      </c>
      <c r="AJ29" s="34">
        <v>1</v>
      </c>
      <c r="AK29" s="21" t="s">
        <v>26</v>
      </c>
      <c r="AL29" s="21" t="s">
        <v>27</v>
      </c>
      <c r="AM29" s="11"/>
    </row>
    <row r="30" ht="27" customHeight="1" spans="1:39">
      <c r="A30" s="19">
        <v>22</v>
      </c>
      <c r="B30" s="20" t="s">
        <v>24</v>
      </c>
      <c r="C30" s="13" t="s">
        <v>48</v>
      </c>
      <c r="D30" s="18">
        <f t="shared" si="12"/>
        <v>24.784165</v>
      </c>
      <c r="E30" s="18">
        <f t="shared" si="13"/>
        <v>0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30">
        <v>24.784165</v>
      </c>
      <c r="T30" s="18">
        <f t="shared" si="14"/>
        <v>24.784165</v>
      </c>
      <c r="U30" s="18">
        <f t="shared" si="15"/>
        <v>0</v>
      </c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>
        <v>24.784165</v>
      </c>
      <c r="AJ30" s="34">
        <v>1</v>
      </c>
      <c r="AK30" s="21" t="s">
        <v>26</v>
      </c>
      <c r="AL30" s="21" t="s">
        <v>27</v>
      </c>
      <c r="AM30" s="11"/>
    </row>
    <row r="31" ht="27" customHeight="1" spans="1:39">
      <c r="A31" s="19">
        <v>23</v>
      </c>
      <c r="B31" s="20" t="s">
        <v>24</v>
      </c>
      <c r="C31" s="13" t="s">
        <v>49</v>
      </c>
      <c r="D31" s="18">
        <f t="shared" si="12"/>
        <v>0.75</v>
      </c>
      <c r="E31" s="18">
        <f t="shared" si="13"/>
        <v>0.75</v>
      </c>
      <c r="F31" s="22"/>
      <c r="G31" s="22"/>
      <c r="H31" s="22"/>
      <c r="I31" s="22"/>
      <c r="J31" s="22">
        <v>0.75</v>
      </c>
      <c r="K31" s="22"/>
      <c r="L31" s="22"/>
      <c r="M31" s="22"/>
      <c r="N31" s="22"/>
      <c r="O31" s="22"/>
      <c r="P31" s="22"/>
      <c r="Q31" s="22"/>
      <c r="R31" s="22"/>
      <c r="S31" s="30"/>
      <c r="T31" s="18">
        <f t="shared" si="14"/>
        <v>0.75</v>
      </c>
      <c r="U31" s="18">
        <f t="shared" si="15"/>
        <v>0.75</v>
      </c>
      <c r="V31" s="22"/>
      <c r="W31" s="22"/>
      <c r="X31" s="22"/>
      <c r="Y31" s="22"/>
      <c r="Z31" s="22">
        <v>0.75</v>
      </c>
      <c r="AA31" s="22"/>
      <c r="AB31" s="22"/>
      <c r="AC31" s="22"/>
      <c r="AD31" s="22"/>
      <c r="AE31" s="22"/>
      <c r="AF31" s="22"/>
      <c r="AG31" s="22"/>
      <c r="AH31" s="22"/>
      <c r="AI31" s="22"/>
      <c r="AJ31" s="34">
        <v>1</v>
      </c>
      <c r="AK31" s="21" t="s">
        <v>26</v>
      </c>
      <c r="AL31" s="21" t="s">
        <v>27</v>
      </c>
      <c r="AM31" s="11"/>
    </row>
    <row r="32" ht="27" customHeight="1" spans="1:39">
      <c r="A32" s="19">
        <v>24</v>
      </c>
      <c r="B32" s="20" t="s">
        <v>24</v>
      </c>
      <c r="C32" s="13" t="s">
        <v>50</v>
      </c>
      <c r="D32" s="18">
        <f t="shared" si="12"/>
        <v>16.9</v>
      </c>
      <c r="E32" s="18">
        <f t="shared" si="13"/>
        <v>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30">
        <v>16.9</v>
      </c>
      <c r="T32" s="18">
        <f t="shared" si="6"/>
        <v>16.9</v>
      </c>
      <c r="U32" s="18">
        <f t="shared" si="7"/>
        <v>0</v>
      </c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>
        <v>16.9</v>
      </c>
      <c r="AJ32" s="34">
        <v>1</v>
      </c>
      <c r="AK32" s="21" t="s">
        <v>26</v>
      </c>
      <c r="AL32" s="21" t="s">
        <v>27</v>
      </c>
      <c r="AM32" s="11"/>
    </row>
    <row r="33" ht="27" customHeight="1" spans="1:39">
      <c r="A33" s="19">
        <v>25</v>
      </c>
      <c r="B33" s="20" t="s">
        <v>24</v>
      </c>
      <c r="C33" s="13" t="s">
        <v>51</v>
      </c>
      <c r="D33" s="18">
        <f t="shared" si="4"/>
        <v>15.81</v>
      </c>
      <c r="E33" s="18">
        <f t="shared" si="5"/>
        <v>0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30">
        <v>15.81</v>
      </c>
      <c r="T33" s="18">
        <f t="shared" si="6"/>
        <v>15.81</v>
      </c>
      <c r="U33" s="18">
        <f t="shared" si="7"/>
        <v>0</v>
      </c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>
        <v>15.81</v>
      </c>
      <c r="AJ33" s="34">
        <v>1</v>
      </c>
      <c r="AK33" s="21" t="s">
        <v>26</v>
      </c>
      <c r="AL33" s="21" t="s">
        <v>27</v>
      </c>
      <c r="AM33" s="11"/>
    </row>
    <row r="34" ht="33.75" customHeight="1" spans="1:19">
      <c r="A34" s="23" t="s">
        <v>52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A34:S34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24277517926975" right="0.169423257741402" top="0.393700787401575" bottom="0.275659983552347" header="0.311072205933999" footer="0.311072205933999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cp:lastPrinted>2025-02-28T06:58:00Z</cp:lastPrinted>
  <dcterms:modified xsi:type="dcterms:W3CDTF">2025-03-13T06:19:50Z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