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025绩效评价\"/>
    </mc:Choice>
  </mc:AlternateContent>
  <bookViews>
    <workbookView xWindow="0" yWindow="0" windowWidth="23148" windowHeight="9672"/>
  </bookViews>
  <sheets>
    <sheet name="附件1部门自评--预算部门具体项目汇总表" sheetId="3" r:id="rId1"/>
  </sheets>
  <calcPr calcId="162913"/>
</workbook>
</file>

<file path=xl/calcChain.xml><?xml version="1.0" encoding="utf-8"?>
<calcChain xmlns="http://schemas.openxmlformats.org/spreadsheetml/2006/main">
  <c r="D34" i="3" l="1"/>
  <c r="D24" i="3"/>
  <c r="D13" i="3"/>
  <c r="D12" i="3"/>
  <c r="D10" i="3"/>
  <c r="D18" i="3" l="1"/>
  <c r="U10" i="3" l="1"/>
  <c r="U11" i="3"/>
  <c r="T11" i="3" s="1"/>
  <c r="U12" i="3"/>
  <c r="U13" i="3"/>
  <c r="T13" i="3" s="1"/>
  <c r="U14" i="3"/>
  <c r="T14" i="3" s="1"/>
  <c r="U15" i="3"/>
  <c r="T15" i="3" s="1"/>
  <c r="U16" i="3"/>
  <c r="U17" i="3"/>
  <c r="T17" i="3" s="1"/>
  <c r="U18" i="3"/>
  <c r="U19" i="3"/>
  <c r="T19" i="3" s="1"/>
  <c r="U20" i="3"/>
  <c r="T20" i="3" s="1"/>
  <c r="U21" i="3"/>
  <c r="T21" i="3" s="1"/>
  <c r="U22" i="3"/>
  <c r="U23" i="3"/>
  <c r="T23" i="3" s="1"/>
  <c r="U24" i="3"/>
  <c r="U25" i="3"/>
  <c r="T25" i="3" s="1"/>
  <c r="U26" i="3"/>
  <c r="T26" i="3" s="1"/>
  <c r="U27" i="3"/>
  <c r="T27" i="3" s="1"/>
  <c r="U28" i="3"/>
  <c r="U29" i="3"/>
  <c r="T29" i="3" s="1"/>
  <c r="U30" i="3"/>
  <c r="U31" i="3"/>
  <c r="T31" i="3" s="1"/>
  <c r="U32" i="3"/>
  <c r="T32" i="3" s="1"/>
  <c r="U33" i="3"/>
  <c r="T33" i="3" s="1"/>
  <c r="U34" i="3"/>
  <c r="U35" i="3"/>
  <c r="T35" i="3" s="1"/>
  <c r="U36" i="3"/>
  <c r="U37" i="3"/>
  <c r="T37" i="3" s="1"/>
  <c r="U38" i="3"/>
  <c r="T38" i="3" s="1"/>
  <c r="U39" i="3"/>
  <c r="T39" i="3" s="1"/>
  <c r="U40" i="3"/>
  <c r="T10" i="3"/>
  <c r="T12" i="3"/>
  <c r="T16" i="3"/>
  <c r="T18" i="3"/>
  <c r="T22" i="3"/>
  <c r="T24" i="3"/>
  <c r="T28" i="3"/>
  <c r="T30" i="3"/>
  <c r="T34" i="3"/>
  <c r="T36" i="3"/>
  <c r="T40" i="3"/>
  <c r="E10" i="3"/>
  <c r="E11" i="3"/>
  <c r="D11" i="3" s="1"/>
  <c r="E12" i="3"/>
  <c r="E13" i="3"/>
  <c r="E14" i="3"/>
  <c r="E15" i="3"/>
  <c r="D15" i="3" s="1"/>
  <c r="E16" i="3"/>
  <c r="D16" i="3" s="1"/>
  <c r="E17" i="3"/>
  <c r="D17" i="3" s="1"/>
  <c r="E18" i="3"/>
  <c r="E19" i="3"/>
  <c r="D19" i="3" s="1"/>
  <c r="E20" i="3"/>
  <c r="E21" i="3"/>
  <c r="D21" i="3" s="1"/>
  <c r="E22" i="3"/>
  <c r="D22" i="3" s="1"/>
  <c r="E23" i="3"/>
  <c r="D23" i="3" s="1"/>
  <c r="E24" i="3"/>
  <c r="E25" i="3"/>
  <c r="D25" i="3" s="1"/>
  <c r="E26" i="3"/>
  <c r="E27" i="3"/>
  <c r="D27" i="3" s="1"/>
  <c r="E28" i="3"/>
  <c r="D28" i="3" s="1"/>
  <c r="E29" i="3"/>
  <c r="D29" i="3" s="1"/>
  <c r="E30" i="3"/>
  <c r="D30" i="3" s="1"/>
  <c r="E31" i="3"/>
  <c r="D31" i="3" s="1"/>
  <c r="E32" i="3"/>
  <c r="E33" i="3"/>
  <c r="D33" i="3" s="1"/>
  <c r="E34" i="3"/>
  <c r="E35" i="3"/>
  <c r="D35" i="3" s="1"/>
  <c r="E36" i="3"/>
  <c r="E37" i="3"/>
  <c r="D37" i="3" s="1"/>
  <c r="E38" i="3"/>
  <c r="D38" i="3" s="1"/>
  <c r="E39" i="3"/>
  <c r="D39" i="3" s="1"/>
  <c r="E40" i="3"/>
  <c r="D40" i="3" s="1"/>
  <c r="D14" i="3"/>
  <c r="D20" i="3"/>
  <c r="D26" i="3"/>
  <c r="D32" i="3"/>
  <c r="D36" i="3"/>
  <c r="E9" i="3"/>
  <c r="D9" i="3"/>
  <c r="U9" i="3"/>
  <c r="T9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U8" i="3" l="1"/>
  <c r="T8" i="3"/>
  <c r="E8" i="3"/>
  <c r="D8" i="3"/>
</calcChain>
</file>

<file path=xl/sharedStrings.xml><?xml version="1.0" encoding="utf-8"?>
<sst xmlns="http://schemas.openxmlformats.org/spreadsheetml/2006/main" count="184" uniqueCount="59">
  <si>
    <t>附件1：</t>
  </si>
  <si>
    <t>丰南区2024年度财政支出绩效评价情况表（预算部门）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</si>
  <si>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</si>
  <si>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</si>
  <si>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</si>
  <si>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</si>
  <si>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</si>
  <si>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</si>
  <si>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</si>
  <si>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</si>
  <si>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</si>
  <si>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</si>
  <si>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</si>
  <si>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</si>
  <si>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</si>
  <si>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</si>
  <si>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</si>
  <si>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</si>
  <si>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</si>
  <si>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</si>
  <si>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</si>
  <si>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</si>
  <si>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</si>
  <si>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备注：评价总分设置为100分，得分与等级对应关系为：90分及以上为优、80（含）-89分为良、60（含）-79分为中、60分以下为差。涉密项目不予公开。</t>
  </si>
  <si>
    <t>就业见习基本生活费补贴</t>
  </si>
  <si>
    <t>义务工役制人员及遗属补助</t>
  </si>
  <si>
    <t>“三线”铁路建设民兵生活困难补助金</t>
    <phoneticPr fontId="25" type="noConversion"/>
  </si>
  <si>
    <t>六级以上伤残军人医疗补助（区级）</t>
  </si>
  <si>
    <t>乡镇财政办公经费</t>
  </si>
  <si>
    <t>纪检专项经费</t>
  </si>
  <si>
    <t>乡镇补助经费</t>
  </si>
  <si>
    <t>村级组织运转经费（办公费）</t>
  </si>
  <si>
    <t>服务群众专项经费</t>
  </si>
  <si>
    <t>2024年农村公益事业工作经费</t>
  </si>
  <si>
    <t>2024年农村公益事业工作经费（第二批）</t>
  </si>
  <si>
    <t>2024年农村公益事业建设财政奖补资金（唐财农[2023]91号-中央60万）</t>
    <phoneticPr fontId="25" type="noConversion"/>
  </si>
  <si>
    <t>基层武装工作经费</t>
  </si>
  <si>
    <t>信访专项救助资金</t>
    <phoneticPr fontId="25" type="noConversion"/>
  </si>
  <si>
    <t>耕地占补平衡奖补资金</t>
  </si>
  <si>
    <t>全区第五次经济普查“两员”入户调查劳务费</t>
  </si>
  <si>
    <t>机关运转经费（发展基数）</t>
    <phoneticPr fontId="25" type="noConversion"/>
  </si>
  <si>
    <t>维稳经费（发展基数）</t>
    <phoneticPr fontId="25" type="noConversion"/>
  </si>
  <si>
    <t>2024年农村公益事业建设财政奖补资金（唐财农[2023]99号-省级30万）</t>
    <phoneticPr fontId="25" type="noConversion"/>
  </si>
  <si>
    <t>招商经费（发展基数）</t>
    <phoneticPr fontId="25" type="noConversion"/>
  </si>
  <si>
    <t>西葛镇政府</t>
    <phoneticPr fontId="25" type="noConversion"/>
  </si>
  <si>
    <t>优</t>
    <phoneticPr fontId="25" type="noConversion"/>
  </si>
  <si>
    <t>否</t>
    <phoneticPr fontId="25" type="noConversion"/>
  </si>
  <si>
    <t>财政劳务派遣人员费用（劳务费）</t>
    <phoneticPr fontId="25" type="noConversion"/>
  </si>
  <si>
    <t>2020年造林绿化</t>
    <phoneticPr fontId="25" type="noConversion"/>
  </si>
  <si>
    <t>办公楼维修（发展基数）</t>
    <phoneticPr fontId="25" type="noConversion"/>
  </si>
  <si>
    <t>党建工作经费（发展基数）</t>
    <phoneticPr fontId="25" type="noConversion"/>
  </si>
  <si>
    <t>卫生清理（发展基数）</t>
    <phoneticPr fontId="25" type="noConversion"/>
  </si>
  <si>
    <t>环境治理（发展基数）</t>
    <phoneticPr fontId="25" type="noConversion"/>
  </si>
  <si>
    <t>敬老院劳务派遣人员费用（劳务费）</t>
    <phoneticPr fontId="25" type="noConversion"/>
  </si>
  <si>
    <t>劳务派遣人员经费（劳务费）</t>
    <phoneticPr fontId="25" type="noConversion"/>
  </si>
  <si>
    <t>退役军人公益性岗位安置费用</t>
    <phoneticPr fontId="25" type="noConversion"/>
  </si>
  <si>
    <t>计生专干补助</t>
    <phoneticPr fontId="25" type="noConversion"/>
  </si>
  <si>
    <t>精简退职职工救济金</t>
    <phoneticPr fontId="25" type="noConversion"/>
  </si>
  <si>
    <t>部门名称（盖章）：唐山市丰南区西葛镇人民政府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</si>
</sst>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3">
    <xf numFmtId="0" fontId="0" fillId="0" borderId="0" applyProtection="0"/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2" fillId="0" borderId="1" xfId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right" vertical="center" wrapText="1"/>
    </xf>
    <xf numFmtId="0" fontId="1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43">
    <cellStyle name="20% - 强调文字颜色 1 2" xfId="20"/>
    <cellStyle name="20% - 强调文字颜色 2 2" xfId="24"/>
    <cellStyle name="20% - 强调文字颜色 3 2" xfId="28"/>
    <cellStyle name="20% - 强调文字颜色 4 2" xfId="32"/>
    <cellStyle name="20% - 强调文字颜色 5 2" xfId="36"/>
    <cellStyle name="20% - 强调文字颜色 6 2" xfId="40"/>
    <cellStyle name="40% - 强调文字颜色 1 2" xfId="21"/>
    <cellStyle name="40% - 强调文字颜色 2 2" xfId="25"/>
    <cellStyle name="40% - 强调文字颜色 3 2" xfId="29"/>
    <cellStyle name="40% - 强调文字颜色 4 2" xfId="33"/>
    <cellStyle name="40% - 强调文字颜色 5 2" xfId="37"/>
    <cellStyle name="40% - 强调文字颜色 6 2" xfId="41"/>
    <cellStyle name="60% - 强调文字颜色 1 2" xfId="22"/>
    <cellStyle name="60% - 强调文字颜色 2 2" xfId="26"/>
    <cellStyle name="60% - 强调文字颜色 3 2" xfId="30"/>
    <cellStyle name="60% - 强调文字颜色 4 2" xfId="34"/>
    <cellStyle name="60% - 强调文字颜色 5 2" xfId="38"/>
    <cellStyle name="60% - 强调文字颜色 6 2" xfId="42"/>
    <cellStyle name="标题 1 2" xfId="3"/>
    <cellStyle name="标题 2 2" xfId="4"/>
    <cellStyle name="标题 3 2" xfId="5"/>
    <cellStyle name="标题 4 2" xfId="6"/>
    <cellStyle name="标题 5" xfId="2"/>
    <cellStyle name="差 2" xfId="8"/>
    <cellStyle name="常规" xfId="0" builtinId="0"/>
    <cellStyle name="常规 2" xfId="1"/>
    <cellStyle name="好 2" xfId="7"/>
    <cellStyle name="汇总 2" xfId="18"/>
    <cellStyle name="计算 2" xfId="12"/>
    <cellStyle name="检查单元格 2" xfId="14"/>
    <cellStyle name="解释性文本 2" xfId="17"/>
    <cellStyle name="警告文本 2" xfId="15"/>
    <cellStyle name="链接单元格 2" xfId="13"/>
    <cellStyle name="强调文字颜色 1 2" xfId="19"/>
    <cellStyle name="强调文字颜色 2 2" xfId="23"/>
    <cellStyle name="强调文字颜色 3 2" xfId="27"/>
    <cellStyle name="强调文字颜色 4 2" xfId="31"/>
    <cellStyle name="强调文字颜色 5 2" xfId="35"/>
    <cellStyle name="强调文字颜色 6 2" xfId="39"/>
    <cellStyle name="适中 2" xfId="9"/>
    <cellStyle name="输出 2" xfId="11"/>
    <cellStyle name="输入 2" xfId="10"/>
    <cellStyle name="注释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I42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I1" sqref="AI1"/>
    </sheetView>
  </sheetViews>
  <sheetFormatPr defaultColWidth="8.8984375" defaultRowHeight="15.6" x14ac:dyDescent="0.25"/>
  <cols>
    <col min="1" max="1" width="3.5" style="1" customWidth="1"/>
    <col min="2" max="2" width="10.3984375" style="1" customWidth="1"/>
    <col min="3" max="3" width="33.69921875" style="1" customWidth="1"/>
    <col min="4" max="4" width="6.796875" style="1" bestFit="1" customWidth="1"/>
    <col min="5" max="5" width="5.8984375" style="1" bestFit="1" customWidth="1"/>
    <col min="6" max="17" width="6.69921875" style="1" customWidth="1"/>
    <col min="18" max="19" width="8.59765625" style="1" bestFit="1" customWidth="1"/>
    <col min="20" max="20" width="6.796875" style="1" bestFit="1" customWidth="1"/>
    <col min="21" max="21" width="5.8984375" style="1" bestFit="1" customWidth="1"/>
    <col min="22" max="33" width="6.69921875" style="1" customWidth="1"/>
    <col min="34" max="35" width="8.59765625" style="1" bestFit="1" customWidth="1"/>
    <col min="36" max="36" width="4.5" style="1" customWidth="1"/>
    <col min="37" max="39" width="4.3984375" style="1" customWidth="1"/>
    <col min="40" max="269" width="8.8984375" style="1"/>
  </cols>
  <sheetData>
    <row r="1" spans="1:39" ht="23.1" customHeight="1" x14ac:dyDescent="0.25">
      <c r="A1" s="25" t="s">
        <v>0</v>
      </c>
      <c r="B1" s="21"/>
      <c r="C1" s="21"/>
    </row>
    <row r="2" spans="1:39" ht="23.1" customHeight="1" x14ac:dyDescent="0.25">
      <c r="A2" s="26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24.9" customHeight="1" x14ac:dyDescent="0.25">
      <c r="A3" s="2" t="s">
        <v>58</v>
      </c>
      <c r="B3" s="2"/>
      <c r="AK3" s="27"/>
      <c r="AL3" s="27"/>
      <c r="AM3" s="21"/>
    </row>
    <row r="4" spans="1:39" ht="18.899999999999999" customHeight="1" x14ac:dyDescent="0.25">
      <c r="A4" s="14" t="s">
        <v>2</v>
      </c>
      <c r="B4" s="14" t="s">
        <v>3</v>
      </c>
      <c r="C4" s="14" t="s">
        <v>4</v>
      </c>
      <c r="D4" s="14" t="s">
        <v>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4" t="s">
        <v>6</v>
      </c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4" t="s">
        <v>7</v>
      </c>
      <c r="AK4" s="14" t="s">
        <v>8</v>
      </c>
      <c r="AL4" s="16" t="s">
        <v>9</v>
      </c>
      <c r="AM4" s="14" t="s">
        <v>10</v>
      </c>
    </row>
    <row r="5" spans="1:39" ht="18.899999999999999" customHeight="1" x14ac:dyDescent="0.25">
      <c r="A5" s="15"/>
      <c r="B5" s="15"/>
      <c r="C5" s="15"/>
      <c r="D5" s="14" t="s">
        <v>11</v>
      </c>
      <c r="E5" s="22" t="s">
        <v>12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4"/>
      <c r="R5" s="14" t="s">
        <v>13</v>
      </c>
      <c r="S5" s="14" t="s">
        <v>14</v>
      </c>
      <c r="T5" s="14" t="s">
        <v>11</v>
      </c>
      <c r="U5" s="22" t="s">
        <v>12</v>
      </c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4"/>
      <c r="AH5" s="14" t="s">
        <v>13</v>
      </c>
      <c r="AI5" s="14" t="s">
        <v>14</v>
      </c>
      <c r="AJ5" s="15"/>
      <c r="AK5" s="15"/>
      <c r="AL5" s="17"/>
      <c r="AM5" s="15"/>
    </row>
    <row r="6" spans="1:39" ht="18.899999999999999" customHeight="1" x14ac:dyDescent="0.25">
      <c r="A6" s="15"/>
      <c r="B6" s="15"/>
      <c r="C6" s="15"/>
      <c r="D6" s="15"/>
      <c r="E6" s="14" t="s">
        <v>15</v>
      </c>
      <c r="F6" s="14" t="s">
        <v>16</v>
      </c>
      <c r="G6" s="15"/>
      <c r="H6" s="15"/>
      <c r="I6" s="14" t="s">
        <v>17</v>
      </c>
      <c r="J6" s="15"/>
      <c r="K6" s="15"/>
      <c r="L6" s="28" t="s">
        <v>18</v>
      </c>
      <c r="M6" s="29"/>
      <c r="N6" s="30"/>
      <c r="O6" s="29" t="s">
        <v>19</v>
      </c>
      <c r="P6" s="29"/>
      <c r="Q6" s="30"/>
      <c r="R6" s="15"/>
      <c r="S6" s="15"/>
      <c r="T6" s="15"/>
      <c r="U6" s="19" t="s">
        <v>15</v>
      </c>
      <c r="V6" s="14" t="s">
        <v>16</v>
      </c>
      <c r="W6" s="15"/>
      <c r="X6" s="15"/>
      <c r="Y6" s="14" t="s">
        <v>17</v>
      </c>
      <c r="Z6" s="15"/>
      <c r="AA6" s="15"/>
      <c r="AB6" s="28" t="s">
        <v>18</v>
      </c>
      <c r="AC6" s="29"/>
      <c r="AD6" s="30"/>
      <c r="AE6" s="29" t="s">
        <v>19</v>
      </c>
      <c r="AF6" s="29"/>
      <c r="AG6" s="30"/>
      <c r="AH6" s="15"/>
      <c r="AI6" s="15"/>
      <c r="AJ6" s="15"/>
      <c r="AK6" s="15"/>
      <c r="AL6" s="17"/>
      <c r="AM6" s="15"/>
    </row>
    <row r="7" spans="1:39" ht="18.899999999999999" customHeight="1" x14ac:dyDescent="0.25">
      <c r="A7" s="15"/>
      <c r="B7" s="15"/>
      <c r="C7" s="15"/>
      <c r="D7" s="15"/>
      <c r="E7" s="15"/>
      <c r="F7" s="3" t="s">
        <v>20</v>
      </c>
      <c r="G7" s="3" t="s">
        <v>21</v>
      </c>
      <c r="H7" s="3" t="s">
        <v>22</v>
      </c>
      <c r="I7" s="3" t="s">
        <v>20</v>
      </c>
      <c r="J7" s="3" t="s">
        <v>21</v>
      </c>
      <c r="K7" s="3" t="s">
        <v>22</v>
      </c>
      <c r="L7" s="3" t="s">
        <v>20</v>
      </c>
      <c r="M7" s="3" t="s">
        <v>21</v>
      </c>
      <c r="N7" s="3" t="s">
        <v>22</v>
      </c>
      <c r="O7" s="3" t="s">
        <v>20</v>
      </c>
      <c r="P7" s="3" t="s">
        <v>21</v>
      </c>
      <c r="Q7" s="3" t="s">
        <v>22</v>
      </c>
      <c r="R7" s="15"/>
      <c r="S7" s="15"/>
      <c r="T7" s="15"/>
      <c r="U7" s="15"/>
      <c r="V7" s="3" t="s">
        <v>20</v>
      </c>
      <c r="W7" s="3" t="s">
        <v>21</v>
      </c>
      <c r="X7" s="3" t="s">
        <v>22</v>
      </c>
      <c r="Y7" s="3" t="s">
        <v>20</v>
      </c>
      <c r="Z7" s="3" t="s">
        <v>21</v>
      </c>
      <c r="AA7" s="3" t="s">
        <v>22</v>
      </c>
      <c r="AB7" s="3" t="s">
        <v>20</v>
      </c>
      <c r="AC7" s="3" t="s">
        <v>21</v>
      </c>
      <c r="AD7" s="3" t="s">
        <v>22</v>
      </c>
      <c r="AE7" s="3" t="s">
        <v>20</v>
      </c>
      <c r="AF7" s="3" t="s">
        <v>21</v>
      </c>
      <c r="AG7" s="3" t="s">
        <v>22</v>
      </c>
      <c r="AH7" s="15"/>
      <c r="AI7" s="15"/>
      <c r="AJ7" s="15"/>
      <c r="AK7" s="15"/>
      <c r="AL7" s="18"/>
      <c r="AM7" s="15"/>
    </row>
    <row r="8" spans="1:39" ht="23.1" customHeight="1" x14ac:dyDescent="0.25">
      <c r="A8" s="3"/>
      <c r="B8" s="3"/>
      <c r="C8" s="3" t="s">
        <v>11</v>
      </c>
      <c r="D8" s="4">
        <f>E8+R8+S8</f>
        <v>856.24000000000012</v>
      </c>
      <c r="E8" s="4">
        <f>SUM(F8:Q8)</f>
        <v>89.36</v>
      </c>
      <c r="F8" s="4">
        <f t="shared" ref="F8:K8" si="0">SUM(F9:F40)</f>
        <v>0</v>
      </c>
      <c r="G8" s="4">
        <f t="shared" si="0"/>
        <v>0</v>
      </c>
      <c r="H8" s="4">
        <f t="shared" si="0"/>
        <v>0</v>
      </c>
      <c r="I8" s="4">
        <f t="shared" si="0"/>
        <v>60</v>
      </c>
      <c r="J8" s="4">
        <f t="shared" si="0"/>
        <v>29.36</v>
      </c>
      <c r="K8" s="4">
        <f t="shared" si="0"/>
        <v>0</v>
      </c>
      <c r="L8" s="4">
        <f t="shared" ref="L8:Q8" si="1">SUM(L9:L40)</f>
        <v>0</v>
      </c>
      <c r="M8" s="4">
        <f t="shared" si="1"/>
        <v>0</v>
      </c>
      <c r="N8" s="4">
        <f t="shared" si="1"/>
        <v>0</v>
      </c>
      <c r="O8" s="4">
        <f t="shared" si="1"/>
        <v>0</v>
      </c>
      <c r="P8" s="4">
        <f t="shared" si="1"/>
        <v>0</v>
      </c>
      <c r="Q8" s="4">
        <f t="shared" si="1"/>
        <v>0</v>
      </c>
      <c r="R8" s="4">
        <f>SUM(R9:R40)</f>
        <v>0</v>
      </c>
      <c r="S8" s="4">
        <f>SUM(S9:S40)</f>
        <v>766.88000000000011</v>
      </c>
      <c r="T8" s="4">
        <f>U8+AH8+AI8</f>
        <v>856.24000000000012</v>
      </c>
      <c r="U8" s="4">
        <f>SUM(V8:AG8)</f>
        <v>89.36</v>
      </c>
      <c r="V8" s="4">
        <f t="shared" ref="V8:AA8" si="2">SUM(V9:V40)</f>
        <v>0</v>
      </c>
      <c r="W8" s="4">
        <f t="shared" si="2"/>
        <v>0</v>
      </c>
      <c r="X8" s="4">
        <f t="shared" si="2"/>
        <v>0</v>
      </c>
      <c r="Y8" s="4">
        <f t="shared" si="2"/>
        <v>60</v>
      </c>
      <c r="Z8" s="4">
        <f t="shared" si="2"/>
        <v>29.36</v>
      </c>
      <c r="AA8" s="4">
        <f t="shared" si="2"/>
        <v>0</v>
      </c>
      <c r="AB8" s="4">
        <f t="shared" ref="AB8:AG8" si="3">SUM(AB9:AB40)</f>
        <v>0</v>
      </c>
      <c r="AC8" s="4">
        <f t="shared" si="3"/>
        <v>0</v>
      </c>
      <c r="AD8" s="4">
        <f t="shared" si="3"/>
        <v>0</v>
      </c>
      <c r="AE8" s="4">
        <f t="shared" si="3"/>
        <v>0</v>
      </c>
      <c r="AF8" s="4">
        <f t="shared" si="3"/>
        <v>0</v>
      </c>
      <c r="AG8" s="4">
        <f t="shared" si="3"/>
        <v>0</v>
      </c>
      <c r="AH8" s="4">
        <f>SUM(AH9:AH40)</f>
        <v>0</v>
      </c>
      <c r="AI8" s="4">
        <f>SUM(AI9:AI40)</f>
        <v>766.88000000000011</v>
      </c>
      <c r="AJ8" s="11"/>
      <c r="AK8" s="7"/>
      <c r="AL8" s="3"/>
      <c r="AM8" s="3"/>
    </row>
    <row r="9" spans="1:39" ht="30" customHeight="1" x14ac:dyDescent="0.25">
      <c r="A9" s="3">
        <v>1</v>
      </c>
      <c r="B9" s="7" t="s">
        <v>44</v>
      </c>
      <c r="C9" s="13" t="s">
        <v>47</v>
      </c>
      <c r="D9" s="4">
        <f>SUM(E9,S9)</f>
        <v>23.09</v>
      </c>
      <c r="E9" s="4">
        <f>SUM(F9:K9)</f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>
        <v>23.09</v>
      </c>
      <c r="T9" s="4">
        <f t="shared" ref="T9:T40" si="4">SUM(U9,AI9)</f>
        <v>23.09</v>
      </c>
      <c r="U9" s="4">
        <f t="shared" ref="U9:U40" si="5">SUM(V9:AA9)</f>
        <v>0</v>
      </c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v>23.09</v>
      </c>
      <c r="AJ9" s="11">
        <v>1</v>
      </c>
      <c r="AK9" s="12" t="s">
        <v>45</v>
      </c>
      <c r="AL9" s="12" t="s">
        <v>46</v>
      </c>
      <c r="AM9" s="4"/>
    </row>
    <row r="10" spans="1:39" ht="30" customHeight="1" x14ac:dyDescent="0.25">
      <c r="A10" s="10">
        <v>2</v>
      </c>
      <c r="B10" s="7" t="s">
        <v>44</v>
      </c>
      <c r="C10" s="13" t="s">
        <v>53</v>
      </c>
      <c r="D10" s="4">
        <f>SUM(E10,S10)</f>
        <v>25.57</v>
      </c>
      <c r="E10" s="4">
        <f t="shared" ref="E10:E40" si="6">SUM(F10:K10)</f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4">
        <v>25.57</v>
      </c>
      <c r="T10" s="4">
        <f t="shared" si="4"/>
        <v>25.57</v>
      </c>
      <c r="U10" s="4">
        <f t="shared" si="5"/>
        <v>0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4">
        <v>25.57</v>
      </c>
      <c r="AJ10" s="11">
        <v>1</v>
      </c>
      <c r="AK10" s="12" t="s">
        <v>45</v>
      </c>
      <c r="AL10" s="12" t="s">
        <v>46</v>
      </c>
      <c r="AM10" s="9"/>
    </row>
    <row r="11" spans="1:39" ht="30" customHeight="1" x14ac:dyDescent="0.25">
      <c r="A11" s="3">
        <v>3</v>
      </c>
      <c r="B11" s="7" t="s">
        <v>44</v>
      </c>
      <c r="C11" s="13" t="s">
        <v>54</v>
      </c>
      <c r="D11" s="4">
        <f t="shared" ref="D11:D40" si="7">SUM(E11,S11)</f>
        <v>26.04</v>
      </c>
      <c r="E11" s="4">
        <f t="shared" si="6"/>
        <v>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>
        <v>26.04</v>
      </c>
      <c r="T11" s="4">
        <f t="shared" si="4"/>
        <v>26.04</v>
      </c>
      <c r="U11" s="4">
        <f t="shared" si="5"/>
        <v>0</v>
      </c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>
        <v>26.04</v>
      </c>
      <c r="AJ11" s="11">
        <v>1</v>
      </c>
      <c r="AK11" s="12" t="s">
        <v>45</v>
      </c>
      <c r="AL11" s="12" t="s">
        <v>46</v>
      </c>
      <c r="AM11" s="9"/>
    </row>
    <row r="12" spans="1:39" ht="30" customHeight="1" x14ac:dyDescent="0.25">
      <c r="A12" s="10">
        <v>4</v>
      </c>
      <c r="B12" s="7" t="s">
        <v>44</v>
      </c>
      <c r="C12" s="13" t="s">
        <v>55</v>
      </c>
      <c r="D12" s="4">
        <f>SUM(E12,S12)</f>
        <v>36.24</v>
      </c>
      <c r="E12" s="4">
        <f t="shared" si="6"/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>
        <v>36.24</v>
      </c>
      <c r="T12" s="4">
        <f t="shared" si="4"/>
        <v>36.24</v>
      </c>
      <c r="U12" s="4">
        <f t="shared" si="5"/>
        <v>0</v>
      </c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>
        <v>36.24</v>
      </c>
      <c r="AJ12" s="11">
        <v>1</v>
      </c>
      <c r="AK12" s="12" t="s">
        <v>45</v>
      </c>
      <c r="AL12" s="12" t="s">
        <v>46</v>
      </c>
      <c r="AM12" s="9"/>
    </row>
    <row r="13" spans="1:39" ht="30" customHeight="1" x14ac:dyDescent="0.25">
      <c r="A13" s="3">
        <v>5</v>
      </c>
      <c r="B13" s="7" t="s">
        <v>44</v>
      </c>
      <c r="C13" s="6" t="s">
        <v>24</v>
      </c>
      <c r="D13" s="4">
        <f>SUM(E13,S13)</f>
        <v>4.66</v>
      </c>
      <c r="E13" s="4">
        <f t="shared" si="6"/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>
        <v>4.66</v>
      </c>
      <c r="T13" s="4">
        <f t="shared" si="4"/>
        <v>4.66</v>
      </c>
      <c r="U13" s="4">
        <f t="shared" si="5"/>
        <v>0</v>
      </c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>
        <v>4.66</v>
      </c>
      <c r="AJ13" s="11">
        <v>1</v>
      </c>
      <c r="AK13" s="12" t="s">
        <v>45</v>
      </c>
      <c r="AL13" s="12" t="s">
        <v>46</v>
      </c>
      <c r="AM13" s="9"/>
    </row>
    <row r="14" spans="1:39" ht="30" customHeight="1" x14ac:dyDescent="0.25">
      <c r="A14" s="10">
        <v>6</v>
      </c>
      <c r="B14" s="7" t="s">
        <v>44</v>
      </c>
      <c r="C14" s="13" t="s">
        <v>56</v>
      </c>
      <c r="D14" s="4">
        <f t="shared" si="7"/>
        <v>18.82</v>
      </c>
      <c r="E14" s="4">
        <f t="shared" si="6"/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>
        <v>18.82</v>
      </c>
      <c r="T14" s="4">
        <f t="shared" si="4"/>
        <v>18.82</v>
      </c>
      <c r="U14" s="4">
        <f t="shared" si="5"/>
        <v>0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>
        <v>18.82</v>
      </c>
      <c r="AJ14" s="11">
        <v>1</v>
      </c>
      <c r="AK14" s="12" t="s">
        <v>45</v>
      </c>
      <c r="AL14" s="12" t="s">
        <v>46</v>
      </c>
      <c r="AM14" s="9"/>
    </row>
    <row r="15" spans="1:39" ht="30" customHeight="1" x14ac:dyDescent="0.25">
      <c r="A15" s="3">
        <v>7</v>
      </c>
      <c r="B15" s="7" t="s">
        <v>44</v>
      </c>
      <c r="C15" s="13" t="s">
        <v>57</v>
      </c>
      <c r="D15" s="4">
        <f t="shared" si="7"/>
        <v>0.55000000000000004</v>
      </c>
      <c r="E15" s="4">
        <f t="shared" si="6"/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>
        <v>0.55000000000000004</v>
      </c>
      <c r="T15" s="4">
        <f t="shared" si="4"/>
        <v>0.55000000000000004</v>
      </c>
      <c r="U15" s="4">
        <f t="shared" si="5"/>
        <v>0</v>
      </c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>
        <v>0.55000000000000004</v>
      </c>
      <c r="AJ15" s="11">
        <v>1</v>
      </c>
      <c r="AK15" s="12" t="s">
        <v>45</v>
      </c>
      <c r="AL15" s="12" t="s">
        <v>46</v>
      </c>
      <c r="AM15" s="9"/>
    </row>
    <row r="16" spans="1:39" ht="30" customHeight="1" x14ac:dyDescent="0.25">
      <c r="A16" s="10">
        <v>8</v>
      </c>
      <c r="B16" s="7" t="s">
        <v>44</v>
      </c>
      <c r="C16" s="6" t="s">
        <v>25</v>
      </c>
      <c r="D16" s="4">
        <f t="shared" si="7"/>
        <v>3.84</v>
      </c>
      <c r="E16" s="4">
        <f t="shared" si="6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>
        <v>3.84</v>
      </c>
      <c r="T16" s="4">
        <f t="shared" si="4"/>
        <v>3.84</v>
      </c>
      <c r="U16" s="4">
        <f t="shared" si="5"/>
        <v>0</v>
      </c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>
        <v>3.84</v>
      </c>
      <c r="AJ16" s="11">
        <v>1</v>
      </c>
      <c r="AK16" s="12" t="s">
        <v>45</v>
      </c>
      <c r="AL16" s="12" t="s">
        <v>46</v>
      </c>
      <c r="AM16" s="9"/>
    </row>
    <row r="17" spans="1:39" ht="30" customHeight="1" x14ac:dyDescent="0.25">
      <c r="A17" s="3">
        <v>9</v>
      </c>
      <c r="B17" s="7" t="s">
        <v>44</v>
      </c>
      <c r="C17" s="6" t="s">
        <v>26</v>
      </c>
      <c r="D17" s="4">
        <f t="shared" si="7"/>
        <v>5.52</v>
      </c>
      <c r="E17" s="4">
        <f t="shared" si="6"/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>
        <v>5.52</v>
      </c>
      <c r="T17" s="4">
        <f t="shared" si="4"/>
        <v>5.52</v>
      </c>
      <c r="U17" s="4">
        <f t="shared" si="5"/>
        <v>0</v>
      </c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>
        <v>5.52</v>
      </c>
      <c r="AJ17" s="11">
        <v>1</v>
      </c>
      <c r="AK17" s="12" t="s">
        <v>45</v>
      </c>
      <c r="AL17" s="12" t="s">
        <v>46</v>
      </c>
      <c r="AM17" s="9"/>
    </row>
    <row r="18" spans="1:39" ht="30" customHeight="1" x14ac:dyDescent="0.25">
      <c r="A18" s="10">
        <v>10</v>
      </c>
      <c r="B18" s="7" t="s">
        <v>44</v>
      </c>
      <c r="C18" s="6" t="s">
        <v>27</v>
      </c>
      <c r="D18" s="4">
        <f t="shared" si="7"/>
        <v>1.7</v>
      </c>
      <c r="E18" s="4">
        <f t="shared" si="6"/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>
        <v>1.7</v>
      </c>
      <c r="T18" s="4">
        <f t="shared" si="4"/>
        <v>1.7</v>
      </c>
      <c r="U18" s="4">
        <f t="shared" si="5"/>
        <v>0</v>
      </c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>
        <v>1.7</v>
      </c>
      <c r="AJ18" s="11">
        <v>1</v>
      </c>
      <c r="AK18" s="12" t="s">
        <v>45</v>
      </c>
      <c r="AL18" s="12" t="s">
        <v>46</v>
      </c>
      <c r="AM18" s="9"/>
    </row>
    <row r="19" spans="1:39" ht="30" customHeight="1" x14ac:dyDescent="0.25">
      <c r="A19" s="3">
        <v>11</v>
      </c>
      <c r="B19" s="7" t="s">
        <v>44</v>
      </c>
      <c r="C19" s="6" t="s">
        <v>28</v>
      </c>
      <c r="D19" s="4">
        <f t="shared" si="7"/>
        <v>8</v>
      </c>
      <c r="E19" s="4">
        <f t="shared" si="6"/>
        <v>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>
        <v>8</v>
      </c>
      <c r="T19" s="4">
        <f t="shared" si="4"/>
        <v>8</v>
      </c>
      <c r="U19" s="4">
        <f t="shared" si="5"/>
        <v>0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>
        <v>8</v>
      </c>
      <c r="AJ19" s="11">
        <v>1</v>
      </c>
      <c r="AK19" s="12" t="s">
        <v>45</v>
      </c>
      <c r="AL19" s="12" t="s">
        <v>46</v>
      </c>
      <c r="AM19" s="9"/>
    </row>
    <row r="20" spans="1:39" ht="30" customHeight="1" x14ac:dyDescent="0.25">
      <c r="A20" s="10">
        <v>12</v>
      </c>
      <c r="B20" s="7" t="s">
        <v>44</v>
      </c>
      <c r="C20" s="6" t="s">
        <v>29</v>
      </c>
      <c r="D20" s="4">
        <f t="shared" si="7"/>
        <v>5</v>
      </c>
      <c r="E20" s="4">
        <f t="shared" si="6"/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>
        <v>5</v>
      </c>
      <c r="T20" s="4">
        <f t="shared" si="4"/>
        <v>5</v>
      </c>
      <c r="U20" s="4">
        <f t="shared" si="5"/>
        <v>0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>
        <v>5</v>
      </c>
      <c r="AJ20" s="11">
        <v>1</v>
      </c>
      <c r="AK20" s="12" t="s">
        <v>45</v>
      </c>
      <c r="AL20" s="12" t="s">
        <v>46</v>
      </c>
      <c r="AM20" s="9"/>
    </row>
    <row r="21" spans="1:39" ht="30" customHeight="1" x14ac:dyDescent="0.25">
      <c r="A21" s="3">
        <v>13</v>
      </c>
      <c r="B21" s="7" t="s">
        <v>44</v>
      </c>
      <c r="C21" s="6" t="s">
        <v>30</v>
      </c>
      <c r="D21" s="4">
        <f t="shared" si="7"/>
        <v>40</v>
      </c>
      <c r="E21" s="4">
        <f t="shared" si="6"/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>
        <v>40</v>
      </c>
      <c r="T21" s="4">
        <f t="shared" si="4"/>
        <v>40</v>
      </c>
      <c r="U21" s="4">
        <f t="shared" si="5"/>
        <v>0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>
        <v>40</v>
      </c>
      <c r="AJ21" s="11">
        <v>1</v>
      </c>
      <c r="AK21" s="12" t="s">
        <v>45</v>
      </c>
      <c r="AL21" s="12" t="s">
        <v>46</v>
      </c>
      <c r="AM21" s="9"/>
    </row>
    <row r="22" spans="1:39" ht="30" customHeight="1" x14ac:dyDescent="0.25">
      <c r="A22" s="10">
        <v>14</v>
      </c>
      <c r="B22" s="7" t="s">
        <v>44</v>
      </c>
      <c r="C22" s="6" t="s">
        <v>31</v>
      </c>
      <c r="D22" s="4">
        <f t="shared" si="7"/>
        <v>21.4</v>
      </c>
      <c r="E22" s="4">
        <f t="shared" si="6"/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>
        <v>21.4</v>
      </c>
      <c r="T22" s="4">
        <f t="shared" si="4"/>
        <v>21.4</v>
      </c>
      <c r="U22" s="4">
        <f t="shared" si="5"/>
        <v>0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>
        <v>21.4</v>
      </c>
      <c r="AJ22" s="11">
        <v>1</v>
      </c>
      <c r="AK22" s="12" t="s">
        <v>45</v>
      </c>
      <c r="AL22" s="12" t="s">
        <v>46</v>
      </c>
      <c r="AM22" s="9"/>
    </row>
    <row r="23" spans="1:39" ht="30" customHeight="1" x14ac:dyDescent="0.25">
      <c r="A23" s="3">
        <v>15</v>
      </c>
      <c r="B23" s="7" t="s">
        <v>44</v>
      </c>
      <c r="C23" s="6" t="s">
        <v>32</v>
      </c>
      <c r="D23" s="4">
        <f t="shared" si="7"/>
        <v>33.880000000000003</v>
      </c>
      <c r="E23" s="4">
        <f t="shared" si="6"/>
        <v>0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>
        <v>33.880000000000003</v>
      </c>
      <c r="T23" s="4">
        <f t="shared" si="4"/>
        <v>33.880000000000003</v>
      </c>
      <c r="U23" s="4">
        <f t="shared" si="5"/>
        <v>0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>
        <v>33.880000000000003</v>
      </c>
      <c r="AJ23" s="11">
        <v>1</v>
      </c>
      <c r="AK23" s="12" t="s">
        <v>45</v>
      </c>
      <c r="AL23" s="12" t="s">
        <v>46</v>
      </c>
      <c r="AM23" s="9"/>
    </row>
    <row r="24" spans="1:39" ht="30" customHeight="1" x14ac:dyDescent="0.25">
      <c r="A24" s="10">
        <v>16</v>
      </c>
      <c r="B24" s="7" t="s">
        <v>44</v>
      </c>
      <c r="C24" s="6" t="s">
        <v>32</v>
      </c>
      <c r="D24" s="4">
        <f>SUM(E24,S24)</f>
        <v>135.16999999999999</v>
      </c>
      <c r="E24" s="4">
        <f t="shared" si="6"/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>
        <v>135.16999999999999</v>
      </c>
      <c r="T24" s="4">
        <f t="shared" si="4"/>
        <v>135.16999999999999</v>
      </c>
      <c r="U24" s="4">
        <f t="shared" si="5"/>
        <v>0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>
        <v>135.16999999999999</v>
      </c>
      <c r="AJ24" s="11">
        <v>1</v>
      </c>
      <c r="AK24" s="12" t="s">
        <v>45</v>
      </c>
      <c r="AL24" s="12" t="s">
        <v>46</v>
      </c>
      <c r="AM24" s="9"/>
    </row>
    <row r="25" spans="1:39" ht="30" customHeight="1" x14ac:dyDescent="0.25">
      <c r="A25" s="3">
        <v>17</v>
      </c>
      <c r="B25" s="7" t="s">
        <v>44</v>
      </c>
      <c r="C25" s="6" t="s">
        <v>33</v>
      </c>
      <c r="D25" s="4">
        <f t="shared" si="7"/>
        <v>1.7</v>
      </c>
      <c r="E25" s="4">
        <f t="shared" si="6"/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>
        <v>1.7</v>
      </c>
      <c r="T25" s="4">
        <f t="shared" si="4"/>
        <v>1.7</v>
      </c>
      <c r="U25" s="4">
        <f t="shared" si="5"/>
        <v>0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>
        <v>1.7</v>
      </c>
      <c r="AJ25" s="11">
        <v>1</v>
      </c>
      <c r="AK25" s="12" t="s">
        <v>45</v>
      </c>
      <c r="AL25" s="12" t="s">
        <v>46</v>
      </c>
      <c r="AM25" s="9"/>
    </row>
    <row r="26" spans="1:39" ht="30" customHeight="1" x14ac:dyDescent="0.25">
      <c r="A26" s="10">
        <v>18</v>
      </c>
      <c r="B26" s="7" t="s">
        <v>44</v>
      </c>
      <c r="C26" s="6" t="s">
        <v>34</v>
      </c>
      <c r="D26" s="4">
        <f t="shared" si="7"/>
        <v>1.5</v>
      </c>
      <c r="E26" s="4">
        <f t="shared" si="6"/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>
        <v>1.5</v>
      </c>
      <c r="T26" s="4">
        <f t="shared" si="4"/>
        <v>1.5</v>
      </c>
      <c r="U26" s="4">
        <f t="shared" si="5"/>
        <v>0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>
        <v>1.5</v>
      </c>
      <c r="AJ26" s="11">
        <v>1</v>
      </c>
      <c r="AK26" s="12" t="s">
        <v>45</v>
      </c>
      <c r="AL26" s="12" t="s">
        <v>46</v>
      </c>
      <c r="AM26" s="9"/>
    </row>
    <row r="27" spans="1:39" ht="30" customHeight="1" x14ac:dyDescent="0.25">
      <c r="A27" s="3">
        <v>19</v>
      </c>
      <c r="B27" s="7" t="s">
        <v>44</v>
      </c>
      <c r="C27" s="6" t="s">
        <v>42</v>
      </c>
      <c r="D27" s="4">
        <f t="shared" si="7"/>
        <v>29.36</v>
      </c>
      <c r="E27" s="4">
        <f t="shared" si="6"/>
        <v>29.36</v>
      </c>
      <c r="F27" s="5"/>
      <c r="G27" s="5"/>
      <c r="H27" s="5"/>
      <c r="I27" s="5"/>
      <c r="J27" s="5">
        <v>29.36</v>
      </c>
      <c r="K27" s="5"/>
      <c r="L27" s="5"/>
      <c r="M27" s="5"/>
      <c r="N27" s="5"/>
      <c r="O27" s="5"/>
      <c r="P27" s="5"/>
      <c r="Q27" s="5"/>
      <c r="R27" s="5"/>
      <c r="S27" s="5"/>
      <c r="T27" s="4">
        <f t="shared" si="4"/>
        <v>29.36</v>
      </c>
      <c r="U27" s="4">
        <f t="shared" si="5"/>
        <v>29.36</v>
      </c>
      <c r="V27" s="5"/>
      <c r="W27" s="5"/>
      <c r="X27" s="5"/>
      <c r="Y27" s="5"/>
      <c r="Z27" s="5">
        <v>29.36</v>
      </c>
      <c r="AA27" s="5"/>
      <c r="AB27" s="5"/>
      <c r="AC27" s="5"/>
      <c r="AD27" s="5"/>
      <c r="AE27" s="5"/>
      <c r="AF27" s="5"/>
      <c r="AG27" s="5"/>
      <c r="AH27" s="5"/>
      <c r="AI27" s="5"/>
      <c r="AJ27" s="11">
        <v>1</v>
      </c>
      <c r="AK27" s="12" t="s">
        <v>45</v>
      </c>
      <c r="AL27" s="12" t="s">
        <v>46</v>
      </c>
      <c r="AM27" s="9"/>
    </row>
    <row r="28" spans="1:39" ht="30" customHeight="1" x14ac:dyDescent="0.25">
      <c r="A28" s="10">
        <v>20</v>
      </c>
      <c r="B28" s="7" t="s">
        <v>44</v>
      </c>
      <c r="C28" s="6" t="s">
        <v>35</v>
      </c>
      <c r="D28" s="4">
        <f t="shared" si="7"/>
        <v>60</v>
      </c>
      <c r="E28" s="4">
        <f t="shared" si="6"/>
        <v>60</v>
      </c>
      <c r="F28" s="5"/>
      <c r="G28" s="5"/>
      <c r="H28" s="5"/>
      <c r="I28" s="5">
        <v>60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4">
        <f t="shared" si="4"/>
        <v>60</v>
      </c>
      <c r="U28" s="4">
        <f t="shared" si="5"/>
        <v>60</v>
      </c>
      <c r="V28" s="5"/>
      <c r="W28" s="5"/>
      <c r="X28" s="5"/>
      <c r="Y28" s="5">
        <v>60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11">
        <v>1</v>
      </c>
      <c r="AK28" s="12" t="s">
        <v>45</v>
      </c>
      <c r="AL28" s="12" t="s">
        <v>46</v>
      </c>
      <c r="AM28" s="9"/>
    </row>
    <row r="29" spans="1:39" ht="30" customHeight="1" x14ac:dyDescent="0.25">
      <c r="A29" s="3">
        <v>21</v>
      </c>
      <c r="B29" s="7" t="s">
        <v>44</v>
      </c>
      <c r="C29" s="6" t="s">
        <v>36</v>
      </c>
      <c r="D29" s="4">
        <f t="shared" si="7"/>
        <v>3</v>
      </c>
      <c r="E29" s="4">
        <f t="shared" si="6"/>
        <v>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>
        <v>3</v>
      </c>
      <c r="T29" s="4">
        <f t="shared" si="4"/>
        <v>3</v>
      </c>
      <c r="U29" s="4">
        <f t="shared" si="5"/>
        <v>0</v>
      </c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>
        <v>3</v>
      </c>
      <c r="AJ29" s="11">
        <v>1</v>
      </c>
      <c r="AK29" s="12" t="s">
        <v>45</v>
      </c>
      <c r="AL29" s="12" t="s">
        <v>46</v>
      </c>
      <c r="AM29" s="9"/>
    </row>
    <row r="30" spans="1:39" ht="30" customHeight="1" x14ac:dyDescent="0.25">
      <c r="A30" s="10">
        <v>22</v>
      </c>
      <c r="B30" s="7" t="s">
        <v>44</v>
      </c>
      <c r="C30" s="6" t="s">
        <v>37</v>
      </c>
      <c r="D30" s="4">
        <f t="shared" si="7"/>
        <v>19.73</v>
      </c>
      <c r="E30" s="4">
        <f t="shared" si="6"/>
        <v>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>
        <v>19.73</v>
      </c>
      <c r="T30" s="4">
        <f t="shared" si="4"/>
        <v>19.73</v>
      </c>
      <c r="U30" s="4">
        <f t="shared" si="5"/>
        <v>0</v>
      </c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>
        <v>19.73</v>
      </c>
      <c r="AJ30" s="11">
        <v>1</v>
      </c>
      <c r="AK30" s="12" t="s">
        <v>45</v>
      </c>
      <c r="AL30" s="12" t="s">
        <v>46</v>
      </c>
      <c r="AM30" s="9"/>
    </row>
    <row r="31" spans="1:39" ht="30" customHeight="1" x14ac:dyDescent="0.25">
      <c r="A31" s="3">
        <v>23</v>
      </c>
      <c r="B31" s="7" t="s">
        <v>44</v>
      </c>
      <c r="C31" s="6" t="s">
        <v>38</v>
      </c>
      <c r="D31" s="4">
        <f t="shared" si="7"/>
        <v>145</v>
      </c>
      <c r="E31" s="4">
        <f t="shared" si="6"/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>
        <v>145</v>
      </c>
      <c r="T31" s="4">
        <f t="shared" si="4"/>
        <v>145</v>
      </c>
      <c r="U31" s="4">
        <f t="shared" si="5"/>
        <v>0</v>
      </c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>
        <v>145</v>
      </c>
      <c r="AJ31" s="11">
        <v>1</v>
      </c>
      <c r="AK31" s="12" t="s">
        <v>45</v>
      </c>
      <c r="AL31" s="12" t="s">
        <v>46</v>
      </c>
      <c r="AM31" s="9"/>
    </row>
    <row r="32" spans="1:39" ht="30" customHeight="1" x14ac:dyDescent="0.25">
      <c r="A32" s="10">
        <v>24</v>
      </c>
      <c r="B32" s="7" t="s">
        <v>44</v>
      </c>
      <c r="C32" s="13" t="s">
        <v>48</v>
      </c>
      <c r="D32" s="4">
        <f t="shared" si="7"/>
        <v>1.47</v>
      </c>
      <c r="E32" s="4">
        <f t="shared" si="6"/>
        <v>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>
        <v>1.47</v>
      </c>
      <c r="T32" s="4">
        <f t="shared" si="4"/>
        <v>1.47</v>
      </c>
      <c r="U32" s="4">
        <f t="shared" si="5"/>
        <v>0</v>
      </c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>
        <v>1.47</v>
      </c>
      <c r="AJ32" s="11">
        <v>1</v>
      </c>
      <c r="AK32" s="12" t="s">
        <v>45</v>
      </c>
      <c r="AL32" s="12" t="s">
        <v>46</v>
      </c>
      <c r="AM32" s="9"/>
    </row>
    <row r="33" spans="1:39" ht="30" customHeight="1" x14ac:dyDescent="0.25">
      <c r="A33" s="3">
        <v>25</v>
      </c>
      <c r="B33" s="7" t="s">
        <v>44</v>
      </c>
      <c r="C33" s="6" t="s">
        <v>39</v>
      </c>
      <c r="D33" s="4">
        <f t="shared" si="7"/>
        <v>1.05</v>
      </c>
      <c r="E33" s="4">
        <f t="shared" si="6"/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>
        <v>1.05</v>
      </c>
      <c r="T33" s="4">
        <f t="shared" si="4"/>
        <v>1.05</v>
      </c>
      <c r="U33" s="4">
        <f t="shared" si="5"/>
        <v>0</v>
      </c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>
        <v>1.05</v>
      </c>
      <c r="AJ33" s="11">
        <v>1</v>
      </c>
      <c r="AK33" s="12" t="s">
        <v>45</v>
      </c>
      <c r="AL33" s="12" t="s">
        <v>46</v>
      </c>
      <c r="AM33" s="9"/>
    </row>
    <row r="34" spans="1:39" ht="30" customHeight="1" x14ac:dyDescent="0.25">
      <c r="A34" s="10">
        <v>26</v>
      </c>
      <c r="B34" s="7" t="s">
        <v>44</v>
      </c>
      <c r="C34" s="13" t="s">
        <v>49</v>
      </c>
      <c r="D34" s="4">
        <f>SUM(E34,S34)</f>
        <v>9.6</v>
      </c>
      <c r="E34" s="4">
        <f t="shared" si="6"/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>
        <v>9.6</v>
      </c>
      <c r="T34" s="4">
        <f t="shared" si="4"/>
        <v>9.6</v>
      </c>
      <c r="U34" s="4">
        <f t="shared" si="5"/>
        <v>0</v>
      </c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>
        <v>9.6</v>
      </c>
      <c r="AJ34" s="11">
        <v>1</v>
      </c>
      <c r="AK34" s="12" t="s">
        <v>45</v>
      </c>
      <c r="AL34" s="12" t="s">
        <v>46</v>
      </c>
      <c r="AM34" s="9"/>
    </row>
    <row r="35" spans="1:39" ht="30" customHeight="1" x14ac:dyDescent="0.25">
      <c r="A35" s="3">
        <v>27</v>
      </c>
      <c r="B35" s="7" t="s">
        <v>44</v>
      </c>
      <c r="C35" s="13" t="s">
        <v>40</v>
      </c>
      <c r="D35" s="4">
        <f t="shared" si="7"/>
        <v>40.96</v>
      </c>
      <c r="E35" s="4">
        <f t="shared" si="6"/>
        <v>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>
        <v>40.96</v>
      </c>
      <c r="T35" s="4">
        <f t="shared" si="4"/>
        <v>40.96</v>
      </c>
      <c r="U35" s="4">
        <f t="shared" si="5"/>
        <v>0</v>
      </c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>
        <v>40.96</v>
      </c>
      <c r="AJ35" s="11">
        <v>1</v>
      </c>
      <c r="AK35" s="12" t="s">
        <v>45</v>
      </c>
      <c r="AL35" s="12" t="s">
        <v>46</v>
      </c>
      <c r="AM35" s="9"/>
    </row>
    <row r="36" spans="1:39" ht="30" customHeight="1" x14ac:dyDescent="0.25">
      <c r="A36" s="10">
        <v>28</v>
      </c>
      <c r="B36" s="7" t="s">
        <v>44</v>
      </c>
      <c r="C36" s="13" t="s">
        <v>50</v>
      </c>
      <c r="D36" s="4">
        <f t="shared" si="7"/>
        <v>20</v>
      </c>
      <c r="E36" s="4">
        <f t="shared" si="6"/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>
        <v>20</v>
      </c>
      <c r="T36" s="4">
        <f t="shared" si="4"/>
        <v>20</v>
      </c>
      <c r="U36" s="4">
        <f t="shared" si="5"/>
        <v>0</v>
      </c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>
        <v>20</v>
      </c>
      <c r="AJ36" s="11">
        <v>1</v>
      </c>
      <c r="AK36" s="12" t="s">
        <v>45</v>
      </c>
      <c r="AL36" s="12" t="s">
        <v>46</v>
      </c>
      <c r="AM36" s="9"/>
    </row>
    <row r="37" spans="1:39" ht="30" customHeight="1" x14ac:dyDescent="0.25">
      <c r="A37" s="3">
        <v>29</v>
      </c>
      <c r="B37" s="7" t="s">
        <v>44</v>
      </c>
      <c r="C37" s="13" t="s">
        <v>43</v>
      </c>
      <c r="D37" s="4">
        <f t="shared" si="7"/>
        <v>10</v>
      </c>
      <c r="E37" s="4">
        <f t="shared" si="6"/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>
        <v>10</v>
      </c>
      <c r="T37" s="4">
        <f t="shared" si="4"/>
        <v>10</v>
      </c>
      <c r="U37" s="4">
        <f t="shared" si="5"/>
        <v>0</v>
      </c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>
        <v>10</v>
      </c>
      <c r="AJ37" s="11">
        <v>1</v>
      </c>
      <c r="AK37" s="12" t="s">
        <v>45</v>
      </c>
      <c r="AL37" s="12" t="s">
        <v>46</v>
      </c>
      <c r="AM37" s="9"/>
    </row>
    <row r="38" spans="1:39" ht="30" customHeight="1" x14ac:dyDescent="0.25">
      <c r="A38" s="10">
        <v>30</v>
      </c>
      <c r="B38" s="7" t="s">
        <v>44</v>
      </c>
      <c r="C38" s="13" t="s">
        <v>41</v>
      </c>
      <c r="D38" s="4">
        <f t="shared" si="7"/>
        <v>43.39</v>
      </c>
      <c r="E38" s="4">
        <f t="shared" si="6"/>
        <v>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>
        <v>43.39</v>
      </c>
      <c r="T38" s="4">
        <f t="shared" si="4"/>
        <v>43.39</v>
      </c>
      <c r="U38" s="4">
        <f t="shared" si="5"/>
        <v>0</v>
      </c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>
        <v>43.39</v>
      </c>
      <c r="AJ38" s="11">
        <v>1</v>
      </c>
      <c r="AK38" s="12" t="s">
        <v>45</v>
      </c>
      <c r="AL38" s="12" t="s">
        <v>46</v>
      </c>
      <c r="AM38" s="9"/>
    </row>
    <row r="39" spans="1:39" ht="30" customHeight="1" x14ac:dyDescent="0.25">
      <c r="A39" s="3">
        <v>31</v>
      </c>
      <c r="B39" s="7" t="s">
        <v>44</v>
      </c>
      <c r="C39" s="13" t="s">
        <v>51</v>
      </c>
      <c r="D39" s="4">
        <f t="shared" si="7"/>
        <v>40</v>
      </c>
      <c r="E39" s="4">
        <f t="shared" si="6"/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>
        <v>40</v>
      </c>
      <c r="T39" s="4">
        <f t="shared" si="4"/>
        <v>40</v>
      </c>
      <c r="U39" s="4">
        <f t="shared" si="5"/>
        <v>0</v>
      </c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>
        <v>40</v>
      </c>
      <c r="AJ39" s="11">
        <v>1</v>
      </c>
      <c r="AK39" s="12" t="s">
        <v>45</v>
      </c>
      <c r="AL39" s="12" t="s">
        <v>46</v>
      </c>
      <c r="AM39" s="9"/>
    </row>
    <row r="40" spans="1:39" ht="30" customHeight="1" x14ac:dyDescent="0.25">
      <c r="A40" s="10">
        <v>32</v>
      </c>
      <c r="B40" s="7" t="s">
        <v>44</v>
      </c>
      <c r="C40" s="13" t="s">
        <v>52</v>
      </c>
      <c r="D40" s="4">
        <f t="shared" si="7"/>
        <v>40</v>
      </c>
      <c r="E40" s="4">
        <f t="shared" si="6"/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>
        <v>40</v>
      </c>
      <c r="T40" s="4">
        <f t="shared" si="4"/>
        <v>40</v>
      </c>
      <c r="U40" s="4">
        <f t="shared" si="5"/>
        <v>0</v>
      </c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>
        <v>40</v>
      </c>
      <c r="AJ40" s="11">
        <v>1</v>
      </c>
      <c r="AK40" s="12" t="s">
        <v>45</v>
      </c>
      <c r="AL40" s="12" t="s">
        <v>46</v>
      </c>
      <c r="AM40" s="9"/>
    </row>
    <row r="41" spans="1:39" ht="13.5" customHeight="1" x14ac:dyDescent="0.25"/>
    <row r="42" spans="1:39" ht="21.9" customHeight="1" x14ac:dyDescent="0.25">
      <c r="C42" s="20" t="s">
        <v>23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</sheetData>
  <mergeCells count="31">
    <mergeCell ref="A1:C1"/>
    <mergeCell ref="A2:AM2"/>
    <mergeCell ref="AK3:AM3"/>
    <mergeCell ref="D4:S4"/>
    <mergeCell ref="T4:AI4"/>
    <mergeCell ref="AM4:AM7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T5:T7"/>
    <mergeCell ref="U6:U7"/>
    <mergeCell ref="C42:S42"/>
    <mergeCell ref="A4:A7"/>
    <mergeCell ref="B4:B7"/>
    <mergeCell ref="C4:C7"/>
    <mergeCell ref="D5:D7"/>
    <mergeCell ref="E6:E7"/>
    <mergeCell ref="R5:R7"/>
    <mergeCell ref="S5:S7"/>
    <mergeCell ref="E5:Q5"/>
    <mergeCell ref="AH5:AH7"/>
    <mergeCell ref="AI5:AI7"/>
    <mergeCell ref="AJ4:AJ7"/>
    <mergeCell ref="AK4:AK7"/>
    <mergeCell ref="AL4:AL7"/>
  </mergeCells>
  <phoneticPr fontId="25" type="noConversion"/>
  <printOptions horizontalCentered="1"/>
  <pageMargins left="0" right="0" top="0.39370078740157483" bottom="0.27559055118110237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cp:lastPrinted>2025-02-25T02:43:18Z</cp:lastPrinted>
  <dcterms:created xsi:type="dcterms:W3CDTF">2022-10-21T02:56:00Z</dcterms:created>
  <dcterms:modified xsi:type="dcterms:W3CDTF">2025-02-25T02:43:24Z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