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20"/>
  </bookViews>
  <sheets>
    <sheet name="附件1部门自评--预算部门具体项目汇总表" sheetId="3" r:id="rId1"/>
  </sheets>
  <definedNames>
    <definedName name="_xlnm._FilterDatabase" localSheetId="0" hidden="1">'附件1部门自评--预算部门具体项目汇总表'!$C$4:$C$46</definedName>
  </definedNames>
  <calcPr calcId="125725" refMode="R1C1"/>
</workbook>
</file>

<file path=xl/calcChain.xml><?xml version="1.0" encoding="utf-8"?>
<calcChain xmlns="http://schemas.openxmlformats.org/spreadsheetml/2006/main">
  <c r="T44" i="3"/>
  <c r="D44"/>
  <c r="T43"/>
  <c r="D43"/>
  <c r="T42"/>
  <c r="D42"/>
  <c r="T41"/>
  <c r="D41"/>
  <c r="U40"/>
  <c r="T40"/>
  <c r="E40"/>
  <c r="D40"/>
  <c r="U39"/>
  <c r="T39"/>
  <c r="E39"/>
  <c r="D39"/>
  <c r="T38"/>
  <c r="D38"/>
  <c r="T37"/>
  <c r="D37"/>
  <c r="T36"/>
  <c r="D36"/>
  <c r="T35"/>
  <c r="D35"/>
  <c r="T34"/>
  <c r="D34"/>
  <c r="T33"/>
  <c r="D33"/>
  <c r="T32"/>
  <c r="D32"/>
  <c r="T31"/>
  <c r="D31"/>
  <c r="T30"/>
  <c r="D30"/>
  <c r="T29"/>
  <c r="D29"/>
  <c r="T28"/>
  <c r="D28"/>
  <c r="T27"/>
  <c r="D27"/>
  <c r="T26"/>
  <c r="D26"/>
  <c r="T25"/>
  <c r="D25"/>
  <c r="T24"/>
  <c r="D24"/>
  <c r="T23"/>
  <c r="D23"/>
  <c r="T22"/>
  <c r="D22"/>
  <c r="T21"/>
  <c r="D21"/>
  <c r="T20"/>
  <c r="D20"/>
  <c r="T19"/>
  <c r="D19"/>
  <c r="T18"/>
  <c r="D18"/>
  <c r="T17"/>
  <c r="D17"/>
  <c r="T16"/>
  <c r="D16"/>
  <c r="T15"/>
  <c r="D15"/>
  <c r="T14"/>
  <c r="D14"/>
  <c r="T13"/>
  <c r="D13"/>
  <c r="T12"/>
  <c r="D12"/>
  <c r="T11"/>
  <c r="D11"/>
  <c r="T10"/>
  <c r="D10"/>
  <c r="T9"/>
  <c r="D9"/>
  <c r="AI8"/>
  <c r="Z8"/>
  <c r="X8"/>
  <c r="U8"/>
  <c r="T8"/>
  <c r="S8"/>
  <c r="K8"/>
  <c r="I8"/>
  <c r="E8"/>
  <c r="D8"/>
</calcChain>
</file>

<file path=xl/sharedStrings.xml><?xml version="1.0" encoding="utf-8"?>
<sst xmlns="http://schemas.openxmlformats.org/spreadsheetml/2006/main" count="165" uniqueCount="62">
  <si>
    <t>附件1：</t>
  </si>
  <si>
    <t>丰南区2024年度财政支出绩效评价情况表（预算部门）</t>
  </si>
  <si>
    <t>部门名称（盖章）：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</si>
  <si>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</si>
  <si>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</si>
  <si>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</si>
  <si>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</si>
  <si>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</si>
  <si>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</si>
  <si>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</si>
  <si>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</si>
  <si>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</si>
  <si>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</si>
  <si>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</si>
  <si>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</si>
  <si>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</si>
  <si>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</si>
  <si>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</si>
  <si>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</si>
  <si>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</si>
  <si>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</si>
  <si>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</si>
  <si>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</si>
  <si>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</si>
  <si>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</si>
  <si>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基层武装工作经费</t>
  </si>
  <si>
    <t>服务群众专项经费</t>
  </si>
  <si>
    <t>村级组织运转经费（办公费）</t>
  </si>
  <si>
    <t>工业区土地流转资金</t>
  </si>
  <si>
    <t>“三线”铁路建设民兵补助</t>
  </si>
  <si>
    <t>农村干部养老保险资金补贴</t>
  </si>
  <si>
    <t>维稳经费（发展基数）</t>
  </si>
  <si>
    <t>六级以上伤残军人医疗补助（区级）</t>
  </si>
  <si>
    <t>计生专干补助</t>
  </si>
  <si>
    <t>精简退职职工救济金</t>
  </si>
  <si>
    <t>退役军人公益性岗位安置费用</t>
  </si>
  <si>
    <t>就业见习基本生活费补贴</t>
  </si>
  <si>
    <t>纪检专项经费</t>
  </si>
  <si>
    <t>财政劳务派遣人员经费（劳务费）</t>
  </si>
  <si>
    <t>乡镇财政办公经费</t>
  </si>
  <si>
    <t>公务用车购置经费（发展基数）</t>
  </si>
  <si>
    <t>机关运转经费（发展基数）</t>
  </si>
  <si>
    <t>劳务派遣人员经费（劳务费）</t>
  </si>
  <si>
    <t>原联社人员经费（发展基数）</t>
  </si>
  <si>
    <t>乡镇政府劳务派遣人员经费（发展基数）</t>
  </si>
  <si>
    <t>原联社人员经费（劳务费）</t>
  </si>
  <si>
    <t>乡镇补助经费</t>
  </si>
  <si>
    <t>信访稳定补助资金</t>
  </si>
  <si>
    <t>决算批复补助</t>
  </si>
  <si>
    <t>五经普“两员”入户调查劳务费</t>
  </si>
  <si>
    <t>提前下达2023年度棉花大县奖励资金预算唐财建[2022]134号</t>
  </si>
  <si>
    <t>信访专项救助资金</t>
  </si>
  <si>
    <t>2020年生态廊道绿化提升工程苗木费</t>
  </si>
  <si>
    <t>2020年造林绿化</t>
  </si>
  <si>
    <t>2024年农村公益事业工作经费</t>
  </si>
  <si>
    <t>2024年农村公益事业建设财政奖补资金（唐财农[2023]91号—中央24万）</t>
  </si>
  <si>
    <t>2024年农村公益事业建设财政奖补资金（唐财农[2023]125号—市级51万）</t>
  </si>
  <si>
    <t>2024年农村公益事业工作经费（第二批）</t>
  </si>
  <si>
    <t>校车运行费用（发展基数）</t>
  </si>
  <si>
    <t>锦疆现代农业产业园项目土地流转费</t>
  </si>
  <si>
    <t>田间路加宽涉及农户土地流转资金</t>
  </si>
  <si>
    <t>丰南区岔河镇人民政府</t>
    <phoneticPr fontId="7" type="noConversion"/>
  </si>
</sst>
</file>

<file path=xl/styles.xml><?xml version="1.0" encoding="utf-8"?>
<styleSheet xmlns="http://schemas.openxmlformats.org/spreadsheetml/2006/main">
  <numFmts count="1">
    <numFmt numFmtId="177" formatCode="0.00_ "/>
  </numFmts>
  <fonts count="8">
    <font>
      <sz val="12"/>
      <name val="宋体"/>
      <charset val="134"/>
    </font>
    <font>
      <sz val="11"/>
      <color rgb="FF00000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Protection="0"/>
  </cellStyleXfs>
  <cellXfs count="31">
    <xf numFmtId="0" fontId="0" fillId="0" borderId="0" xfId="0" applyAlignment="1">
      <alignment vertical="center"/>
    </xf>
    <xf numFmtId="0" fontId="1" fillId="0" borderId="0" xfId="0" applyFont="1" applyAlignment="1"/>
    <xf numFmtId="177" fontId="1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177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 applyProtection="1">
      <alignment vertical="center"/>
    </xf>
    <xf numFmtId="177" fontId="4" fillId="0" borderId="1" xfId="0" applyNumberFormat="1" applyFont="1" applyFill="1" applyBorder="1" applyAlignment="1" applyProtection="1">
      <alignment vertical="center"/>
    </xf>
    <xf numFmtId="9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/>
    <xf numFmtId="0" fontId="1" fillId="0" borderId="0" xfId="0" applyFont="1" applyAlignment="1">
      <alignment horizontal="right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/>
    <xf numFmtId="177" fontId="1" fillId="0" borderId="1" xfId="0" applyNumberFormat="1" applyFon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I46"/>
  <sheetViews>
    <sheetView tabSelected="1" zoomScale="85" zoomScaleNormal="85" workbookViewId="0">
      <selection activeCell="C14" sqref="C14"/>
    </sheetView>
  </sheetViews>
  <sheetFormatPr defaultColWidth="8.875" defaultRowHeight="14.25"/>
  <cols>
    <col min="1" max="1" width="3.5" style="1" customWidth="1"/>
    <col min="2" max="2" width="18.5" style="1" customWidth="1"/>
    <col min="3" max="3" width="58" style="1" customWidth="1"/>
    <col min="4" max="4" width="9.625" style="2" bestFit="1" customWidth="1"/>
    <col min="5" max="6" width="5.25" style="1" bestFit="1" customWidth="1"/>
    <col min="7" max="8" width="3.5" style="1" bestFit="1" customWidth="1"/>
    <col min="9" max="9" width="5.25" style="1" bestFit="1" customWidth="1"/>
    <col min="10" max="11" width="3.5" style="1" bestFit="1" customWidth="1"/>
    <col min="12" max="12" width="5.25" style="1" bestFit="1" customWidth="1"/>
    <col min="13" max="14" width="3.5" style="1" bestFit="1" customWidth="1"/>
    <col min="15" max="15" width="5.25" style="1" bestFit="1" customWidth="1"/>
    <col min="16" max="17" width="3.5" style="1" bestFit="1" customWidth="1"/>
    <col min="18" max="18" width="9" style="1" bestFit="1" customWidth="1"/>
    <col min="19" max="20" width="9.625" style="2" bestFit="1" customWidth="1"/>
    <col min="21" max="22" width="5.25" style="1" bestFit="1" customWidth="1"/>
    <col min="23" max="24" width="3.5" style="1" bestFit="1" customWidth="1"/>
    <col min="25" max="25" width="5.25" style="1" bestFit="1" customWidth="1"/>
    <col min="26" max="27" width="3.5" style="1" bestFit="1" customWidth="1"/>
    <col min="28" max="28" width="5.25" style="1" bestFit="1" customWidth="1"/>
    <col min="29" max="30" width="3.5" style="1" bestFit="1" customWidth="1"/>
    <col min="31" max="31" width="5.25" style="1" bestFit="1" customWidth="1"/>
    <col min="32" max="33" width="3.5" style="1" bestFit="1" customWidth="1"/>
    <col min="34" max="34" width="9" style="1" bestFit="1" customWidth="1"/>
    <col min="35" max="35" width="9.625" style="2" bestFit="1" customWidth="1"/>
    <col min="36" max="36" width="4.5" style="1" customWidth="1"/>
    <col min="37" max="37" width="4.75" style="1" customWidth="1"/>
    <col min="38" max="39" width="4.375" style="1" customWidth="1"/>
    <col min="40" max="269" width="8.875" style="1"/>
  </cols>
  <sheetData>
    <row r="1" spans="1:39" ht="23.1" customHeight="1">
      <c r="A1" s="11" t="s">
        <v>0</v>
      </c>
      <c r="B1" s="12"/>
      <c r="C1" s="12"/>
    </row>
    <row r="2" spans="1:39" ht="23.1" customHeight="1">
      <c r="A2" s="13" t="s">
        <v>1</v>
      </c>
      <c r="B2" s="12"/>
      <c r="C2" s="12"/>
      <c r="D2" s="14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  <c r="T2" s="14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4"/>
      <c r="AJ2" s="12"/>
      <c r="AK2" s="12"/>
      <c r="AL2" s="12"/>
      <c r="AM2" s="12"/>
    </row>
    <row r="3" spans="1:39" ht="24.95" customHeight="1">
      <c r="A3" s="3" t="s">
        <v>2</v>
      </c>
      <c r="B3" s="3"/>
      <c r="C3" s="3" t="s">
        <v>61</v>
      </c>
      <c r="AK3" s="15"/>
      <c r="AL3" s="15"/>
      <c r="AM3" s="12"/>
    </row>
    <row r="4" spans="1:39" ht="18.95" customHeight="1">
      <c r="A4" s="22" t="s">
        <v>3</v>
      </c>
      <c r="B4" s="22" t="s">
        <v>4</v>
      </c>
      <c r="C4" s="22" t="s">
        <v>5</v>
      </c>
      <c r="D4" s="16" t="s">
        <v>6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8"/>
      <c r="T4" s="16" t="s">
        <v>7</v>
      </c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8"/>
      <c r="AJ4" s="22" t="s">
        <v>8</v>
      </c>
      <c r="AK4" s="22" t="s">
        <v>9</v>
      </c>
      <c r="AL4" s="28" t="s">
        <v>10</v>
      </c>
      <c r="AM4" s="22" t="s">
        <v>11</v>
      </c>
    </row>
    <row r="5" spans="1:39" ht="18.95" customHeight="1">
      <c r="A5" s="17"/>
      <c r="B5" s="17"/>
      <c r="C5" s="17"/>
      <c r="D5" s="16" t="s">
        <v>12</v>
      </c>
      <c r="E5" s="19" t="s">
        <v>13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  <c r="R5" s="22" t="s">
        <v>14</v>
      </c>
      <c r="S5" s="16" t="s">
        <v>15</v>
      </c>
      <c r="T5" s="16" t="s">
        <v>12</v>
      </c>
      <c r="U5" s="19" t="s">
        <v>13</v>
      </c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1"/>
      <c r="AH5" s="22" t="s">
        <v>14</v>
      </c>
      <c r="AI5" s="16" t="s">
        <v>15</v>
      </c>
      <c r="AJ5" s="17"/>
      <c r="AK5" s="17"/>
      <c r="AL5" s="29"/>
      <c r="AM5" s="17"/>
    </row>
    <row r="6" spans="1:39" ht="27" customHeight="1">
      <c r="A6" s="17"/>
      <c r="B6" s="17"/>
      <c r="C6" s="17"/>
      <c r="D6" s="18"/>
      <c r="E6" s="22" t="s">
        <v>16</v>
      </c>
      <c r="F6" s="22" t="s">
        <v>17</v>
      </c>
      <c r="G6" s="17"/>
      <c r="H6" s="17"/>
      <c r="I6" s="22" t="s">
        <v>18</v>
      </c>
      <c r="J6" s="17"/>
      <c r="K6" s="17"/>
      <c r="L6" s="23" t="s">
        <v>19</v>
      </c>
      <c r="M6" s="24"/>
      <c r="N6" s="25"/>
      <c r="O6" s="24" t="s">
        <v>20</v>
      </c>
      <c r="P6" s="24"/>
      <c r="Q6" s="25"/>
      <c r="R6" s="17"/>
      <c r="S6" s="18"/>
      <c r="T6" s="18"/>
      <c r="U6" s="27" t="s">
        <v>16</v>
      </c>
      <c r="V6" s="22" t="s">
        <v>17</v>
      </c>
      <c r="W6" s="17"/>
      <c r="X6" s="17"/>
      <c r="Y6" s="22" t="s">
        <v>18</v>
      </c>
      <c r="Z6" s="17"/>
      <c r="AA6" s="17"/>
      <c r="AB6" s="23" t="s">
        <v>19</v>
      </c>
      <c r="AC6" s="24"/>
      <c r="AD6" s="25"/>
      <c r="AE6" s="24" t="s">
        <v>20</v>
      </c>
      <c r="AF6" s="24"/>
      <c r="AG6" s="25"/>
      <c r="AH6" s="17"/>
      <c r="AI6" s="18"/>
      <c r="AJ6" s="17"/>
      <c r="AK6" s="17"/>
      <c r="AL6" s="29"/>
      <c r="AM6" s="17"/>
    </row>
    <row r="7" spans="1:39" ht="18.95" customHeight="1">
      <c r="A7" s="17"/>
      <c r="B7" s="17"/>
      <c r="C7" s="17"/>
      <c r="D7" s="18"/>
      <c r="E7" s="17"/>
      <c r="F7" s="4" t="s">
        <v>21</v>
      </c>
      <c r="G7" s="4" t="s">
        <v>22</v>
      </c>
      <c r="H7" s="4" t="s">
        <v>23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17"/>
      <c r="S7" s="18"/>
      <c r="T7" s="18"/>
      <c r="U7" s="17"/>
      <c r="V7" s="4" t="s">
        <v>21</v>
      </c>
      <c r="W7" s="4" t="s">
        <v>22</v>
      </c>
      <c r="X7" s="4" t="s">
        <v>23</v>
      </c>
      <c r="Y7" s="4" t="s">
        <v>21</v>
      </c>
      <c r="Z7" s="4" t="s">
        <v>22</v>
      </c>
      <c r="AA7" s="4" t="s">
        <v>23</v>
      </c>
      <c r="AB7" s="4" t="s">
        <v>21</v>
      </c>
      <c r="AC7" s="4" t="s">
        <v>22</v>
      </c>
      <c r="AD7" s="4" t="s">
        <v>23</v>
      </c>
      <c r="AE7" s="4" t="s">
        <v>21</v>
      </c>
      <c r="AF7" s="4" t="s">
        <v>22</v>
      </c>
      <c r="AG7" s="4" t="s">
        <v>23</v>
      </c>
      <c r="AH7" s="17"/>
      <c r="AI7" s="18"/>
      <c r="AJ7" s="17"/>
      <c r="AK7" s="17"/>
      <c r="AL7" s="30"/>
      <c r="AM7" s="17"/>
    </row>
    <row r="8" spans="1:39">
      <c r="A8" s="4"/>
      <c r="B8" s="4"/>
      <c r="C8" s="4" t="s">
        <v>12</v>
      </c>
      <c r="D8" s="6">
        <f>E8+R8+S8</f>
        <v>1390.535621</v>
      </c>
      <c r="E8" s="7">
        <f>SUM(E9:E44)</f>
        <v>75</v>
      </c>
      <c r="F8" s="7"/>
      <c r="G8" s="7"/>
      <c r="H8" s="7"/>
      <c r="I8" s="7">
        <f>SUM(I9:I44)</f>
        <v>24</v>
      </c>
      <c r="J8" s="7"/>
      <c r="K8" s="7">
        <f>SUM(K9:K44)</f>
        <v>51</v>
      </c>
      <c r="L8" s="7"/>
      <c r="M8" s="7"/>
      <c r="N8" s="7"/>
      <c r="O8" s="7"/>
      <c r="P8" s="7"/>
      <c r="Q8" s="7"/>
      <c r="R8" s="7"/>
      <c r="S8" s="6">
        <f>SUM(S9:S44)</f>
        <v>1315.535621</v>
      </c>
      <c r="T8" s="6">
        <f>U8+AH8+AI8</f>
        <v>1390.535621</v>
      </c>
      <c r="U8" s="7">
        <f>SUM(U9:U44)</f>
        <v>75</v>
      </c>
      <c r="V8" s="7"/>
      <c r="W8" s="7"/>
      <c r="X8" s="7">
        <f>SUM(X9:X44)</f>
        <v>24</v>
      </c>
      <c r="Y8" s="7"/>
      <c r="Z8" s="7">
        <f>SUM(Z9:Z44)</f>
        <v>51</v>
      </c>
      <c r="AA8" s="7"/>
      <c r="AB8" s="7"/>
      <c r="AC8" s="7"/>
      <c r="AD8" s="7"/>
      <c r="AE8" s="7"/>
      <c r="AF8" s="7"/>
      <c r="AG8" s="7"/>
      <c r="AH8" s="7"/>
      <c r="AI8" s="6">
        <f>SUM(AI9:AI44)</f>
        <v>1315.535621</v>
      </c>
      <c r="AJ8" s="10">
        <v>1</v>
      </c>
      <c r="AK8" s="4" t="s">
        <v>24</v>
      </c>
      <c r="AL8" s="4"/>
      <c r="AM8" s="4"/>
    </row>
    <row r="9" spans="1:39" ht="27">
      <c r="A9" s="4">
        <v>1</v>
      </c>
      <c r="B9" s="4" t="s">
        <v>61</v>
      </c>
      <c r="C9" s="8" t="s">
        <v>25</v>
      </c>
      <c r="D9" s="6">
        <f t="shared" ref="D9:D15" si="0">SUM(E9,S9)</f>
        <v>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9">
        <v>3</v>
      </c>
      <c r="T9" s="6">
        <f t="shared" ref="T9:T15" si="1">SUM(U9,AI9)</f>
        <v>3</v>
      </c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>
        <v>3</v>
      </c>
      <c r="AJ9" s="10">
        <v>1</v>
      </c>
      <c r="AK9" s="4" t="s">
        <v>24</v>
      </c>
      <c r="AL9" s="4"/>
      <c r="AM9" s="4"/>
    </row>
    <row r="10" spans="1:39" ht="27">
      <c r="A10" s="4">
        <v>2</v>
      </c>
      <c r="B10" s="4" t="s">
        <v>61</v>
      </c>
      <c r="C10" s="8" t="s">
        <v>26</v>
      </c>
      <c r="D10" s="6">
        <f t="shared" si="0"/>
        <v>185.02062900000001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9">
        <v>185.02062900000001</v>
      </c>
      <c r="T10" s="6">
        <f t="shared" si="1"/>
        <v>185.02062900000001</v>
      </c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9">
        <v>185.02062900000001</v>
      </c>
      <c r="AJ10" s="10">
        <v>1</v>
      </c>
      <c r="AK10" s="4" t="s">
        <v>24</v>
      </c>
      <c r="AL10" s="4"/>
      <c r="AM10" s="4"/>
    </row>
    <row r="11" spans="1:39" ht="27">
      <c r="A11" s="4">
        <v>3</v>
      </c>
      <c r="B11" s="4" t="s">
        <v>61</v>
      </c>
      <c r="C11" s="8" t="s">
        <v>27</v>
      </c>
      <c r="D11" s="6">
        <f t="shared" si="0"/>
        <v>28.8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9">
        <v>28.8</v>
      </c>
      <c r="T11" s="6">
        <f t="shared" si="1"/>
        <v>28.8</v>
      </c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9">
        <v>28.8</v>
      </c>
      <c r="AJ11" s="10">
        <v>1</v>
      </c>
      <c r="AK11" s="4" t="s">
        <v>24</v>
      </c>
      <c r="AL11" s="4"/>
      <c r="AM11" s="4"/>
    </row>
    <row r="12" spans="1:39" ht="27">
      <c r="A12" s="4">
        <v>4</v>
      </c>
      <c r="B12" s="4" t="s">
        <v>61</v>
      </c>
      <c r="C12" s="8" t="s">
        <v>28</v>
      </c>
      <c r="D12" s="6">
        <f t="shared" si="0"/>
        <v>1.00736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>
        <v>1.00736</v>
      </c>
      <c r="T12" s="6">
        <f t="shared" si="1"/>
        <v>1.00736</v>
      </c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9">
        <v>1.00736</v>
      </c>
      <c r="AJ12" s="10">
        <v>1</v>
      </c>
      <c r="AK12" s="4" t="s">
        <v>24</v>
      </c>
      <c r="AL12" s="4"/>
      <c r="AM12" s="4"/>
    </row>
    <row r="13" spans="1:39" ht="27">
      <c r="A13" s="4">
        <v>5</v>
      </c>
      <c r="B13" s="4" t="s">
        <v>61</v>
      </c>
      <c r="C13" s="8" t="s">
        <v>29</v>
      </c>
      <c r="D13" s="6">
        <f t="shared" si="0"/>
        <v>16.438800000000001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9">
        <v>16.438800000000001</v>
      </c>
      <c r="T13" s="6">
        <f t="shared" si="1"/>
        <v>16.438800000000001</v>
      </c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9">
        <v>16.438800000000001</v>
      </c>
      <c r="AJ13" s="10">
        <v>1</v>
      </c>
      <c r="AK13" s="4" t="s">
        <v>24</v>
      </c>
      <c r="AL13" s="4"/>
      <c r="AM13" s="4"/>
    </row>
    <row r="14" spans="1:39" ht="27">
      <c r="A14" s="4">
        <v>6</v>
      </c>
      <c r="B14" s="4" t="s">
        <v>61</v>
      </c>
      <c r="C14" s="8" t="s">
        <v>30</v>
      </c>
      <c r="D14" s="6">
        <f t="shared" si="0"/>
        <v>16.109556000000001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>
        <v>16.109556000000001</v>
      </c>
      <c r="T14" s="6">
        <f t="shared" si="1"/>
        <v>16.109556000000001</v>
      </c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9">
        <v>16.109556000000001</v>
      </c>
      <c r="AJ14" s="10">
        <v>1</v>
      </c>
      <c r="AK14" s="4" t="s">
        <v>24</v>
      </c>
      <c r="AL14" s="4"/>
      <c r="AM14" s="4"/>
    </row>
    <row r="15" spans="1:39" ht="27">
      <c r="A15" s="4">
        <v>7</v>
      </c>
      <c r="B15" s="4" t="s">
        <v>61</v>
      </c>
      <c r="C15" s="8" t="s">
        <v>31</v>
      </c>
      <c r="D15" s="6">
        <f t="shared" si="0"/>
        <v>12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9">
        <v>12</v>
      </c>
      <c r="T15" s="6">
        <f t="shared" si="1"/>
        <v>12</v>
      </c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9">
        <v>12</v>
      </c>
      <c r="AJ15" s="10">
        <v>1</v>
      </c>
      <c r="AK15" s="4" t="s">
        <v>24</v>
      </c>
      <c r="AL15" s="4"/>
      <c r="AM15" s="4"/>
    </row>
    <row r="16" spans="1:39" ht="27">
      <c r="A16" s="4">
        <v>8</v>
      </c>
      <c r="B16" s="4" t="s">
        <v>61</v>
      </c>
      <c r="C16" s="8" t="s">
        <v>32</v>
      </c>
      <c r="D16" s="6">
        <f t="shared" ref="D16:D44" si="2">SUM(E16,S16)</f>
        <v>5.5859719999999999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9">
        <v>5.5859719999999999</v>
      </c>
      <c r="T16" s="6">
        <f t="shared" ref="T16:T38" si="3">SUM(U16,AI16)</f>
        <v>5.5859719999999999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9">
        <v>5.5859719999999999</v>
      </c>
      <c r="AJ16" s="10">
        <v>1</v>
      </c>
      <c r="AK16" s="4" t="s">
        <v>24</v>
      </c>
      <c r="AL16" s="4"/>
      <c r="AM16" s="4"/>
    </row>
    <row r="17" spans="1:39" ht="27">
      <c r="A17" s="4">
        <v>9</v>
      </c>
      <c r="B17" s="4" t="s">
        <v>61</v>
      </c>
      <c r="C17" s="8" t="s">
        <v>33</v>
      </c>
      <c r="D17" s="6">
        <f t="shared" si="2"/>
        <v>11.2926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9">
        <v>11.2926</v>
      </c>
      <c r="T17" s="6">
        <f t="shared" si="3"/>
        <v>11.2926</v>
      </c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9">
        <v>11.2926</v>
      </c>
      <c r="AJ17" s="10">
        <v>1</v>
      </c>
      <c r="AK17" s="4" t="s">
        <v>24</v>
      </c>
      <c r="AL17" s="4"/>
      <c r="AM17" s="4"/>
    </row>
    <row r="18" spans="1:39" ht="27">
      <c r="A18" s="4">
        <v>10</v>
      </c>
      <c r="B18" s="4" t="s">
        <v>61</v>
      </c>
      <c r="C18" s="8" t="s">
        <v>34</v>
      </c>
      <c r="D18" s="6">
        <f t="shared" si="2"/>
        <v>2.8000000000000001E-2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9">
        <v>2.8000000000000001E-2</v>
      </c>
      <c r="T18" s="6">
        <f t="shared" si="3"/>
        <v>2.8000000000000001E-2</v>
      </c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9">
        <v>2.8000000000000001E-2</v>
      </c>
      <c r="AJ18" s="10">
        <v>1</v>
      </c>
      <c r="AK18" s="4" t="s">
        <v>24</v>
      </c>
      <c r="AL18" s="4"/>
      <c r="AM18" s="4"/>
    </row>
    <row r="19" spans="1:39" ht="27">
      <c r="A19" s="4">
        <v>11</v>
      </c>
      <c r="B19" s="4" t="s">
        <v>61</v>
      </c>
      <c r="C19" s="8" t="s">
        <v>35</v>
      </c>
      <c r="D19" s="6">
        <f t="shared" si="2"/>
        <v>51.829624000000003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9">
        <v>51.829624000000003</v>
      </c>
      <c r="T19" s="6">
        <f t="shared" si="3"/>
        <v>51.829624000000003</v>
      </c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9">
        <v>51.829624000000003</v>
      </c>
      <c r="AJ19" s="10">
        <v>1</v>
      </c>
      <c r="AK19" s="4" t="s">
        <v>24</v>
      </c>
      <c r="AL19" s="4"/>
      <c r="AM19" s="4"/>
    </row>
    <row r="20" spans="1:39" ht="27">
      <c r="A20" s="4">
        <v>12</v>
      </c>
      <c r="B20" s="4" t="s">
        <v>61</v>
      </c>
      <c r="C20" s="8" t="s">
        <v>36</v>
      </c>
      <c r="D20" s="6">
        <f t="shared" si="2"/>
        <v>3.6960000000000002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9">
        <v>3.6960000000000002</v>
      </c>
      <c r="T20" s="6">
        <f t="shared" si="3"/>
        <v>3.6960000000000002</v>
      </c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9">
        <v>3.6960000000000002</v>
      </c>
      <c r="AJ20" s="10">
        <v>1</v>
      </c>
      <c r="AK20" s="4" t="s">
        <v>24</v>
      </c>
      <c r="AL20" s="4"/>
      <c r="AM20" s="4"/>
    </row>
    <row r="21" spans="1:39" ht="27">
      <c r="A21" s="4">
        <v>13</v>
      </c>
      <c r="B21" s="4" t="s">
        <v>61</v>
      </c>
      <c r="C21" s="8" t="s">
        <v>37</v>
      </c>
      <c r="D21" s="6">
        <f t="shared" si="2"/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9">
        <v>5</v>
      </c>
      <c r="T21" s="6">
        <f t="shared" si="3"/>
        <v>5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9">
        <v>5</v>
      </c>
      <c r="AJ21" s="10">
        <v>1</v>
      </c>
      <c r="AK21" s="4" t="s">
        <v>24</v>
      </c>
      <c r="AL21" s="4"/>
      <c r="AM21" s="4"/>
    </row>
    <row r="22" spans="1:39" ht="27">
      <c r="A22" s="4">
        <v>14</v>
      </c>
      <c r="B22" s="4" t="s">
        <v>61</v>
      </c>
      <c r="C22" s="8" t="s">
        <v>38</v>
      </c>
      <c r="D22" s="6">
        <f t="shared" si="2"/>
        <v>5.7830539999999999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9">
        <v>5.7830539999999999</v>
      </c>
      <c r="T22" s="6">
        <f t="shared" si="3"/>
        <v>5.7830539999999999</v>
      </c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9">
        <v>5.7830539999999999</v>
      </c>
      <c r="AJ22" s="10">
        <v>1</v>
      </c>
      <c r="AK22" s="4" t="s">
        <v>24</v>
      </c>
      <c r="AL22" s="4"/>
      <c r="AM22" s="4"/>
    </row>
    <row r="23" spans="1:39" ht="27">
      <c r="A23" s="4">
        <v>15</v>
      </c>
      <c r="B23" s="4" t="s">
        <v>61</v>
      </c>
      <c r="C23" s="8" t="s">
        <v>39</v>
      </c>
      <c r="D23" s="6">
        <f t="shared" si="2"/>
        <v>8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9">
        <v>8</v>
      </c>
      <c r="T23" s="6">
        <f t="shared" si="3"/>
        <v>8</v>
      </c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9">
        <v>8</v>
      </c>
      <c r="AJ23" s="10">
        <v>1</v>
      </c>
      <c r="AK23" s="4" t="s">
        <v>24</v>
      </c>
      <c r="AL23" s="4"/>
      <c r="AM23" s="4"/>
    </row>
    <row r="24" spans="1:39" ht="27">
      <c r="A24" s="4">
        <v>16</v>
      </c>
      <c r="B24" s="4" t="s">
        <v>61</v>
      </c>
      <c r="C24" s="8" t="s">
        <v>40</v>
      </c>
      <c r="D24" s="6">
        <f t="shared" si="2"/>
        <v>26.56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9">
        <v>26.56</v>
      </c>
      <c r="T24" s="6">
        <f t="shared" si="3"/>
        <v>26.56</v>
      </c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9">
        <v>26.56</v>
      </c>
      <c r="AJ24" s="10">
        <v>1</v>
      </c>
      <c r="AK24" s="4" t="s">
        <v>24</v>
      </c>
      <c r="AL24" s="4"/>
      <c r="AM24" s="4"/>
    </row>
    <row r="25" spans="1:39" ht="27">
      <c r="A25" s="4">
        <v>17</v>
      </c>
      <c r="B25" s="4" t="s">
        <v>61</v>
      </c>
      <c r="C25" s="8" t="s">
        <v>41</v>
      </c>
      <c r="D25" s="6">
        <f t="shared" si="2"/>
        <v>8.4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9">
        <v>8.4</v>
      </c>
      <c r="T25" s="6">
        <f t="shared" si="3"/>
        <v>8.4</v>
      </c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9">
        <v>8.4</v>
      </c>
      <c r="AJ25" s="10">
        <v>1</v>
      </c>
      <c r="AK25" s="4" t="s">
        <v>24</v>
      </c>
      <c r="AL25" s="4"/>
      <c r="AM25" s="4"/>
    </row>
    <row r="26" spans="1:39" ht="27">
      <c r="A26" s="4">
        <v>18</v>
      </c>
      <c r="B26" s="4" t="s">
        <v>61</v>
      </c>
      <c r="C26" s="8" t="s">
        <v>42</v>
      </c>
      <c r="D26" s="6">
        <f t="shared" si="2"/>
        <v>15.540062000000001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9">
        <v>15.540062000000001</v>
      </c>
      <c r="T26" s="6">
        <f t="shared" si="3"/>
        <v>15.540062000000001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9">
        <v>15.540062000000001</v>
      </c>
      <c r="AJ26" s="10">
        <v>1</v>
      </c>
      <c r="AK26" s="4" t="s">
        <v>24</v>
      </c>
      <c r="AL26" s="4"/>
      <c r="AM26" s="4"/>
    </row>
    <row r="27" spans="1:39" ht="27">
      <c r="A27" s="4">
        <v>19</v>
      </c>
      <c r="B27" s="4" t="s">
        <v>61</v>
      </c>
      <c r="C27" s="8" t="s">
        <v>43</v>
      </c>
      <c r="D27" s="6">
        <f t="shared" si="2"/>
        <v>19.890280000000001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9">
        <v>19.890280000000001</v>
      </c>
      <c r="T27" s="6">
        <f t="shared" si="3"/>
        <v>19.890280000000001</v>
      </c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9">
        <v>19.890280000000001</v>
      </c>
      <c r="AJ27" s="10">
        <v>1</v>
      </c>
      <c r="AK27" s="4" t="s">
        <v>24</v>
      </c>
      <c r="AL27" s="4"/>
      <c r="AM27" s="4"/>
    </row>
    <row r="28" spans="1:39" ht="27">
      <c r="A28" s="4">
        <v>20</v>
      </c>
      <c r="B28" s="4" t="s">
        <v>61</v>
      </c>
      <c r="C28" s="8" t="s">
        <v>44</v>
      </c>
      <c r="D28" s="6">
        <f t="shared" si="2"/>
        <v>45.209719999999997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9">
        <v>45.209719999999997</v>
      </c>
      <c r="T28" s="6">
        <f t="shared" si="3"/>
        <v>45.209719999999997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9">
        <v>45.209719999999997</v>
      </c>
      <c r="AJ28" s="10">
        <v>1</v>
      </c>
      <c r="AK28" s="4" t="s">
        <v>24</v>
      </c>
      <c r="AL28" s="4"/>
      <c r="AM28" s="4"/>
    </row>
    <row r="29" spans="1:39" ht="27">
      <c r="A29" s="4">
        <v>21</v>
      </c>
      <c r="B29" s="4" t="s">
        <v>61</v>
      </c>
      <c r="C29" s="8" t="s">
        <v>45</v>
      </c>
      <c r="D29" s="6">
        <f t="shared" si="2"/>
        <v>21.333334000000001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9">
        <v>21.333334000000001</v>
      </c>
      <c r="T29" s="6">
        <f t="shared" si="3"/>
        <v>21.333334000000001</v>
      </c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9">
        <v>21.333334000000001</v>
      </c>
      <c r="AJ29" s="10">
        <v>1</v>
      </c>
      <c r="AK29" s="4" t="s">
        <v>24</v>
      </c>
      <c r="AL29" s="4"/>
      <c r="AM29" s="4"/>
    </row>
    <row r="30" spans="1:39" ht="27">
      <c r="A30" s="4">
        <v>22</v>
      </c>
      <c r="B30" s="4" t="s">
        <v>61</v>
      </c>
      <c r="C30" s="8" t="s">
        <v>46</v>
      </c>
      <c r="D30" s="6">
        <f t="shared" si="2"/>
        <v>71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9">
        <v>71</v>
      </c>
      <c r="T30" s="6">
        <f t="shared" si="3"/>
        <v>71</v>
      </c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9">
        <v>71</v>
      </c>
      <c r="AJ30" s="10">
        <v>1</v>
      </c>
      <c r="AK30" s="4" t="s">
        <v>24</v>
      </c>
      <c r="AL30" s="4"/>
      <c r="AM30" s="4"/>
    </row>
    <row r="31" spans="1:39" ht="27">
      <c r="A31" s="4">
        <v>23</v>
      </c>
      <c r="B31" s="4" t="s">
        <v>61</v>
      </c>
      <c r="C31" s="8" t="s">
        <v>47</v>
      </c>
      <c r="D31" s="6">
        <f t="shared" si="2"/>
        <v>120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9">
        <v>120</v>
      </c>
      <c r="T31" s="6">
        <f t="shared" si="3"/>
        <v>120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9">
        <v>120</v>
      </c>
      <c r="AJ31" s="10">
        <v>1</v>
      </c>
      <c r="AK31" s="4" t="s">
        <v>24</v>
      </c>
      <c r="AL31" s="4"/>
      <c r="AM31" s="4"/>
    </row>
    <row r="32" spans="1:39" ht="27">
      <c r="A32" s="4">
        <v>24</v>
      </c>
      <c r="B32" s="4" t="s">
        <v>61</v>
      </c>
      <c r="C32" s="8" t="s">
        <v>48</v>
      </c>
      <c r="D32" s="6">
        <f t="shared" si="2"/>
        <v>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9">
        <v>3</v>
      </c>
      <c r="T32" s="6">
        <f t="shared" si="3"/>
        <v>3</v>
      </c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9">
        <v>3</v>
      </c>
      <c r="AJ32" s="10">
        <v>1</v>
      </c>
      <c r="AK32" s="4" t="s">
        <v>24</v>
      </c>
      <c r="AL32" s="4"/>
      <c r="AM32" s="4"/>
    </row>
    <row r="33" spans="1:39" ht="27">
      <c r="A33" s="4">
        <v>25</v>
      </c>
      <c r="B33" s="4" t="s">
        <v>61</v>
      </c>
      <c r="C33" s="8" t="s">
        <v>49</v>
      </c>
      <c r="D33" s="6">
        <f t="shared" si="2"/>
        <v>1.0814999999999999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>
        <v>1.0814999999999999</v>
      </c>
      <c r="T33" s="6">
        <f t="shared" si="3"/>
        <v>1.0814999999999999</v>
      </c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9">
        <v>1.0814999999999999</v>
      </c>
      <c r="AJ33" s="10">
        <v>1</v>
      </c>
      <c r="AK33" s="4" t="s">
        <v>24</v>
      </c>
      <c r="AL33" s="4"/>
      <c r="AM33" s="4"/>
    </row>
    <row r="34" spans="1:39" ht="27">
      <c r="A34" s="4">
        <v>26</v>
      </c>
      <c r="B34" s="4" t="s">
        <v>61</v>
      </c>
      <c r="C34" s="8" t="s">
        <v>50</v>
      </c>
      <c r="D34" s="6">
        <f t="shared" si="2"/>
        <v>12.3599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9">
        <v>12.3599</v>
      </c>
      <c r="T34" s="6">
        <f t="shared" si="3"/>
        <v>12.3599</v>
      </c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9">
        <v>12.3599</v>
      </c>
      <c r="AJ34" s="10">
        <v>1</v>
      </c>
      <c r="AK34" s="4" t="s">
        <v>24</v>
      </c>
      <c r="AL34" s="4"/>
      <c r="AM34" s="4"/>
    </row>
    <row r="35" spans="1:39" ht="27">
      <c r="A35" s="4">
        <v>27</v>
      </c>
      <c r="B35" s="4" t="s">
        <v>61</v>
      </c>
      <c r="C35" s="8" t="s">
        <v>51</v>
      </c>
      <c r="D35" s="6">
        <f t="shared" si="2"/>
        <v>24.96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9">
        <v>24.96</v>
      </c>
      <c r="T35" s="6">
        <f t="shared" si="3"/>
        <v>24.96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9">
        <v>24.96</v>
      </c>
      <c r="AJ35" s="10">
        <v>1</v>
      </c>
      <c r="AK35" s="4" t="s">
        <v>24</v>
      </c>
      <c r="AL35" s="4"/>
      <c r="AM35" s="4"/>
    </row>
    <row r="36" spans="1:39" ht="27">
      <c r="A36" s="4">
        <v>28</v>
      </c>
      <c r="B36" s="4" t="s">
        <v>61</v>
      </c>
      <c r="C36" s="8" t="s">
        <v>52</v>
      </c>
      <c r="D36" s="6">
        <f t="shared" si="2"/>
        <v>11.548539999999999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9">
        <v>11.548539999999999</v>
      </c>
      <c r="T36" s="6">
        <f t="shared" si="3"/>
        <v>11.548539999999999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9">
        <v>11.548539999999999</v>
      </c>
      <c r="AJ36" s="10">
        <v>1</v>
      </c>
      <c r="AK36" s="4" t="s">
        <v>24</v>
      </c>
      <c r="AL36" s="4"/>
      <c r="AM36" s="4"/>
    </row>
    <row r="37" spans="1:39" ht="27">
      <c r="A37" s="4">
        <v>29</v>
      </c>
      <c r="B37" s="4" t="s">
        <v>61</v>
      </c>
      <c r="C37" s="8" t="s">
        <v>53</v>
      </c>
      <c r="D37" s="6">
        <f t="shared" si="2"/>
        <v>1.633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9">
        <v>1.633</v>
      </c>
      <c r="T37" s="6">
        <f t="shared" si="3"/>
        <v>1.633</v>
      </c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9">
        <v>1.633</v>
      </c>
      <c r="AJ37" s="10">
        <v>1</v>
      </c>
      <c r="AK37" s="4" t="s">
        <v>24</v>
      </c>
      <c r="AL37" s="4"/>
      <c r="AM37" s="4"/>
    </row>
    <row r="38" spans="1:39" ht="27">
      <c r="A38" s="4">
        <v>30</v>
      </c>
      <c r="B38" s="4" t="s">
        <v>61</v>
      </c>
      <c r="C38" s="8" t="s">
        <v>54</v>
      </c>
      <c r="D38" s="6">
        <f t="shared" si="2"/>
        <v>1.4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9">
        <v>1.4</v>
      </c>
      <c r="T38" s="6">
        <f t="shared" si="3"/>
        <v>1.4</v>
      </c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9">
        <v>1.4</v>
      </c>
      <c r="AJ38" s="10">
        <v>1</v>
      </c>
      <c r="AK38" s="4" t="s">
        <v>24</v>
      </c>
      <c r="AL38" s="4"/>
      <c r="AM38" s="4"/>
    </row>
    <row r="39" spans="1:39" ht="27">
      <c r="A39" s="4">
        <v>31</v>
      </c>
      <c r="B39" s="4" t="s">
        <v>61</v>
      </c>
      <c r="C39" s="8" t="s">
        <v>55</v>
      </c>
      <c r="D39" s="6">
        <f t="shared" si="2"/>
        <v>24</v>
      </c>
      <c r="E39" s="7">
        <f>SUM(F39:Q39)</f>
        <v>24</v>
      </c>
      <c r="F39" s="7"/>
      <c r="G39" s="7"/>
      <c r="H39" s="7"/>
      <c r="I39" s="7">
        <v>24</v>
      </c>
      <c r="J39" s="7"/>
      <c r="K39" s="7"/>
      <c r="L39" s="7"/>
      <c r="M39" s="7"/>
      <c r="N39" s="7"/>
      <c r="O39" s="7"/>
      <c r="P39" s="7"/>
      <c r="Q39" s="7"/>
      <c r="R39" s="7"/>
      <c r="S39" s="9">
        <v>0</v>
      </c>
      <c r="T39" s="6">
        <f>SUM(U39)</f>
        <v>24</v>
      </c>
      <c r="U39" s="7">
        <f>SUM(V39:AG39)</f>
        <v>24</v>
      </c>
      <c r="V39" s="7"/>
      <c r="W39" s="7"/>
      <c r="X39" s="7">
        <v>24</v>
      </c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9">
        <v>0</v>
      </c>
      <c r="AJ39" s="10">
        <v>1</v>
      </c>
      <c r="AK39" s="4" t="s">
        <v>24</v>
      </c>
      <c r="AL39" s="4"/>
      <c r="AM39" s="4"/>
    </row>
    <row r="40" spans="1:39" ht="27">
      <c r="A40" s="4">
        <v>32</v>
      </c>
      <c r="B40" s="4" t="s">
        <v>61</v>
      </c>
      <c r="C40" s="8" t="s">
        <v>56</v>
      </c>
      <c r="D40" s="6">
        <f t="shared" si="2"/>
        <v>51</v>
      </c>
      <c r="E40" s="7">
        <f>SUM(F40:Q40)</f>
        <v>51</v>
      </c>
      <c r="F40" s="7"/>
      <c r="G40" s="7"/>
      <c r="H40" s="7"/>
      <c r="I40" s="7"/>
      <c r="J40" s="7"/>
      <c r="K40" s="7">
        <v>51</v>
      </c>
      <c r="L40" s="7"/>
      <c r="M40" s="7"/>
      <c r="N40" s="7"/>
      <c r="O40" s="7"/>
      <c r="P40" s="7"/>
      <c r="Q40" s="7"/>
      <c r="R40" s="7"/>
      <c r="S40" s="9">
        <v>0</v>
      </c>
      <c r="T40" s="6">
        <f>SUM(U40)</f>
        <v>51</v>
      </c>
      <c r="U40" s="7">
        <f>SUM(V40:AG40)</f>
        <v>51</v>
      </c>
      <c r="V40" s="7"/>
      <c r="W40" s="7"/>
      <c r="X40" s="7"/>
      <c r="Y40" s="7"/>
      <c r="Z40" s="7">
        <v>51</v>
      </c>
      <c r="AA40" s="7"/>
      <c r="AB40" s="7"/>
      <c r="AC40" s="7"/>
      <c r="AD40" s="7"/>
      <c r="AE40" s="7"/>
      <c r="AF40" s="7"/>
      <c r="AG40" s="7"/>
      <c r="AH40" s="7"/>
      <c r="AI40" s="9">
        <v>0</v>
      </c>
      <c r="AJ40" s="10">
        <v>1</v>
      </c>
      <c r="AK40" s="4" t="s">
        <v>24</v>
      </c>
      <c r="AL40" s="4"/>
      <c r="AM40" s="4"/>
    </row>
    <row r="41" spans="1:39" ht="27">
      <c r="A41" s="4">
        <v>33</v>
      </c>
      <c r="B41" s="4" t="s">
        <v>61</v>
      </c>
      <c r="C41" s="8" t="s">
        <v>57</v>
      </c>
      <c r="D41" s="6">
        <f t="shared" si="2"/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9">
        <v>1.5</v>
      </c>
      <c r="T41" s="6">
        <f>SUM(U41,AI41)</f>
        <v>1.5</v>
      </c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9">
        <v>1.5</v>
      </c>
      <c r="AJ41" s="10">
        <v>1</v>
      </c>
      <c r="AK41" s="4" t="s">
        <v>24</v>
      </c>
      <c r="AL41" s="4"/>
      <c r="AM41" s="4"/>
    </row>
    <row r="42" spans="1:39" ht="27">
      <c r="A42" s="4">
        <v>34</v>
      </c>
      <c r="B42" s="4" t="s">
        <v>61</v>
      </c>
      <c r="C42" s="8" t="s">
        <v>58</v>
      </c>
      <c r="D42" s="6">
        <f t="shared" si="2"/>
        <v>10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9">
        <v>10</v>
      </c>
      <c r="T42" s="6">
        <f>SUM(U42,AI42)</f>
        <v>10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9">
        <v>10</v>
      </c>
      <c r="AJ42" s="10">
        <v>1</v>
      </c>
      <c r="AK42" s="4" t="s">
        <v>24</v>
      </c>
      <c r="AL42" s="5"/>
      <c r="AM42" s="5"/>
    </row>
    <row r="43" spans="1:39" ht="27">
      <c r="A43" s="4">
        <v>35</v>
      </c>
      <c r="B43" s="4" t="s">
        <v>61</v>
      </c>
      <c r="C43" s="8" t="s">
        <v>59</v>
      </c>
      <c r="D43" s="6">
        <f t="shared" si="2"/>
        <v>535.34180000000003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9">
        <v>535.34180000000003</v>
      </c>
      <c r="T43" s="6">
        <f>SUM(U43,AI43)</f>
        <v>535.34180000000003</v>
      </c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9">
        <v>535.34180000000003</v>
      </c>
      <c r="AJ43" s="10">
        <v>1</v>
      </c>
      <c r="AK43" s="4" t="s">
        <v>24</v>
      </c>
      <c r="AL43" s="5"/>
      <c r="AM43" s="5"/>
    </row>
    <row r="44" spans="1:39" ht="27">
      <c r="A44" s="4">
        <v>36</v>
      </c>
      <c r="B44" s="4" t="s">
        <v>61</v>
      </c>
      <c r="C44" s="8" t="s">
        <v>60</v>
      </c>
      <c r="D44" s="6">
        <f t="shared" si="2"/>
        <v>31.185890000000001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>
        <v>31.185890000000001</v>
      </c>
      <c r="T44" s="6">
        <f>SUM(U44,AI44)</f>
        <v>31.185890000000001</v>
      </c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9">
        <v>31.185890000000001</v>
      </c>
      <c r="AJ44" s="10">
        <v>1</v>
      </c>
      <c r="AK44" s="4" t="s">
        <v>24</v>
      </c>
      <c r="AL44" s="5"/>
      <c r="AM44" s="5"/>
    </row>
    <row r="45" spans="1:39" ht="13.5" customHeight="1"/>
    <row r="46" spans="1:39" ht="21.95" customHeight="1">
      <c r="C46" s="26"/>
      <c r="D46" s="14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4"/>
    </row>
  </sheetData>
  <autoFilter ref="C4:C46">
    <extLst/>
  </autoFilter>
  <mergeCells count="31">
    <mergeCell ref="AH5:AH7"/>
    <mergeCell ref="AI5:AI7"/>
    <mergeCell ref="AJ4:AJ7"/>
    <mergeCell ref="AK4:AK7"/>
    <mergeCell ref="AL4:AL7"/>
    <mergeCell ref="C46:S46"/>
    <mergeCell ref="A4:A7"/>
    <mergeCell ref="B4:B7"/>
    <mergeCell ref="C4:C7"/>
    <mergeCell ref="D5:D7"/>
    <mergeCell ref="E6:E7"/>
    <mergeCell ref="R5:R7"/>
    <mergeCell ref="S5:S7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T5:T7"/>
    <mergeCell ref="U6:U7"/>
    <mergeCell ref="A1:C1"/>
    <mergeCell ref="A2:AM2"/>
    <mergeCell ref="AK3:AM3"/>
    <mergeCell ref="D4:S4"/>
    <mergeCell ref="T4:AI4"/>
    <mergeCell ref="AM4:AM7"/>
  </mergeCells>
  <phoneticPr fontId="7" type="noConversion"/>
  <printOptions horizontalCentered="1"/>
  <pageMargins left="0.22430555555555601" right="0.16875000000000001" top="0.39305555555555599" bottom="0.27500000000000002" header="0.31041666666666701" footer="0.31041666666666701"/>
  <pageSetup paperSize="9" scale="45" orientation="landscape" r:id="rId1"/>
  <ignoredErrors>
    <ignoredError sqref="T8" formula="1"/>
    <ignoredError sqref="E39:E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revision>0</cp:revision>
  <cp:lastPrinted>2025-02-26T02:02:30Z</cp:lastPrinted>
  <dcterms:created xsi:type="dcterms:W3CDTF">2022-10-21T02:56:00Z</dcterms:created>
  <dcterms:modified xsi:type="dcterms:W3CDTF">2025-02-26T02:04:10Z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E3840582567A41F3975BAA2469BCA865_12</vt:lpwstr>
  </property>
</Properties>
</file>