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<sst xmlns="http://schemas.openxmlformats.org/spreadsheetml/2006/main" count="161" uniqueCount="56">
  <si>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</si>
  <si>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</si>
  <si>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</si>
  <si>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</si>
  <si>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</si>
  <si>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</si>
  <si>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</si>
  <si>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</si>
  <si>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</si>
  <si>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</si>
  <si>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</si>
  <si>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</si>
  <si>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</si>
  <si>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</si>
  <si>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</si>
  <si>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</si>
  <si>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</si>
  <si>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</si>
  <si>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</si>
  <si>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</si>
  <si>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</si>
  <si>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</si>
  <si>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</si>
  <si>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</si>
  <si>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丰南区委组织部</t>
  </si>
  <si>
    <t>优</t>
  </si>
  <si>
    <t>否</t>
  </si>
  <si>
    <t>“荣誉村支书”城镇职工基本医疗保险补贴</t>
  </si>
  <si>
    <t>城市社区党组织服务群众专项经费</t>
  </si>
  <si>
    <t>城市社区工作经费</t>
  </si>
  <si>
    <t>村级组织运转-村党组织活动经费</t>
  </si>
  <si>
    <t>丰南区党员干部教育培训示范基地经费</t>
  </si>
  <si>
    <t>丰南区下沉工作队综合经费</t>
  </si>
  <si>
    <t>干部教育培训经费</t>
  </si>
  <si>
    <t>干部年度考核奖励金</t>
  </si>
  <si>
    <t>关于结算下达2024年下派选调生到村工作中央财政补助资金的通知（唐财行【2024】8号）</t>
  </si>
  <si>
    <t>劳务外包费用</t>
  </si>
  <si>
    <t>农村干部养老保险</t>
  </si>
  <si>
    <t>区人才工作专项资金</t>
  </si>
  <si>
    <t>区委主题教育领导小组办公室工作经费</t>
  </si>
  <si>
    <t>提前下达2023年度下派选调生到村工作中央财政补助资金的通知（唐财行【2022】25号）</t>
  </si>
  <si>
    <t>提前下达2024年城市社区党组织服务群众专项经费市级补助资金的通知（唐财行【2023】23号）</t>
  </si>
  <si>
    <t>提前下达2024年村级组织运转经费市级补助资金的通知（唐财行【2023】22号)</t>
  </si>
  <si>
    <t>提前下达2024年均衡性转移支付资金的通知（唐财预[2023]36号）</t>
  </si>
  <si>
    <t>提前下达2024年市级驻村第一书记和工作队工作经费的通知（唐财行【2023】25号）</t>
  </si>
  <si>
    <t>提前下达2024年下派选调生到村工作中央财政补助资金的通知（唐财行【2023】21号）</t>
  </si>
  <si>
    <t>下达2024年市级驻村第一书记和工作队工作经费（唐财行【2024】9号）</t>
  </si>
  <si>
    <t>乡村振兴重点村驻村工作队经费</t>
  </si>
  <si>
    <t>选调生及公务员管理经费</t>
  </si>
  <si>
    <t>业务工作经费</t>
  </si>
  <si>
    <t>村级组织运转-村党小组务工补贴</t>
  </si>
  <si>
    <t>村级组织运转-村干部离任补贴</t>
  </si>
  <si>
    <t xml:space="preserve">村级组织运转-村干部基础职务补贴 </t>
  </si>
  <si>
    <t>老干部慰问及干部关心关爱经费</t>
  </si>
  <si>
    <t>区干部信息管理中心建设经费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</si>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</sst>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2" fontId="5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9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5" fillId="0" borderId="0" xfId="0" applyFont="1" applyFill="1" applyAlignment="1" applyProtection="1">
      <alignment vertical="center"/>
    </xf>
    <xf numFmtId="0" fontId="4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5" fillId="0" borderId="1" xfId="0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7"/>
  <sheetViews>
    <sheetView tabSelected="1" topLeftCell="Y24" workbookViewId="0">
      <selection activeCell="AO16" sqref="AO16"/>
    </sheetView>
  </sheetViews>
  <sheetFormatPr defaultColWidth="8.875" defaultRowHeight="14.25"/>
  <cols>
    <col min="1" max="1" width="3.5" style="1" customWidth="1"/>
    <col min="2" max="2" width="9.625" style="1" customWidth="1"/>
    <col min="3" max="3" width="33.75" style="1" customWidth="1"/>
    <col min="4" max="4" width="14.5" style="1" customWidth="1"/>
    <col min="5" max="5" width="12" style="1" customWidth="1"/>
    <col min="6" max="18" width="9.625" style="1" customWidth="1"/>
    <col min="19" max="19" width="10.75" style="1" customWidth="1"/>
    <col min="20" max="20" width="13.875" style="1" customWidth="1"/>
    <col min="21" max="35" width="10.625" style="1" customWidth="1"/>
    <col min="36" max="36" width="8.875" style="1" customWidth="1"/>
    <col min="37" max="39" width="4.3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AK3" s="33"/>
      <c r="AL3" s="33"/>
    </row>
    <row r="4" ht="19" customHeight="1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34" t="s">
        <v>10</v>
      </c>
      <c r="AM4" s="5" t="s">
        <v>11</v>
      </c>
    </row>
    <row r="5" ht="19" customHeight="1" spans="1:39">
      <c r="A5" s="6"/>
      <c r="B5" s="6"/>
      <c r="C5" s="6"/>
      <c r="D5" s="5" t="s">
        <v>12</v>
      </c>
      <c r="E5" s="7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8"/>
      <c r="R5" s="5" t="s">
        <v>14</v>
      </c>
      <c r="S5" s="5" t="s">
        <v>15</v>
      </c>
      <c r="T5" s="5" t="s">
        <v>12</v>
      </c>
      <c r="U5" s="7" t="s">
        <v>13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8"/>
      <c r="AH5" s="5" t="s">
        <v>14</v>
      </c>
      <c r="AI5" s="5" t="s">
        <v>15</v>
      </c>
      <c r="AJ5" s="6"/>
      <c r="AK5" s="6"/>
      <c r="AL5" s="35"/>
      <c r="AM5" s="6"/>
    </row>
    <row r="6" ht="19" customHeight="1" spans="1:39">
      <c r="A6" s="6"/>
      <c r="B6" s="6"/>
      <c r="C6" s="6"/>
      <c r="D6" s="6"/>
      <c r="E6" s="5" t="s">
        <v>16</v>
      </c>
      <c r="F6" s="5" t="s">
        <v>17</v>
      </c>
      <c r="G6" s="6"/>
      <c r="H6" s="6"/>
      <c r="I6" s="5" t="s">
        <v>18</v>
      </c>
      <c r="J6" s="6"/>
      <c r="K6" s="6"/>
      <c r="L6" s="25" t="s">
        <v>19</v>
      </c>
      <c r="M6" s="26"/>
      <c r="N6" s="27"/>
      <c r="O6" s="26" t="s">
        <v>20</v>
      </c>
      <c r="P6" s="26"/>
      <c r="Q6" s="27"/>
      <c r="R6" s="6"/>
      <c r="S6" s="6"/>
      <c r="T6" s="6"/>
      <c r="U6" s="29" t="s">
        <v>16</v>
      </c>
      <c r="V6" s="5" t="s">
        <v>17</v>
      </c>
      <c r="W6" s="6"/>
      <c r="X6" s="6"/>
      <c r="Y6" s="5" t="s">
        <v>18</v>
      </c>
      <c r="Z6" s="6"/>
      <c r="AA6" s="6"/>
      <c r="AB6" s="25" t="s">
        <v>19</v>
      </c>
      <c r="AC6" s="26"/>
      <c r="AD6" s="27"/>
      <c r="AE6" s="26" t="s">
        <v>20</v>
      </c>
      <c r="AF6" s="26"/>
      <c r="AG6" s="27"/>
      <c r="AH6" s="6"/>
      <c r="AI6" s="6"/>
      <c r="AJ6" s="6"/>
      <c r="AK6" s="6"/>
      <c r="AL6" s="35"/>
      <c r="AM6" s="6"/>
    </row>
    <row r="7" ht="19" customHeight="1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6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36"/>
      <c r="AM7" s="6"/>
    </row>
    <row r="8" ht="29" customHeight="1" spans="1:39">
      <c r="A8" s="5">
        <v>1</v>
      </c>
      <c r="B8" s="5" t="s">
        <v>24</v>
      </c>
      <c r="C8" s="5" t="s">
        <v>12</v>
      </c>
      <c r="D8" s="9">
        <f>E8+R8+S8</f>
        <v>7209.5597</v>
      </c>
      <c r="E8" s="9">
        <f>SUM(F8:Q8)</f>
        <v>5703.9</v>
      </c>
      <c r="F8" s="9">
        <f>SUM(F9:F31)</f>
        <v>23.9</v>
      </c>
      <c r="G8" s="9">
        <f t="shared" ref="G8:Q8" si="0">SUM(G9:G31)</f>
        <v>4408</v>
      </c>
      <c r="H8" s="9">
        <f t="shared" si="0"/>
        <v>1272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>
        <f t="shared" si="0"/>
        <v>0</v>
      </c>
      <c r="R8" s="9">
        <f>SUM(R9:R16)</f>
        <v>0</v>
      </c>
      <c r="S8" s="9">
        <f>SUM(S9:S31)</f>
        <v>1505.6597</v>
      </c>
      <c r="T8" s="9">
        <f>U8+AH8+AI8</f>
        <v>6981.445904</v>
      </c>
      <c r="U8" s="9">
        <f>SUM(V8:AG8)</f>
        <v>5475.786204</v>
      </c>
      <c r="V8" s="9">
        <f>SUM(V9:V31)</f>
        <v>3.0696</v>
      </c>
      <c r="W8" s="9">
        <f>SUM(W9:W31)</f>
        <v>4408</v>
      </c>
      <c r="X8" s="9">
        <f t="shared" ref="W8:AG8" si="1">SUM(X9:X31)</f>
        <v>1064.716604</v>
      </c>
      <c r="Y8" s="9">
        <f t="shared" si="1"/>
        <v>0</v>
      </c>
      <c r="Z8" s="9">
        <f t="shared" si="1"/>
        <v>0</v>
      </c>
      <c r="AA8" s="9">
        <f t="shared" si="1"/>
        <v>0</v>
      </c>
      <c r="AB8" s="9">
        <f t="shared" si="1"/>
        <v>0</v>
      </c>
      <c r="AC8" s="9">
        <f t="shared" si="1"/>
        <v>0</v>
      </c>
      <c r="AD8" s="9">
        <f t="shared" si="1"/>
        <v>0</v>
      </c>
      <c r="AE8" s="9">
        <f t="shared" si="1"/>
        <v>0</v>
      </c>
      <c r="AF8" s="9">
        <f t="shared" si="1"/>
        <v>0</v>
      </c>
      <c r="AG8" s="9">
        <f t="shared" si="1"/>
        <v>0</v>
      </c>
      <c r="AH8" s="9">
        <f>SUM(AH9:AH16)</f>
        <v>0</v>
      </c>
      <c r="AI8" s="9">
        <f>SUM(AI9:AI31)</f>
        <v>1505.6597</v>
      </c>
      <c r="AJ8" s="37">
        <f>T8/D8*100%</f>
        <v>0.968359538516617</v>
      </c>
      <c r="AK8" s="5" t="s">
        <v>25</v>
      </c>
      <c r="AL8" s="5" t="s">
        <v>26</v>
      </c>
      <c r="AM8" s="5"/>
    </row>
    <row r="9" ht="30" customHeight="1" spans="1:39">
      <c r="A9" s="5">
        <v>2</v>
      </c>
      <c r="B9" s="5" t="s">
        <v>24</v>
      </c>
      <c r="C9" s="10" t="s">
        <v>27</v>
      </c>
      <c r="D9" s="11">
        <f t="shared" ref="D9:D16" si="2">SUM(E9,S9)</f>
        <v>34.173216</v>
      </c>
      <c r="E9" s="9">
        <f t="shared" ref="E9:E16" si="3">SUM(F9:K9)</f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v>34.173216</v>
      </c>
      <c r="T9" s="9">
        <f t="shared" ref="T9:T16" si="4">SUM(U9,AI9)</f>
        <v>34.173216</v>
      </c>
      <c r="U9" s="9">
        <f t="shared" ref="U9:U16" si="5">SUM(V9:AA9)</f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>
        <v>34.173216</v>
      </c>
      <c r="AJ9" s="37">
        <f t="shared" ref="AJ9:AJ31" si="6">T9/D9*100%</f>
        <v>1</v>
      </c>
      <c r="AK9" s="5" t="s">
        <v>25</v>
      </c>
      <c r="AL9" s="5" t="s">
        <v>26</v>
      </c>
      <c r="AM9" s="12"/>
    </row>
    <row r="10" ht="27" customHeight="1" spans="1:39">
      <c r="A10" s="5">
        <v>3</v>
      </c>
      <c r="B10" s="5" t="s">
        <v>24</v>
      </c>
      <c r="C10" s="13" t="s">
        <v>28</v>
      </c>
      <c r="D10" s="11">
        <f t="shared" si="2"/>
        <v>280</v>
      </c>
      <c r="E10" s="9">
        <f t="shared" si="3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>
        <v>280</v>
      </c>
      <c r="T10" s="9">
        <f t="shared" si="4"/>
        <v>280</v>
      </c>
      <c r="U10" s="9">
        <f t="shared" si="5"/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15">
        <v>280</v>
      </c>
      <c r="AJ10" s="37">
        <f t="shared" si="6"/>
        <v>1</v>
      </c>
      <c r="AK10" s="5" t="s">
        <v>25</v>
      </c>
      <c r="AL10" s="5" t="s">
        <v>26</v>
      </c>
      <c r="AM10" s="6"/>
    </row>
    <row r="11" ht="27" customHeight="1" spans="1:39">
      <c r="A11" s="5">
        <v>4</v>
      </c>
      <c r="B11" s="5" t="s">
        <v>24</v>
      </c>
      <c r="C11" s="13" t="s">
        <v>29</v>
      </c>
      <c r="D11" s="11">
        <f t="shared" si="2"/>
        <v>280</v>
      </c>
      <c r="E11" s="9">
        <f t="shared" si="3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>
        <v>280</v>
      </c>
      <c r="T11" s="9">
        <f t="shared" si="4"/>
        <v>280</v>
      </c>
      <c r="U11" s="9">
        <f t="shared" si="5"/>
        <v>0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>
        <v>280</v>
      </c>
      <c r="AJ11" s="37">
        <f t="shared" si="6"/>
        <v>1</v>
      </c>
      <c r="AK11" s="5" t="s">
        <v>25</v>
      </c>
      <c r="AL11" s="5" t="s">
        <v>26</v>
      </c>
      <c r="AM11" s="6"/>
    </row>
    <row r="12" ht="27" customHeight="1" spans="1:39">
      <c r="A12" s="5">
        <v>5</v>
      </c>
      <c r="B12" s="5" t="s">
        <v>24</v>
      </c>
      <c r="C12" s="13" t="s">
        <v>30</v>
      </c>
      <c r="D12" s="11">
        <f t="shared" si="2"/>
        <v>246.34</v>
      </c>
      <c r="E12" s="9">
        <f t="shared" si="3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31">
        <v>246.34</v>
      </c>
      <c r="T12" s="9">
        <f t="shared" si="4"/>
        <v>246.34</v>
      </c>
      <c r="U12" s="9">
        <f t="shared" si="5"/>
        <v>0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5">
        <v>246.34</v>
      </c>
      <c r="AJ12" s="37">
        <f t="shared" si="6"/>
        <v>1</v>
      </c>
      <c r="AK12" s="5" t="s">
        <v>25</v>
      </c>
      <c r="AL12" s="5" t="s">
        <v>26</v>
      </c>
      <c r="AM12" s="6"/>
    </row>
    <row r="13" ht="27" customHeight="1" spans="1:39">
      <c r="A13" s="5">
        <v>6</v>
      </c>
      <c r="B13" s="5" t="s">
        <v>24</v>
      </c>
      <c r="C13" s="13" t="s">
        <v>31</v>
      </c>
      <c r="D13" s="9">
        <f t="shared" si="2"/>
        <v>156.1</v>
      </c>
      <c r="E13" s="9">
        <f t="shared" si="3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>
        <v>156.1</v>
      </c>
      <c r="T13" s="9">
        <f t="shared" si="4"/>
        <v>156.1</v>
      </c>
      <c r="U13" s="9">
        <f t="shared" si="5"/>
        <v>0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>
        <v>156.1</v>
      </c>
      <c r="AJ13" s="37">
        <f t="shared" si="6"/>
        <v>1</v>
      </c>
      <c r="AK13" s="5" t="s">
        <v>25</v>
      </c>
      <c r="AL13" s="5" t="s">
        <v>26</v>
      </c>
      <c r="AM13" s="6"/>
    </row>
    <row r="14" ht="27" customHeight="1" spans="1:39">
      <c r="A14" s="5">
        <v>7</v>
      </c>
      <c r="B14" s="5" t="s">
        <v>24</v>
      </c>
      <c r="C14" s="13" t="s">
        <v>32</v>
      </c>
      <c r="D14" s="9">
        <f t="shared" si="2"/>
        <v>64</v>
      </c>
      <c r="E14" s="9">
        <f t="shared" si="3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>
        <v>64</v>
      </c>
      <c r="T14" s="9">
        <f t="shared" si="4"/>
        <v>64</v>
      </c>
      <c r="U14" s="9">
        <f t="shared" si="5"/>
        <v>0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>
        <v>64</v>
      </c>
      <c r="AJ14" s="37">
        <f t="shared" si="6"/>
        <v>1</v>
      </c>
      <c r="AK14" s="5" t="s">
        <v>25</v>
      </c>
      <c r="AL14" s="5" t="s">
        <v>26</v>
      </c>
      <c r="AM14" s="6"/>
    </row>
    <row r="15" ht="27" customHeight="1" spans="1:39">
      <c r="A15" s="5">
        <v>8</v>
      </c>
      <c r="B15" s="5" t="s">
        <v>24</v>
      </c>
      <c r="C15" s="13" t="s">
        <v>33</v>
      </c>
      <c r="D15" s="9">
        <f t="shared" si="2"/>
        <v>36.12144</v>
      </c>
      <c r="E15" s="9">
        <f t="shared" si="3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>
        <v>36.12144</v>
      </c>
      <c r="T15" s="9">
        <f t="shared" si="4"/>
        <v>36.12144</v>
      </c>
      <c r="U15" s="9">
        <f t="shared" si="5"/>
        <v>0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>
        <v>36.12144</v>
      </c>
      <c r="AJ15" s="37">
        <f t="shared" si="6"/>
        <v>1</v>
      </c>
      <c r="AK15" s="5" t="s">
        <v>25</v>
      </c>
      <c r="AL15" s="5" t="s">
        <v>26</v>
      </c>
      <c r="AM15" s="6"/>
    </row>
    <row r="16" ht="27" customHeight="1" spans="1:39">
      <c r="A16" s="5">
        <v>9</v>
      </c>
      <c r="B16" s="5" t="s">
        <v>24</v>
      </c>
      <c r="C16" s="15" t="s">
        <v>34</v>
      </c>
      <c r="D16" s="16">
        <f t="shared" si="2"/>
        <v>76.65</v>
      </c>
      <c r="E16" s="17">
        <f t="shared" si="3"/>
        <v>0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>
        <v>76.65</v>
      </c>
      <c r="T16" s="17">
        <f t="shared" si="4"/>
        <v>76.65</v>
      </c>
      <c r="U16" s="17">
        <f t="shared" si="5"/>
        <v>0</v>
      </c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>
        <v>76.65</v>
      </c>
      <c r="AJ16" s="37">
        <f t="shared" si="6"/>
        <v>1</v>
      </c>
      <c r="AK16" s="5" t="s">
        <v>25</v>
      </c>
      <c r="AL16" s="5" t="s">
        <v>26</v>
      </c>
      <c r="AM16" s="38"/>
    </row>
    <row r="17" ht="47" customHeight="1" spans="1:39">
      <c r="A17" s="5">
        <v>10</v>
      </c>
      <c r="B17" s="5" t="s">
        <v>24</v>
      </c>
      <c r="C17" s="19" t="s">
        <v>35</v>
      </c>
      <c r="D17" s="17">
        <f t="shared" ref="D17:D31" si="7">SUM(E17,S17)</f>
        <v>5.42</v>
      </c>
      <c r="E17" s="17">
        <f t="shared" ref="E17:E31" si="8">SUM(F17:K17)</f>
        <v>5.42</v>
      </c>
      <c r="F17" s="13">
        <v>5.42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7">
        <f t="shared" ref="T17:T31" si="9">SUM(U17,AI17)</f>
        <v>0</v>
      </c>
      <c r="U17" s="17">
        <f t="shared" ref="U17:U31" si="10">SUM(V17:AA17)</f>
        <v>0</v>
      </c>
      <c r="V17" s="32">
        <v>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37">
        <f t="shared" si="6"/>
        <v>0</v>
      </c>
      <c r="AK17" s="5" t="s">
        <v>25</v>
      </c>
      <c r="AL17" s="5" t="s">
        <v>26</v>
      </c>
      <c r="AM17" s="6"/>
    </row>
    <row r="18" ht="27" customHeight="1" spans="1:39">
      <c r="A18" s="5">
        <v>11</v>
      </c>
      <c r="B18" s="5" t="s">
        <v>24</v>
      </c>
      <c r="C18" s="13" t="s">
        <v>36</v>
      </c>
      <c r="D18" s="17">
        <f t="shared" si="7"/>
        <v>4.481594</v>
      </c>
      <c r="E18" s="17">
        <f t="shared" si="8"/>
        <v>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3">
        <v>4.481594</v>
      </c>
      <c r="T18" s="17">
        <f t="shared" si="9"/>
        <v>4.481594</v>
      </c>
      <c r="U18" s="17">
        <f t="shared" si="10"/>
        <v>0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>
        <v>4.481594</v>
      </c>
      <c r="AJ18" s="37">
        <f t="shared" si="6"/>
        <v>1</v>
      </c>
      <c r="AK18" s="5" t="s">
        <v>25</v>
      </c>
      <c r="AL18" s="5" t="s">
        <v>26</v>
      </c>
      <c r="AM18" s="6"/>
    </row>
    <row r="19" ht="27" customHeight="1" spans="1:39">
      <c r="A19" s="5">
        <v>12</v>
      </c>
      <c r="B19" s="5" t="s">
        <v>24</v>
      </c>
      <c r="C19" s="6" t="s">
        <v>37</v>
      </c>
      <c r="D19" s="16">
        <f t="shared" si="7"/>
        <v>22.9033</v>
      </c>
      <c r="E19" s="17">
        <f t="shared" si="8"/>
        <v>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>
        <v>22.9033</v>
      </c>
      <c r="T19" s="17">
        <f t="shared" si="9"/>
        <v>22.9033</v>
      </c>
      <c r="U19" s="17">
        <f t="shared" si="10"/>
        <v>0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>
        <v>22.9033</v>
      </c>
      <c r="AJ19" s="37">
        <f t="shared" si="6"/>
        <v>1</v>
      </c>
      <c r="AK19" s="5" t="s">
        <v>25</v>
      </c>
      <c r="AL19" s="5" t="s">
        <v>26</v>
      </c>
      <c r="AM19" s="6"/>
    </row>
    <row r="20" ht="27" customHeight="1" spans="1:39">
      <c r="A20" s="5">
        <v>13</v>
      </c>
      <c r="B20" s="5" t="s">
        <v>24</v>
      </c>
      <c r="C20" s="6" t="s">
        <v>38</v>
      </c>
      <c r="D20" s="17">
        <f t="shared" si="7"/>
        <v>28.2464</v>
      </c>
      <c r="E20" s="17">
        <f t="shared" si="8"/>
        <v>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>
        <v>28.2464</v>
      </c>
      <c r="T20" s="17">
        <f t="shared" si="9"/>
        <v>28.2464</v>
      </c>
      <c r="U20" s="17">
        <f t="shared" si="10"/>
        <v>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>
        <v>28.2464</v>
      </c>
      <c r="AJ20" s="37">
        <f t="shared" si="6"/>
        <v>1</v>
      </c>
      <c r="AK20" s="5" t="s">
        <v>25</v>
      </c>
      <c r="AL20" s="5" t="s">
        <v>26</v>
      </c>
      <c r="AM20" s="6"/>
    </row>
    <row r="21" ht="27" customHeight="1" spans="1:39">
      <c r="A21" s="5">
        <v>14</v>
      </c>
      <c r="B21" s="5" t="s">
        <v>24</v>
      </c>
      <c r="C21" s="6" t="s">
        <v>39</v>
      </c>
      <c r="D21" s="17">
        <f t="shared" si="7"/>
        <v>32.221</v>
      </c>
      <c r="E21" s="17">
        <f t="shared" si="8"/>
        <v>0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>
        <v>32.221</v>
      </c>
      <c r="T21" s="17">
        <f t="shared" si="9"/>
        <v>32.221</v>
      </c>
      <c r="U21" s="17">
        <f t="shared" si="10"/>
        <v>0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>
        <v>32.221</v>
      </c>
      <c r="AJ21" s="37">
        <f t="shared" si="6"/>
        <v>1</v>
      </c>
      <c r="AK21" s="5" t="s">
        <v>25</v>
      </c>
      <c r="AL21" s="5" t="s">
        <v>26</v>
      </c>
      <c r="AM21" s="6"/>
    </row>
    <row r="22" ht="42" customHeight="1" spans="1:39">
      <c r="A22" s="5">
        <v>15</v>
      </c>
      <c r="B22" s="5" t="s">
        <v>24</v>
      </c>
      <c r="C22" s="20" t="s">
        <v>40</v>
      </c>
      <c r="D22" s="17">
        <f t="shared" si="7"/>
        <v>8.65</v>
      </c>
      <c r="E22" s="17">
        <f t="shared" si="8"/>
        <v>8.65</v>
      </c>
      <c r="F22" s="13">
        <v>8.65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7">
        <f t="shared" si="9"/>
        <v>0.02574</v>
      </c>
      <c r="U22" s="17">
        <f t="shared" si="10"/>
        <v>0.02574</v>
      </c>
      <c r="V22" s="13">
        <v>0.02574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37">
        <f t="shared" si="6"/>
        <v>0.0029757225433526</v>
      </c>
      <c r="AK22" s="5" t="s">
        <v>25</v>
      </c>
      <c r="AL22" s="5" t="s">
        <v>26</v>
      </c>
      <c r="AM22" s="6"/>
    </row>
    <row r="23" ht="39" customHeight="1" spans="1:39">
      <c r="A23" s="5">
        <v>16</v>
      </c>
      <c r="B23" s="5" t="s">
        <v>24</v>
      </c>
      <c r="C23" s="21" t="s">
        <v>41</v>
      </c>
      <c r="D23" s="17">
        <f t="shared" si="7"/>
        <v>280</v>
      </c>
      <c r="E23" s="17">
        <f t="shared" si="8"/>
        <v>280</v>
      </c>
      <c r="F23" s="6"/>
      <c r="G23" s="6"/>
      <c r="H23" s="6">
        <v>280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15"/>
      <c r="T23" s="17">
        <f t="shared" si="9"/>
        <v>280</v>
      </c>
      <c r="U23" s="17">
        <f t="shared" si="10"/>
        <v>280</v>
      </c>
      <c r="V23" s="6"/>
      <c r="W23" s="6"/>
      <c r="X23" s="6">
        <v>280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37">
        <f t="shared" si="6"/>
        <v>1</v>
      </c>
      <c r="AK23" s="5" t="s">
        <v>25</v>
      </c>
      <c r="AL23" s="5" t="s">
        <v>26</v>
      </c>
      <c r="AM23" s="6"/>
    </row>
    <row r="24" ht="54" customHeight="1" spans="1:39">
      <c r="A24" s="5">
        <v>17</v>
      </c>
      <c r="B24" s="5" t="s">
        <v>24</v>
      </c>
      <c r="C24" s="21" t="s">
        <v>42</v>
      </c>
      <c r="D24" s="17">
        <f t="shared" si="7"/>
        <v>928</v>
      </c>
      <c r="E24" s="17">
        <f t="shared" si="8"/>
        <v>928</v>
      </c>
      <c r="F24" s="6"/>
      <c r="G24" s="6"/>
      <c r="H24" s="13">
        <v>928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7">
        <f t="shared" si="9"/>
        <v>720.716604</v>
      </c>
      <c r="U24" s="17">
        <f t="shared" si="10"/>
        <v>720.716604</v>
      </c>
      <c r="V24" s="6"/>
      <c r="W24" s="6"/>
      <c r="X24" s="13">
        <v>720.716604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37">
        <f t="shared" si="6"/>
        <v>0.776634271551724</v>
      </c>
      <c r="AK24" s="5" t="s">
        <v>25</v>
      </c>
      <c r="AL24" s="5" t="s">
        <v>26</v>
      </c>
      <c r="AM24" s="6"/>
    </row>
    <row r="25" ht="36" customHeight="1" spans="1:39">
      <c r="A25" s="5">
        <v>18</v>
      </c>
      <c r="B25" s="5" t="s">
        <v>24</v>
      </c>
      <c r="C25" s="21" t="s">
        <v>43</v>
      </c>
      <c r="D25" s="17">
        <f t="shared" si="7"/>
        <v>4408</v>
      </c>
      <c r="E25" s="17">
        <f t="shared" si="8"/>
        <v>4408</v>
      </c>
      <c r="F25" s="13"/>
      <c r="G25" s="6">
        <v>4408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7">
        <f t="shared" si="9"/>
        <v>4408</v>
      </c>
      <c r="U25" s="17">
        <f t="shared" si="10"/>
        <v>4408</v>
      </c>
      <c r="V25" s="13"/>
      <c r="W25" s="6">
        <v>4408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37">
        <f t="shared" si="6"/>
        <v>1</v>
      </c>
      <c r="AK25" s="5" t="s">
        <v>25</v>
      </c>
      <c r="AL25" s="5" t="s">
        <v>26</v>
      </c>
      <c r="AM25" s="6"/>
    </row>
    <row r="26" ht="41" customHeight="1" spans="1:39">
      <c r="A26" s="5">
        <v>19</v>
      </c>
      <c r="B26" s="5" t="s">
        <v>24</v>
      </c>
      <c r="C26" s="21" t="s">
        <v>44</v>
      </c>
      <c r="D26" s="17">
        <f t="shared" si="7"/>
        <v>40</v>
      </c>
      <c r="E26" s="17">
        <f t="shared" si="8"/>
        <v>40</v>
      </c>
      <c r="F26" s="6"/>
      <c r="G26" s="6"/>
      <c r="H26" s="13">
        <v>40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7">
        <f t="shared" si="9"/>
        <v>40</v>
      </c>
      <c r="U26" s="17">
        <f t="shared" si="10"/>
        <v>40</v>
      </c>
      <c r="V26" s="6"/>
      <c r="W26" s="6"/>
      <c r="X26" s="13">
        <v>40</v>
      </c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37">
        <f t="shared" si="6"/>
        <v>1</v>
      </c>
      <c r="AK26" s="5" t="s">
        <v>25</v>
      </c>
      <c r="AL26" s="5" t="s">
        <v>26</v>
      </c>
      <c r="AM26" s="6"/>
    </row>
    <row r="27" ht="43" customHeight="1" spans="1:39">
      <c r="A27" s="5">
        <v>20</v>
      </c>
      <c r="B27" s="5" t="s">
        <v>24</v>
      </c>
      <c r="C27" s="20" t="s">
        <v>45</v>
      </c>
      <c r="D27" s="17">
        <f t="shared" si="7"/>
        <v>9.83</v>
      </c>
      <c r="E27" s="17">
        <f t="shared" si="8"/>
        <v>9.83</v>
      </c>
      <c r="F27" s="13">
        <v>9.83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7">
        <f t="shared" si="9"/>
        <v>3.04386</v>
      </c>
      <c r="U27" s="17">
        <f t="shared" si="10"/>
        <v>3.04386</v>
      </c>
      <c r="V27" s="13">
        <v>3.04386</v>
      </c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37">
        <f t="shared" si="6"/>
        <v>0.3096500508647</v>
      </c>
      <c r="AK27" s="5" t="s">
        <v>25</v>
      </c>
      <c r="AL27" s="5" t="s">
        <v>26</v>
      </c>
      <c r="AM27" s="6"/>
    </row>
    <row r="28" ht="27" customHeight="1" spans="1:39">
      <c r="A28" s="5">
        <v>21</v>
      </c>
      <c r="B28" s="5" t="s">
        <v>24</v>
      </c>
      <c r="C28" s="21" t="s">
        <v>46</v>
      </c>
      <c r="D28" s="17">
        <f t="shared" si="7"/>
        <v>24</v>
      </c>
      <c r="E28" s="17">
        <f t="shared" si="8"/>
        <v>24</v>
      </c>
      <c r="F28" s="6"/>
      <c r="G28" s="6"/>
      <c r="H28" s="13">
        <v>24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7">
        <f t="shared" si="9"/>
        <v>24</v>
      </c>
      <c r="U28" s="17">
        <f t="shared" si="10"/>
        <v>24</v>
      </c>
      <c r="V28" s="6"/>
      <c r="W28" s="6"/>
      <c r="X28" s="13">
        <v>24</v>
      </c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37">
        <f t="shared" si="6"/>
        <v>1</v>
      </c>
      <c r="AK28" s="5" t="s">
        <v>25</v>
      </c>
      <c r="AL28" s="5" t="s">
        <v>26</v>
      </c>
      <c r="AM28" s="6"/>
    </row>
    <row r="29" ht="27" customHeight="1" spans="1:39">
      <c r="A29" s="5">
        <v>22</v>
      </c>
      <c r="B29" s="5" t="s">
        <v>24</v>
      </c>
      <c r="C29" s="6" t="s">
        <v>47</v>
      </c>
      <c r="D29" s="16">
        <f t="shared" si="7"/>
        <v>136</v>
      </c>
      <c r="E29" s="17">
        <f t="shared" si="8"/>
        <v>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3">
        <v>136</v>
      </c>
      <c r="T29" s="17">
        <f t="shared" si="9"/>
        <v>136</v>
      </c>
      <c r="U29" s="17">
        <f t="shared" si="10"/>
        <v>0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13">
        <v>136</v>
      </c>
      <c r="AJ29" s="37">
        <f t="shared" si="6"/>
        <v>1</v>
      </c>
      <c r="AK29" s="5" t="s">
        <v>25</v>
      </c>
      <c r="AL29" s="5" t="s">
        <v>26</v>
      </c>
      <c r="AM29" s="6"/>
    </row>
    <row r="30" ht="27" customHeight="1" spans="1:39">
      <c r="A30" s="5">
        <v>23</v>
      </c>
      <c r="B30" s="5" t="s">
        <v>24</v>
      </c>
      <c r="C30" s="6" t="s">
        <v>48</v>
      </c>
      <c r="D30" s="9">
        <f t="shared" si="7"/>
        <v>12.0541</v>
      </c>
      <c r="E30" s="9">
        <f t="shared" si="8"/>
        <v>0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>
        <v>12.0541</v>
      </c>
      <c r="T30" s="9">
        <f t="shared" si="9"/>
        <v>12.0541</v>
      </c>
      <c r="U30" s="9">
        <f t="shared" si="10"/>
        <v>0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13">
        <v>12.0541</v>
      </c>
      <c r="AJ30" s="37">
        <f t="shared" si="6"/>
        <v>1</v>
      </c>
      <c r="AK30" s="5" t="s">
        <v>25</v>
      </c>
      <c r="AL30" s="5" t="s">
        <v>26</v>
      </c>
      <c r="AM30" s="6"/>
    </row>
    <row r="31" ht="33" customHeight="1" spans="1:39">
      <c r="A31" s="5">
        <v>24</v>
      </c>
      <c r="B31" s="5" t="s">
        <v>24</v>
      </c>
      <c r="C31" s="22" t="s">
        <v>49</v>
      </c>
      <c r="D31" s="11">
        <f t="shared" si="7"/>
        <v>96.36865</v>
      </c>
      <c r="E31" s="9">
        <f t="shared" si="8"/>
        <v>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3">
        <v>96.36865</v>
      </c>
      <c r="T31" s="9">
        <f t="shared" si="9"/>
        <v>96.36865</v>
      </c>
      <c r="U31" s="9">
        <f t="shared" si="10"/>
        <v>0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3">
        <v>96.36865</v>
      </c>
      <c r="AJ31" s="37">
        <f t="shared" si="6"/>
        <v>1</v>
      </c>
      <c r="AK31" s="5" t="s">
        <v>25</v>
      </c>
      <c r="AL31" s="5" t="s">
        <v>26</v>
      </c>
      <c r="AM31" s="6"/>
    </row>
    <row r="32" ht="30" customHeight="1" spans="1:39">
      <c r="A32" s="5">
        <v>25</v>
      </c>
      <c r="B32" s="5" t="s">
        <v>24</v>
      </c>
      <c r="C32" s="22" t="s">
        <v>50</v>
      </c>
      <c r="D32" s="6"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0</v>
      </c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ht="28" customHeight="1" spans="1:39">
      <c r="A33" s="5">
        <v>26</v>
      </c>
      <c r="B33" s="5" t="s">
        <v>24</v>
      </c>
      <c r="C33" s="23" t="s">
        <v>51</v>
      </c>
      <c r="D33" s="6"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0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ht="28" customHeight="1" spans="1:39">
      <c r="A34" s="5">
        <v>27</v>
      </c>
      <c r="B34" s="5" t="s">
        <v>24</v>
      </c>
      <c r="C34" s="22" t="s">
        <v>52</v>
      </c>
      <c r="D34" s="6">
        <v>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>
        <v>0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ht="31" customHeight="1" spans="1:39">
      <c r="A35" s="5">
        <v>28</v>
      </c>
      <c r="B35" s="5" t="s">
        <v>24</v>
      </c>
      <c r="C35" s="22" t="s">
        <v>53</v>
      </c>
      <c r="D35" s="6"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0</v>
      </c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ht="30" customHeight="1" spans="1:39">
      <c r="A36" s="5">
        <v>29</v>
      </c>
      <c r="B36" s="5" t="s">
        <v>24</v>
      </c>
      <c r="C36" s="22" t="s">
        <v>54</v>
      </c>
      <c r="D36" s="6">
        <v>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ht="22" customHeight="1" spans="3:3">
      <c r="C37" s="24" t="s">
        <v>55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37:S37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3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bangong</cp:lastModifiedBy>
  <cp:revision>0</cp:revision>
  <dcterms:created xsi:type="dcterms:W3CDTF">2022-10-21T02:56:00Z</dcterms:created>
  <dcterms:modified xsi:type="dcterms:W3CDTF">2025-04-11T02:39:46Z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E3840582567A41F3975BAA2469BCA865_12</vt:lpwstr>
  </property>
  <property fmtid="{D5CDD505-2E9C-101B-9397-08002B2CF9AE}" pid="4" name="KSOReadingLayout">
    <vt:bool>true</vt:bool>
  </property>
</Properties>
</file>