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145" windowHeight="9675"/>
  </bookViews>
  <sheets>
    <sheet name="附件1部门自评--预算部门具体项目汇总表" sheetId="3" r:id="rId1"/>
  </sheets>
  <calcPr calcId="125725"/>
</workbook>
</file>

<file path=xl/calcChain.xml><?xml version="1.0" encoding="utf-8"?>
<calcChain xmlns="http://schemas.openxmlformats.org/spreadsheetml/2006/main">
  <c r="T16" i="3"/>
  <c r="U27"/>
  <c r="E27"/>
  <c r="U16"/>
  <c r="D16"/>
  <c r="U15"/>
  <c r="T15" s="1"/>
  <c r="U14"/>
  <c r="T14"/>
  <c r="D14"/>
  <c r="U13"/>
  <c r="T13"/>
  <c r="D13"/>
  <c r="U12"/>
  <c r="T12"/>
  <c r="D12"/>
  <c r="U11"/>
  <c r="T11"/>
  <c r="D11"/>
  <c r="U10"/>
  <c r="T10"/>
  <c r="D10"/>
  <c r="U9"/>
  <c r="T9" s="1"/>
  <c r="E9"/>
  <c r="D9" s="1"/>
  <c r="AI8"/>
  <c r="AH8"/>
  <c r="AG8"/>
  <c r="AF8"/>
  <c r="AE8"/>
  <c r="AD8"/>
  <c r="AC8"/>
  <c r="AB8"/>
  <c r="AA8"/>
  <c r="Z8"/>
  <c r="Y8"/>
  <c r="X8"/>
  <c r="W8"/>
  <c r="V8"/>
  <c r="U8" s="1"/>
  <c r="S8"/>
  <c r="R8"/>
  <c r="Q8"/>
  <c r="P8"/>
  <c r="O8"/>
  <c r="N8"/>
  <c r="M8"/>
  <c r="L8"/>
  <c r="K8"/>
  <c r="J8"/>
  <c r="I8"/>
  <c r="H8"/>
  <c r="G8"/>
  <c r="F8"/>
  <c r="E8" l="1"/>
  <c r="D8" s="1"/>
  <c r="T8"/>
</calcChain>
</file>

<file path=xl/sharedStrings.xml><?xml version="1.0" encoding="utf-8"?>
<sst xmlns="http://schemas.openxmlformats.org/spreadsheetml/2006/main" count="133" uniqueCount="48">
  <si>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</si>
  <si>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</si>
  <si>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</si>
  <si>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</si>
  <si>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</si>
  <si>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</si>
  <si>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</si>
  <si>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</si>
  <si>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</si>
  <si>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</si>
  <si>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</si>
  <si>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</si>
  <si>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</si>
  <si>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</si>
  <si>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</si>
  <si>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</si>
  <si>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</si>
  <si>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</si>
  <si>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</si>
  <si>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</si>
  <si>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</si>
  <si>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</si>
  <si>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</si>
  <si>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</si>
  <si>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备注：评价总分设置为100分，得分与等级对应关系为：90分及以上为优、80（含）-89分为良、60（含）-79分为中、60分以下为差。涉密项目不予公开。</t>
  </si>
  <si>
    <t>劳务派遣人员经费（劳务费）</t>
  </si>
  <si>
    <t>退役军人公益性岗位安置费用</t>
  </si>
  <si>
    <t>丰南区市场监督管理局</t>
  </si>
  <si>
    <r>
      <t xml:space="preserve"> </t>
    </r>
    <r>
      <rPr>
        <sz val="11"/>
        <color rgb="FF000000"/>
        <rFont val="宋体"/>
        <family val="3"/>
        <charset val="134"/>
      </rPr>
      <t xml:space="preserve"> </t>
    </r>
    <phoneticPr fontId="6" type="noConversion"/>
  </si>
  <si>
    <t xml:space="preserve"> 重点工业品、消费品检测经费</t>
    <phoneticPr fontId="6" type="noConversion"/>
  </si>
  <si>
    <t>就业见习基本生活费补贴</t>
    <phoneticPr fontId="6" type="noConversion"/>
  </si>
  <si>
    <t>就业见习基本生活费补贴(区级垫付）</t>
    <phoneticPr fontId="6" type="noConversion"/>
  </si>
  <si>
    <t>2023年“双随机一公开”第三方审计费</t>
    <phoneticPr fontId="6" type="noConversion"/>
  </si>
  <si>
    <t>执法办案经费</t>
    <phoneticPr fontId="6" type="noConversion"/>
  </si>
  <si>
    <t>2024年基层分局视频会议系统网络通信费</t>
    <phoneticPr fontId="6" type="noConversion"/>
  </si>
  <si>
    <t>成品油、车用尿素质量检测经费</t>
    <phoneticPr fontId="6" type="noConversion"/>
  </si>
  <si>
    <t>2023年“你点我检”、“你送我检”经费</t>
    <phoneticPr fontId="6" type="noConversion"/>
  </si>
  <si>
    <t>食品监督抽验及快速检测试剂经费</t>
    <phoneticPr fontId="6" type="noConversion"/>
  </si>
  <si>
    <t>办公楼保洁费</t>
    <phoneticPr fontId="6" type="noConversion"/>
  </si>
  <si>
    <t>市场服务中心保安费</t>
    <phoneticPr fontId="6" type="noConversion"/>
  </si>
  <si>
    <t>采购未付-办公楼维修改造经费</t>
    <phoneticPr fontId="6" type="noConversion"/>
  </si>
  <si>
    <t>信访专项救助资金</t>
    <phoneticPr fontId="6" type="noConversion"/>
  </si>
  <si>
    <t>采购未付-执法服装采购经费</t>
    <phoneticPr fontId="6" type="noConversion"/>
  </si>
  <si>
    <t>离休护理费</t>
    <phoneticPr fontId="6" type="noConversion"/>
  </si>
  <si>
    <t>2024年省级市场监管专项补助经费（唐财行【2023】19号）</t>
    <phoneticPr fontId="6" type="noConversion"/>
  </si>
  <si>
    <t>优秀</t>
    <phoneticPr fontId="6" type="noConversion"/>
  </si>
  <si>
    <t>否</t>
    <phoneticPr fontId="6" type="noConversion"/>
  </si>
  <si>
    <t>餐厨废弃物处理补贴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</si>
</sst>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 applyProtection="0"/>
    <xf numFmtId="0" fontId="8" fillId="0" borderId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/>
    <xf numFmtId="0" fontId="11" fillId="0" borderId="1" xfId="0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wrapText="1"/>
    </xf>
    <xf numFmtId="10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2"/>
    <cellStyle name="常规 4" xfId="4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I29"/>
  <sheetViews>
    <sheetView tabSelected="1" workbookViewId="0">
      <selection activeCell="C13" sqref="C13"/>
    </sheetView>
  </sheetViews>
  <sheetFormatPr defaultColWidth="8.875" defaultRowHeight="14.25"/>
  <cols>
    <col min="1" max="1" width="3.5" style="1" customWidth="1"/>
    <col min="2" max="2" width="11.875" style="1" customWidth="1"/>
    <col min="3" max="3" width="37.875" style="1" customWidth="1"/>
    <col min="4" max="4" width="8.625" style="1" customWidth="1"/>
    <col min="5" max="5" width="8" style="1" customWidth="1"/>
    <col min="6" max="6" width="7.375" style="1" customWidth="1"/>
    <col min="7" max="7" width="5.25" style="1" customWidth="1"/>
    <col min="8" max="8" width="6.875" style="1" customWidth="1"/>
    <col min="9" max="9" width="5.875" style="1" customWidth="1"/>
    <col min="10" max="10" width="3.875" style="1" customWidth="1"/>
    <col min="11" max="11" width="6.75" style="1" customWidth="1"/>
    <col min="12" max="12" width="5" style="1" customWidth="1"/>
    <col min="13" max="13" width="4" style="1" customWidth="1"/>
    <col min="14" max="14" width="3.375" style="1" customWidth="1"/>
    <col min="15" max="15" width="5.5" style="1" customWidth="1"/>
    <col min="16" max="16" width="5.375" style="1" customWidth="1"/>
    <col min="17" max="17" width="3.125" style="1" customWidth="1"/>
    <col min="18" max="18" width="8.875" style="1" customWidth="1"/>
    <col min="19" max="19" width="8.75" style="1" customWidth="1"/>
    <col min="20" max="20" width="8.5" style="1" customWidth="1"/>
    <col min="21" max="21" width="7.625" style="1" customWidth="1"/>
    <col min="22" max="22" width="6.625" style="1" customWidth="1"/>
    <col min="23" max="23" width="5.375" style="1" customWidth="1"/>
    <col min="24" max="24" width="7.375" style="1" customWidth="1"/>
    <col min="25" max="25" width="6.125" style="1" customWidth="1"/>
    <col min="26" max="26" width="6.25" style="1" customWidth="1"/>
    <col min="27" max="27" width="8.125" style="1" customWidth="1"/>
    <col min="28" max="28" width="4.75" style="1" customWidth="1"/>
    <col min="29" max="29" width="4.125" style="1" customWidth="1"/>
    <col min="30" max="30" width="5" style="1" customWidth="1"/>
    <col min="31" max="31" width="6.25" style="1" customWidth="1"/>
    <col min="32" max="32" width="5" style="1" customWidth="1"/>
    <col min="33" max="33" width="4.5" style="1" customWidth="1"/>
    <col min="34" max="34" width="6" style="1" customWidth="1"/>
    <col min="35" max="35" width="8.25" style="1" customWidth="1"/>
    <col min="36" max="36" width="8" style="1" customWidth="1"/>
    <col min="37" max="39" width="4.375" style="1" customWidth="1"/>
    <col min="40" max="269" width="8.875" style="1"/>
  </cols>
  <sheetData>
    <row r="1" spans="1:39" ht="23.1" customHeight="1">
      <c r="A1" s="24" t="s">
        <v>0</v>
      </c>
      <c r="B1" s="25"/>
      <c r="C1" s="25"/>
    </row>
    <row r="2" spans="1:39" ht="23.1" customHeight="1">
      <c r="A2" s="26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ht="24.95" customHeight="1">
      <c r="A3" s="2" t="s">
        <v>2</v>
      </c>
      <c r="B3" s="2"/>
      <c r="AK3" s="27"/>
      <c r="AL3" s="27"/>
      <c r="AM3" s="25"/>
    </row>
    <row r="4" spans="1:39" ht="18.95" customHeight="1">
      <c r="A4" s="28" t="s">
        <v>3</v>
      </c>
      <c r="B4" s="28" t="s">
        <v>4</v>
      </c>
      <c r="C4" s="28" t="s">
        <v>5</v>
      </c>
      <c r="D4" s="28" t="s">
        <v>6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8" t="s">
        <v>7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 t="s">
        <v>8</v>
      </c>
      <c r="AK4" s="28" t="s">
        <v>9</v>
      </c>
      <c r="AL4" s="38" t="s">
        <v>10</v>
      </c>
      <c r="AM4" s="28" t="s">
        <v>11</v>
      </c>
    </row>
    <row r="5" spans="1:39" ht="18.95" customHeight="1">
      <c r="A5" s="29"/>
      <c r="B5" s="29"/>
      <c r="C5" s="29"/>
      <c r="D5" s="28" t="s">
        <v>12</v>
      </c>
      <c r="E5" s="30" t="s">
        <v>13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28" t="s">
        <v>14</v>
      </c>
      <c r="S5" s="28" t="s">
        <v>15</v>
      </c>
      <c r="T5" s="28" t="s">
        <v>12</v>
      </c>
      <c r="U5" s="30" t="s">
        <v>13</v>
      </c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2"/>
      <c r="AH5" s="28" t="s">
        <v>14</v>
      </c>
      <c r="AI5" s="28" t="s">
        <v>15</v>
      </c>
      <c r="AJ5" s="29"/>
      <c r="AK5" s="29"/>
      <c r="AL5" s="39"/>
      <c r="AM5" s="29"/>
    </row>
    <row r="6" spans="1:39" ht="18.95" customHeight="1">
      <c r="A6" s="29"/>
      <c r="B6" s="29"/>
      <c r="C6" s="29"/>
      <c r="D6" s="29"/>
      <c r="E6" s="28" t="s">
        <v>16</v>
      </c>
      <c r="F6" s="28" t="s">
        <v>17</v>
      </c>
      <c r="G6" s="29"/>
      <c r="H6" s="29"/>
      <c r="I6" s="28" t="s">
        <v>18</v>
      </c>
      <c r="J6" s="29"/>
      <c r="K6" s="29"/>
      <c r="L6" s="33" t="s">
        <v>19</v>
      </c>
      <c r="M6" s="34"/>
      <c r="N6" s="35"/>
      <c r="O6" s="34" t="s">
        <v>20</v>
      </c>
      <c r="P6" s="34"/>
      <c r="Q6" s="35"/>
      <c r="R6" s="29"/>
      <c r="S6" s="29"/>
      <c r="T6" s="29"/>
      <c r="U6" s="36" t="s">
        <v>16</v>
      </c>
      <c r="V6" s="28" t="s">
        <v>17</v>
      </c>
      <c r="W6" s="29"/>
      <c r="X6" s="29"/>
      <c r="Y6" s="28" t="s">
        <v>18</v>
      </c>
      <c r="Z6" s="29"/>
      <c r="AA6" s="29"/>
      <c r="AB6" s="33" t="s">
        <v>19</v>
      </c>
      <c r="AC6" s="34"/>
      <c r="AD6" s="35"/>
      <c r="AE6" s="34" t="s">
        <v>20</v>
      </c>
      <c r="AF6" s="34"/>
      <c r="AG6" s="35"/>
      <c r="AH6" s="29"/>
      <c r="AI6" s="29"/>
      <c r="AJ6" s="29"/>
      <c r="AK6" s="29"/>
      <c r="AL6" s="39"/>
      <c r="AM6" s="29"/>
    </row>
    <row r="7" spans="1:39" ht="18.95" customHeight="1">
      <c r="A7" s="29"/>
      <c r="B7" s="29"/>
      <c r="C7" s="29"/>
      <c r="D7" s="29"/>
      <c r="E7" s="29"/>
      <c r="F7" s="3" t="s">
        <v>21</v>
      </c>
      <c r="G7" s="3" t="s">
        <v>22</v>
      </c>
      <c r="H7" s="3" t="s">
        <v>23</v>
      </c>
      <c r="I7" s="3" t="s">
        <v>21</v>
      </c>
      <c r="J7" s="3" t="s">
        <v>22</v>
      </c>
      <c r="K7" s="3" t="s">
        <v>23</v>
      </c>
      <c r="L7" s="3" t="s">
        <v>21</v>
      </c>
      <c r="M7" s="3" t="s">
        <v>22</v>
      </c>
      <c r="N7" s="3" t="s">
        <v>23</v>
      </c>
      <c r="O7" s="3" t="s">
        <v>21</v>
      </c>
      <c r="P7" s="3" t="s">
        <v>22</v>
      </c>
      <c r="Q7" s="3" t="s">
        <v>23</v>
      </c>
      <c r="R7" s="29"/>
      <c r="S7" s="29"/>
      <c r="T7" s="29"/>
      <c r="U7" s="29"/>
      <c r="V7" s="3" t="s">
        <v>21</v>
      </c>
      <c r="W7" s="3" t="s">
        <v>22</v>
      </c>
      <c r="X7" s="3" t="s">
        <v>23</v>
      </c>
      <c r="Y7" s="3" t="s">
        <v>21</v>
      </c>
      <c r="Z7" s="3" t="s">
        <v>22</v>
      </c>
      <c r="AA7" s="3" t="s">
        <v>23</v>
      </c>
      <c r="AB7" s="3" t="s">
        <v>21</v>
      </c>
      <c r="AC7" s="3" t="s">
        <v>22</v>
      </c>
      <c r="AD7" s="3" t="s">
        <v>23</v>
      </c>
      <c r="AE7" s="3" t="s">
        <v>21</v>
      </c>
      <c r="AF7" s="3" t="s">
        <v>22</v>
      </c>
      <c r="AG7" s="3" t="s">
        <v>23</v>
      </c>
      <c r="AH7" s="29"/>
      <c r="AI7" s="29"/>
      <c r="AJ7" s="29"/>
      <c r="AK7" s="29"/>
      <c r="AL7" s="40"/>
      <c r="AM7" s="29"/>
    </row>
    <row r="8" spans="1:39" ht="23.1" customHeight="1">
      <c r="A8" s="3"/>
      <c r="B8" s="3"/>
      <c r="C8" s="3" t="s">
        <v>12</v>
      </c>
      <c r="D8" s="15">
        <f>E8+R8+S8</f>
        <v>1566.3199999999997</v>
      </c>
      <c r="E8" s="15">
        <f>SUM(F8:Q8)</f>
        <v>142.32999999999998</v>
      </c>
      <c r="F8" s="15">
        <f t="shared" ref="F8:K8" si="0">SUM(F9:F27)</f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59</v>
      </c>
      <c r="K8" s="15">
        <f t="shared" si="0"/>
        <v>83.33</v>
      </c>
      <c r="L8" s="15">
        <f t="shared" ref="L8:Q8" si="1">SUM(L9:L27)</f>
        <v>0</v>
      </c>
      <c r="M8" s="15">
        <f t="shared" si="1"/>
        <v>0</v>
      </c>
      <c r="N8" s="15">
        <f t="shared" si="1"/>
        <v>0</v>
      </c>
      <c r="O8" s="15">
        <f t="shared" si="1"/>
        <v>0</v>
      </c>
      <c r="P8" s="15">
        <f t="shared" si="1"/>
        <v>0</v>
      </c>
      <c r="Q8" s="15">
        <f t="shared" si="1"/>
        <v>0</v>
      </c>
      <c r="R8" s="15">
        <f>SUM(R9:R27)</f>
        <v>0</v>
      </c>
      <c r="S8" s="15">
        <f>SUM(S9:S27)</f>
        <v>1423.9899999999998</v>
      </c>
      <c r="T8" s="15">
        <f>U8+AH8+AI8</f>
        <v>1521.2199999999998</v>
      </c>
      <c r="U8" s="15">
        <f>SUM(V8:AG8)</f>
        <v>142.32999999999998</v>
      </c>
      <c r="V8" s="15">
        <f t="shared" ref="V8:AA8" si="2">SUM(V9:V27)</f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59</v>
      </c>
      <c r="AA8" s="15">
        <f t="shared" si="2"/>
        <v>83.33</v>
      </c>
      <c r="AB8" s="15">
        <f t="shared" ref="AB8:AG8" si="3">SUM(AB9:AB27)</f>
        <v>0</v>
      </c>
      <c r="AC8" s="15">
        <f t="shared" si="3"/>
        <v>0</v>
      </c>
      <c r="AD8" s="15">
        <f t="shared" si="3"/>
        <v>0</v>
      </c>
      <c r="AE8" s="15">
        <f t="shared" si="3"/>
        <v>0</v>
      </c>
      <c r="AF8" s="15">
        <f t="shared" si="3"/>
        <v>0</v>
      </c>
      <c r="AG8" s="15">
        <f t="shared" si="3"/>
        <v>0</v>
      </c>
      <c r="AH8" s="15">
        <f>SUM(AH9:AH27)</f>
        <v>0</v>
      </c>
      <c r="AI8" s="15">
        <f>SUM(AI9:AI27)</f>
        <v>1378.8899999999999</v>
      </c>
      <c r="AJ8" s="16">
        <v>0.97119999999999995</v>
      </c>
      <c r="AK8" s="17"/>
      <c r="AL8" s="17"/>
      <c r="AM8" s="3"/>
    </row>
    <row r="9" spans="1:39" ht="29.25" customHeight="1">
      <c r="A9" s="5">
        <v>1</v>
      </c>
      <c r="B9" s="12" t="s">
        <v>27</v>
      </c>
      <c r="C9" s="13" t="s">
        <v>47</v>
      </c>
      <c r="D9" s="15">
        <f t="shared" ref="D9:D16" si="4">SUM(E9,S9)</f>
        <v>583.33000000000004</v>
      </c>
      <c r="E9" s="15">
        <f t="shared" ref="E9:E27" si="5">SUM(F9:K9)</f>
        <v>83.33</v>
      </c>
      <c r="F9" s="18"/>
      <c r="G9" s="18"/>
      <c r="H9" s="18"/>
      <c r="I9" s="18"/>
      <c r="J9" s="18"/>
      <c r="K9" s="18">
        <v>83.33</v>
      </c>
      <c r="L9" s="18"/>
      <c r="M9" s="18"/>
      <c r="N9" s="18"/>
      <c r="O9" s="18"/>
      <c r="P9" s="18"/>
      <c r="Q9" s="18"/>
      <c r="R9" s="18"/>
      <c r="S9" s="18">
        <v>500</v>
      </c>
      <c r="T9" s="15">
        <f t="shared" ref="T9:T15" si="6">SUM(U9,AI9)</f>
        <v>570.01</v>
      </c>
      <c r="U9" s="15">
        <f t="shared" ref="U9:U27" si="7">SUM(V9:AA9)</f>
        <v>83.33</v>
      </c>
      <c r="V9" s="18"/>
      <c r="W9" s="18"/>
      <c r="X9" s="18"/>
      <c r="Y9" s="18"/>
      <c r="Z9" s="18"/>
      <c r="AA9" s="18">
        <v>83.33</v>
      </c>
      <c r="AB9" s="18"/>
      <c r="AC9" s="18"/>
      <c r="AD9" s="18"/>
      <c r="AE9" s="18"/>
      <c r="AF9" s="18"/>
      <c r="AG9" s="18"/>
      <c r="AH9" s="18"/>
      <c r="AI9" s="18">
        <v>486.68</v>
      </c>
      <c r="AJ9" s="19">
        <v>0.97719999999999996</v>
      </c>
      <c r="AK9" s="18" t="s">
        <v>45</v>
      </c>
      <c r="AL9" s="18" t="s">
        <v>46</v>
      </c>
      <c r="AM9" s="6"/>
    </row>
    <row r="10" spans="1:39" ht="33" customHeight="1">
      <c r="A10" s="8">
        <v>2</v>
      </c>
      <c r="B10" s="12" t="s">
        <v>27</v>
      </c>
      <c r="C10" s="14" t="s">
        <v>25</v>
      </c>
      <c r="D10" s="15">
        <f t="shared" si="4"/>
        <v>255</v>
      </c>
      <c r="E10" s="15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>
        <v>255</v>
      </c>
      <c r="T10" s="15">
        <f t="shared" si="6"/>
        <v>254.74</v>
      </c>
      <c r="U10" s="15">
        <f t="shared" si="7"/>
        <v>0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8">
        <v>254.74</v>
      </c>
      <c r="AJ10" s="19">
        <v>0.999</v>
      </c>
      <c r="AK10" s="18" t="s">
        <v>45</v>
      </c>
      <c r="AL10" s="18" t="s">
        <v>46</v>
      </c>
      <c r="AM10" s="4"/>
    </row>
    <row r="11" spans="1:39" ht="30.75" customHeight="1">
      <c r="A11" s="5">
        <v>3</v>
      </c>
      <c r="B11" s="12" t="s">
        <v>27</v>
      </c>
      <c r="C11" s="14" t="s">
        <v>26</v>
      </c>
      <c r="D11" s="15">
        <f t="shared" si="4"/>
        <v>115</v>
      </c>
      <c r="E11" s="15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115</v>
      </c>
      <c r="T11" s="15">
        <f t="shared" si="6"/>
        <v>113.98</v>
      </c>
      <c r="U11" s="15">
        <f t="shared" si="7"/>
        <v>0</v>
      </c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>
        <v>113.98</v>
      </c>
      <c r="AJ11" s="23">
        <v>0.99109999999999998</v>
      </c>
      <c r="AK11" s="18" t="s">
        <v>45</v>
      </c>
      <c r="AL11" s="18" t="s">
        <v>46</v>
      </c>
      <c r="AM11" s="4"/>
    </row>
    <row r="12" spans="1:39" ht="32.25" customHeight="1">
      <c r="A12" s="5">
        <v>4</v>
      </c>
      <c r="B12" s="12" t="s">
        <v>27</v>
      </c>
      <c r="C12" s="14" t="s">
        <v>30</v>
      </c>
      <c r="D12" s="15">
        <f t="shared" si="4"/>
        <v>4.28</v>
      </c>
      <c r="E12" s="1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>
        <v>4.28</v>
      </c>
      <c r="T12" s="15">
        <f t="shared" si="6"/>
        <v>2.46</v>
      </c>
      <c r="U12" s="15">
        <f t="shared" si="7"/>
        <v>0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>
        <v>2.46</v>
      </c>
      <c r="AJ12" s="19">
        <v>0.57479999999999998</v>
      </c>
      <c r="AK12" s="18" t="s">
        <v>45</v>
      </c>
      <c r="AL12" s="18" t="s">
        <v>46</v>
      </c>
      <c r="AM12" s="4"/>
    </row>
    <row r="13" spans="1:39" ht="33" customHeight="1">
      <c r="A13" s="11">
        <v>5</v>
      </c>
      <c r="B13" s="12" t="s">
        <v>27</v>
      </c>
      <c r="C13" s="14" t="s">
        <v>31</v>
      </c>
      <c r="D13" s="15">
        <f t="shared" si="4"/>
        <v>17.12</v>
      </c>
      <c r="E13" s="15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>
        <v>17.12</v>
      </c>
      <c r="T13" s="15">
        <f t="shared" si="6"/>
        <v>5.63</v>
      </c>
      <c r="U13" s="15">
        <f t="shared" si="7"/>
        <v>0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>
        <v>5.63</v>
      </c>
      <c r="AJ13" s="19">
        <v>0.32890000000000003</v>
      </c>
      <c r="AK13" s="18" t="s">
        <v>45</v>
      </c>
      <c r="AL13" s="18" t="s">
        <v>46</v>
      </c>
      <c r="AM13" s="4"/>
    </row>
    <row r="14" spans="1:39" ht="34.5" customHeight="1">
      <c r="A14" s="5">
        <v>6</v>
      </c>
      <c r="B14" s="12" t="s">
        <v>27</v>
      </c>
      <c r="C14" s="14" t="s">
        <v>32</v>
      </c>
      <c r="D14" s="15">
        <f t="shared" si="4"/>
        <v>19.579999999999998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>
        <v>19.579999999999998</v>
      </c>
      <c r="T14" s="15">
        <f t="shared" si="6"/>
        <v>19.579999999999998</v>
      </c>
      <c r="U14" s="15">
        <f t="shared" si="7"/>
        <v>0</v>
      </c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>
        <v>19.579999999999998</v>
      </c>
      <c r="AJ14" s="19">
        <v>1</v>
      </c>
      <c r="AK14" s="18" t="s">
        <v>45</v>
      </c>
      <c r="AL14" s="18" t="s">
        <v>46</v>
      </c>
      <c r="AM14" s="4"/>
    </row>
    <row r="15" spans="1:39" ht="33" customHeight="1">
      <c r="A15" s="5">
        <v>7</v>
      </c>
      <c r="B15" s="12" t="s">
        <v>27</v>
      </c>
      <c r="C15" s="13" t="s">
        <v>44</v>
      </c>
      <c r="D15" s="15">
        <v>59</v>
      </c>
      <c r="E15" s="15">
        <v>59</v>
      </c>
      <c r="F15" s="20"/>
      <c r="G15" s="20"/>
      <c r="H15" s="20"/>
      <c r="I15" s="20"/>
      <c r="J15" s="20">
        <v>59</v>
      </c>
      <c r="K15" s="20"/>
      <c r="L15" s="20"/>
      <c r="M15" s="20"/>
      <c r="N15" s="20"/>
      <c r="O15" s="20"/>
      <c r="P15" s="20"/>
      <c r="Q15" s="20"/>
      <c r="R15" s="20"/>
      <c r="S15" s="20"/>
      <c r="T15" s="15">
        <f t="shared" si="6"/>
        <v>59</v>
      </c>
      <c r="U15" s="15">
        <f t="shared" si="7"/>
        <v>59</v>
      </c>
      <c r="V15" s="20"/>
      <c r="W15" s="20"/>
      <c r="X15" s="20"/>
      <c r="Y15" s="20"/>
      <c r="Z15" s="20">
        <v>59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19">
        <v>1</v>
      </c>
      <c r="AK15" s="18" t="s">
        <v>45</v>
      </c>
      <c r="AL15" s="18" t="s">
        <v>46</v>
      </c>
      <c r="AM15" s="4"/>
    </row>
    <row r="16" spans="1:39" ht="32.25" customHeight="1">
      <c r="A16" s="11">
        <v>8</v>
      </c>
      <c r="B16" s="12" t="s">
        <v>27</v>
      </c>
      <c r="C16" s="14" t="s">
        <v>33</v>
      </c>
      <c r="D16" s="15">
        <f t="shared" si="4"/>
        <v>45</v>
      </c>
      <c r="E16" s="15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>
        <v>45</v>
      </c>
      <c r="T16" s="15">
        <f>SUM(U16,AI16)</f>
        <v>29.02</v>
      </c>
      <c r="U16" s="15">
        <f t="shared" si="7"/>
        <v>0</v>
      </c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>
        <v>29.02</v>
      </c>
      <c r="AJ16" s="19">
        <v>0.64490000000000003</v>
      </c>
      <c r="AK16" s="18" t="s">
        <v>45</v>
      </c>
      <c r="AL16" s="18" t="s">
        <v>46</v>
      </c>
      <c r="AM16" s="4"/>
    </row>
    <row r="17" spans="1:269" ht="31.5" customHeight="1">
      <c r="A17" s="5">
        <v>9</v>
      </c>
      <c r="B17" s="12" t="s">
        <v>27</v>
      </c>
      <c r="C17" s="14" t="s">
        <v>34</v>
      </c>
      <c r="D17" s="15">
        <v>4.62</v>
      </c>
      <c r="E17" s="15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>
        <v>4.62</v>
      </c>
      <c r="T17" s="15">
        <v>4.62</v>
      </c>
      <c r="U17" s="1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>
        <v>4.62</v>
      </c>
      <c r="AJ17" s="19">
        <v>1</v>
      </c>
      <c r="AK17" s="18" t="s">
        <v>45</v>
      </c>
      <c r="AL17" s="18" t="s">
        <v>46</v>
      </c>
      <c r="AM17" s="4"/>
    </row>
    <row r="18" spans="1:269" ht="32.25" customHeight="1">
      <c r="A18" s="5">
        <v>10</v>
      </c>
      <c r="B18" s="12" t="s">
        <v>27</v>
      </c>
      <c r="C18" s="14" t="s">
        <v>35</v>
      </c>
      <c r="D18" s="15">
        <v>15</v>
      </c>
      <c r="E18" s="15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v>15</v>
      </c>
      <c r="T18" s="15">
        <v>13.97</v>
      </c>
      <c r="U18" s="15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>
        <v>13.97</v>
      </c>
      <c r="AJ18" s="19">
        <v>0.93130000000000002</v>
      </c>
      <c r="AK18" s="18" t="s">
        <v>45</v>
      </c>
      <c r="AL18" s="18" t="s">
        <v>46</v>
      </c>
      <c r="AM18" s="4"/>
    </row>
    <row r="19" spans="1:269" ht="29.25" customHeight="1">
      <c r="A19" s="11">
        <v>11</v>
      </c>
      <c r="B19" s="12" t="s">
        <v>27</v>
      </c>
      <c r="C19" s="14" t="s">
        <v>29</v>
      </c>
      <c r="D19" s="15">
        <v>40.5</v>
      </c>
      <c r="E19" s="15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>
        <v>40.5</v>
      </c>
      <c r="T19" s="15">
        <v>40.5</v>
      </c>
      <c r="U19" s="1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>
        <v>40.5</v>
      </c>
      <c r="AJ19" s="19">
        <v>1</v>
      </c>
      <c r="AK19" s="18" t="s">
        <v>45</v>
      </c>
      <c r="AL19" s="18" t="s">
        <v>46</v>
      </c>
      <c r="AM19" s="4"/>
    </row>
    <row r="20" spans="1:269" ht="30.75" customHeight="1">
      <c r="A20" s="5">
        <v>12</v>
      </c>
      <c r="B20" s="12" t="s">
        <v>27</v>
      </c>
      <c r="C20" s="14" t="s">
        <v>36</v>
      </c>
      <c r="D20" s="15">
        <v>9.99</v>
      </c>
      <c r="E20" s="15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5">
        <v>9.99</v>
      </c>
      <c r="T20" s="15">
        <v>9.99</v>
      </c>
      <c r="U20" s="15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15">
        <v>9.99</v>
      </c>
      <c r="AJ20" s="19">
        <v>1</v>
      </c>
      <c r="AK20" s="18" t="s">
        <v>45</v>
      </c>
      <c r="AL20" s="18" t="s">
        <v>46</v>
      </c>
      <c r="AM20" s="9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</row>
    <row r="21" spans="1:269" ht="33.75" customHeight="1">
      <c r="A21" s="5">
        <v>13</v>
      </c>
      <c r="B21" s="12" t="s">
        <v>27</v>
      </c>
      <c r="C21" s="14" t="s">
        <v>37</v>
      </c>
      <c r="D21" s="15">
        <v>199.22</v>
      </c>
      <c r="E21" s="15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5">
        <v>199.22</v>
      </c>
      <c r="T21" s="15">
        <v>199.22</v>
      </c>
      <c r="U21" s="15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5">
        <v>199.22</v>
      </c>
      <c r="AJ21" s="19">
        <v>1</v>
      </c>
      <c r="AK21" s="18" t="s">
        <v>45</v>
      </c>
      <c r="AL21" s="18" t="s">
        <v>46</v>
      </c>
      <c r="AM21" s="9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</row>
    <row r="22" spans="1:269" ht="33.75" customHeight="1">
      <c r="A22" s="5">
        <v>14</v>
      </c>
      <c r="B22" s="12" t="s">
        <v>27</v>
      </c>
      <c r="C22" s="14" t="s">
        <v>38</v>
      </c>
      <c r="D22" s="15">
        <v>14</v>
      </c>
      <c r="E22" s="1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5">
        <v>14</v>
      </c>
      <c r="T22" s="15">
        <v>14</v>
      </c>
      <c r="U22" s="15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15">
        <v>14</v>
      </c>
      <c r="AJ22" s="19">
        <v>1</v>
      </c>
      <c r="AK22" s="18" t="s">
        <v>45</v>
      </c>
      <c r="AL22" s="18" t="s">
        <v>46</v>
      </c>
      <c r="AM22" s="9"/>
      <c r="AN22" s="7"/>
      <c r="AO22" s="7"/>
      <c r="AP22" s="7"/>
      <c r="AQ22" s="10" t="s">
        <v>28</v>
      </c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</row>
    <row r="23" spans="1:269" ht="30.75" customHeight="1">
      <c r="A23" s="11">
        <v>15</v>
      </c>
      <c r="B23" s="12" t="s">
        <v>27</v>
      </c>
      <c r="C23" s="14" t="s">
        <v>39</v>
      </c>
      <c r="D23" s="15">
        <v>75.599999999999994</v>
      </c>
      <c r="E23" s="15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5">
        <v>75.599999999999994</v>
      </c>
      <c r="T23" s="15">
        <v>75.569999999999993</v>
      </c>
      <c r="U23" s="15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15">
        <v>75.569999999999993</v>
      </c>
      <c r="AJ23" s="19">
        <v>0.99960000000000004</v>
      </c>
      <c r="AK23" s="18" t="s">
        <v>45</v>
      </c>
      <c r="AL23" s="18" t="s">
        <v>46</v>
      </c>
      <c r="AM23" s="4"/>
    </row>
    <row r="24" spans="1:269" ht="33.75" customHeight="1">
      <c r="A24" s="5">
        <v>16</v>
      </c>
      <c r="B24" s="12" t="s">
        <v>27</v>
      </c>
      <c r="C24" s="14" t="s">
        <v>40</v>
      </c>
      <c r="D24" s="15">
        <v>75.33</v>
      </c>
      <c r="E24" s="1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5">
        <v>75.33</v>
      </c>
      <c r="T24" s="15">
        <v>75.33</v>
      </c>
      <c r="U24" s="15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15">
        <v>75.33</v>
      </c>
      <c r="AJ24" s="19">
        <v>1</v>
      </c>
      <c r="AK24" s="18" t="s">
        <v>45</v>
      </c>
      <c r="AL24" s="18" t="s">
        <v>46</v>
      </c>
      <c r="AM24" s="9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</row>
    <row r="25" spans="1:269" ht="31.5" customHeight="1">
      <c r="A25" s="5">
        <v>17</v>
      </c>
      <c r="B25" s="12" t="s">
        <v>27</v>
      </c>
      <c r="C25" s="14" t="s">
        <v>41</v>
      </c>
      <c r="D25" s="15">
        <v>13.5</v>
      </c>
      <c r="E25" s="1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5">
        <v>13.5</v>
      </c>
      <c r="T25" s="15">
        <v>13.5</v>
      </c>
      <c r="U25" s="15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15">
        <v>13.5</v>
      </c>
      <c r="AJ25" s="19">
        <v>1</v>
      </c>
      <c r="AK25" s="18" t="s">
        <v>45</v>
      </c>
      <c r="AL25" s="18" t="s">
        <v>46</v>
      </c>
      <c r="AM25" s="9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</row>
    <row r="26" spans="1:269" ht="32.25" customHeight="1">
      <c r="A26" s="11">
        <v>18</v>
      </c>
      <c r="B26" s="12" t="s">
        <v>27</v>
      </c>
      <c r="C26" s="14" t="s">
        <v>42</v>
      </c>
      <c r="D26" s="15">
        <v>19.71</v>
      </c>
      <c r="E26" s="15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v>19.71</v>
      </c>
      <c r="T26" s="15">
        <v>19.559999999999999</v>
      </c>
      <c r="U26" s="15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>
        <v>19.559999999999999</v>
      </c>
      <c r="AJ26" s="23">
        <v>0.99239999999999995</v>
      </c>
      <c r="AK26" s="18" t="s">
        <v>45</v>
      </c>
      <c r="AL26" s="18" t="s">
        <v>46</v>
      </c>
      <c r="AM26" s="4"/>
    </row>
    <row r="27" spans="1:269" ht="30.75" customHeight="1">
      <c r="A27" s="5">
        <v>19</v>
      </c>
      <c r="B27" s="12" t="s">
        <v>27</v>
      </c>
      <c r="C27" s="14" t="s">
        <v>43</v>
      </c>
      <c r="D27" s="15">
        <v>0.54</v>
      </c>
      <c r="E27" s="15">
        <f t="shared" si="5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5">
        <v>0.54</v>
      </c>
      <c r="T27" s="15">
        <v>0.54</v>
      </c>
      <c r="U27" s="15">
        <f t="shared" si="7"/>
        <v>0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15">
        <v>0.54</v>
      </c>
      <c r="AJ27" s="19">
        <v>1</v>
      </c>
      <c r="AK27" s="18" t="s">
        <v>45</v>
      </c>
      <c r="AL27" s="18" t="s">
        <v>46</v>
      </c>
      <c r="AM27" s="4"/>
    </row>
    <row r="28" spans="1:269" ht="13.5" customHeight="1"/>
    <row r="29" spans="1:269" ht="21.95" customHeight="1">
      <c r="C29" s="37" t="s">
        <v>24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</sheetData>
  <mergeCells count="31">
    <mergeCell ref="AH5:AH7"/>
    <mergeCell ref="AI5:AI7"/>
    <mergeCell ref="AJ4:AJ7"/>
    <mergeCell ref="AK4:AK7"/>
    <mergeCell ref="AL4:AL7"/>
    <mergeCell ref="U6:U7"/>
    <mergeCell ref="C29:S29"/>
    <mergeCell ref="A4:A7"/>
    <mergeCell ref="B4:B7"/>
    <mergeCell ref="C4:C7"/>
    <mergeCell ref="D5:D7"/>
    <mergeCell ref="E6:E7"/>
    <mergeCell ref="R5:R7"/>
    <mergeCell ref="S5:S7"/>
    <mergeCell ref="E5:Q5"/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</mergeCells>
  <phoneticPr fontId="6" type="noConversion"/>
  <printOptions horizontalCentered="1"/>
  <pageMargins left="0.22427751792697501" right="0.16942325774140199" top="0.39370078740157499" bottom="0.275659983552347" header="0.31107220593399898" footer="0.31107220593399898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cp:lastPrinted>2025-03-04T08:27:25Z</cp:lastPrinted>
  <dcterms:created xsi:type="dcterms:W3CDTF">2022-10-21T02:56:00Z</dcterms:created>
  <dcterms:modified xsi:type="dcterms:W3CDTF">2025-03-26T02:10:32Z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