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部门自评--预算部门具体项目汇总表" sheetId="3" r:id="rId1"/>
  </sheets>
  <definedNames>
    <definedName name="_xlnm._FilterDatabase" localSheetId="0" hidden="1">'附件1部门自评--预算部门具体项目汇总表'!$A$7:$JI$42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<sst xmlns="http://schemas.openxmlformats.org/spreadsheetml/2006/main" count="167" uniqueCount="56">
  <si>
    <t>附件1：</t>
  </si>
  <si>
    <t>丰南区2024年度财政支出绩效评价情况表（预算部门）</t>
  </si>
  <si>
    <t>部门名称（盖章）：唐山市丰南区发展和改革局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</si>
  <si>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</si>
  <si>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</si>
  <si>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</si>
  <si>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</si>
  <si>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</si>
  <si>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</si>
  <si>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</si>
  <si>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</si>
  <si>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</si>
  <si>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</si>
  <si>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</si>
  <si>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</si>
  <si>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</si>
  <si>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</si>
  <si>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</si>
  <si>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</si>
  <si>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</si>
  <si>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</si>
  <si>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</si>
  <si>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</si>
  <si>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</si>
  <si>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优</t>
  </si>
  <si>
    <t>否</t>
  </si>
  <si>
    <t>唐山市丰南区发展和改革局</t>
  </si>
  <si>
    <t>劳务派遣人员经费（劳务费）</t>
  </si>
  <si>
    <t>劳务外包人员经费（服务费）</t>
  </si>
  <si>
    <t>就业见习补贴</t>
  </si>
  <si>
    <t>就业生活补贴（区级垫付）</t>
  </si>
  <si>
    <t>退役军人公益性岗位安置费用</t>
  </si>
  <si>
    <t>退休人员孙海洲生活补助</t>
  </si>
  <si>
    <t>业务工作经费</t>
  </si>
  <si>
    <t>价格认证中心工作经费</t>
  </si>
  <si>
    <t>重点项目建设专项经费</t>
  </si>
  <si>
    <t>区级储备粮补贴资金</t>
  </si>
  <si>
    <t>区级储备粮补贴资金（粮食风险基金）</t>
  </si>
  <si>
    <t>河北省粮食购销领域监管信息化-储备粮库基础设施升级项目经费</t>
  </si>
  <si>
    <t>对口帮扶工作经费</t>
  </si>
  <si>
    <t>丰南区粮油仓储物流项目</t>
  </si>
  <si>
    <t>铁路沿线环境安全隐患整治经费</t>
  </si>
  <si>
    <t>唐山市丰南区政府资金申请咨询服务经费</t>
  </si>
  <si>
    <t>新能源体系建设指挥部专项经费</t>
  </si>
  <si>
    <t>债券工作专班专项经费</t>
  </si>
  <si>
    <t>数据局专项经费</t>
  </si>
  <si>
    <t>丰南区服务业企业发展壮大奖励资金</t>
  </si>
  <si>
    <t>《丰南区经济社会发展诊断研究及综合实力跃升计划工作方案》编制服务费</t>
  </si>
  <si>
    <t>2023-2024年度采暖季城燃企业气价补贴资金</t>
  </si>
  <si>
    <t>丰南区2024-2025年采暖季燃气企业气价补贴</t>
  </si>
  <si>
    <t>关于下达节能减碳专项2024年第一批中央基建投资预算
--（唐财建[2024]43号）</t>
  </si>
  <si>
    <t>关于下达积极应对人口老龄化工程和托育建设2024年第一批中央基建投资预算--（唐财建[2024]44号）</t>
  </si>
  <si>
    <t>煤矿安全改造专项中央基建投资预算资金--（唐财建[2024]64号）</t>
  </si>
  <si>
    <t>第一批2024-2025年度采暖季气价倒挂市级补贴资金——（唐财建[2024]95号）</t>
  </si>
  <si>
    <t>结转下年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</si>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</sst>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7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3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9" fontId="1" fillId="0" borderId="0" xfId="0" applyNumberFormat="1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right" wrapText="1"/>
    </xf>
    <xf numFmtId="0" fontId="1" fillId="0" borderId="0" xfId="0" applyFont="1" applyAlignment="1">
      <alignment horizontal="right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1" xfId="0" applyNumberFormat="1" applyFont="1" applyBorder="1" applyAlignme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wrapText="1"/>
    </xf>
    <xf numFmtId="0" fontId="1" fillId="0" borderId="1" xfId="0" applyFont="1" applyFill="1" applyBorder="1" applyAlignment="1"/>
    <xf numFmtId="0" fontId="1" fillId="0" borderId="0" xfId="0" applyFont="1" applyFill="1" applyAlignment="1"/>
    <xf numFmtId="9" fontId="1" fillId="0" borderId="1" xfId="0" applyNumberFormat="1" applyFont="1" applyBorder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I42"/>
  <sheetViews>
    <sheetView tabSelected="1" workbookViewId="0">
      <pane xSplit="5" ySplit="8" topLeftCell="AD9" activePane="bottomRight" state="frozen"/>
      <selection/>
      <selection pane="topRight"/>
      <selection pane="bottomLeft"/>
      <selection pane="bottomRight" activeCell="AP35" sqref="AP35"/>
    </sheetView>
  </sheetViews>
  <sheetFormatPr defaultColWidth="8.875" defaultRowHeight="14.25"/>
  <cols>
    <col min="1" max="1" width="3.5" style="2" customWidth="1"/>
    <col min="2" max="2" width="9.625" style="2" customWidth="1"/>
    <col min="3" max="3" width="62.5" style="3" customWidth="1"/>
    <col min="4" max="4" width="15.375" style="2" customWidth="1"/>
    <col min="5" max="5" width="14.125" style="2" customWidth="1"/>
    <col min="6" max="6" width="9.625" style="2" customWidth="1"/>
    <col min="7" max="7" width="19.25" style="2" customWidth="1"/>
    <col min="8" max="18" width="9.625" style="2" customWidth="1"/>
    <col min="19" max="19" width="15" style="2" customWidth="1"/>
    <col min="20" max="20" width="16.125" style="2" customWidth="1"/>
    <col min="21" max="21" width="17.5" style="2" customWidth="1"/>
    <col min="22" max="34" width="10.625" style="2" customWidth="1"/>
    <col min="35" max="35" width="13.75" style="2" customWidth="1"/>
    <col min="36" max="36" width="7.625" style="4" customWidth="1"/>
    <col min="37" max="38" width="4.375" style="2" customWidth="1"/>
    <col min="39" max="39" width="8.375" style="2" customWidth="1"/>
    <col min="40" max="269" width="8.875" style="2"/>
  </cols>
  <sheetData>
    <row r="1" ht="23" customHeight="1" spans="1:1">
      <c r="A1" s="5" t="s">
        <v>0</v>
      </c>
    </row>
    <row r="2" ht="23" customHeight="1" spans="1:1">
      <c r="A2" s="6" t="s">
        <v>1</v>
      </c>
    </row>
    <row r="3" ht="25" customHeight="1" spans="1:38">
      <c r="A3" s="7" t="s">
        <v>2</v>
      </c>
      <c r="B3" s="7"/>
      <c r="AK3" s="33"/>
      <c r="AL3" s="33"/>
    </row>
    <row r="4" ht="19" customHeight="1" spans="1:39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8" t="s">
        <v>7</v>
      </c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34" t="s">
        <v>8</v>
      </c>
      <c r="AK4" s="8" t="s">
        <v>9</v>
      </c>
      <c r="AL4" s="35" t="s">
        <v>10</v>
      </c>
      <c r="AM4" s="8" t="s">
        <v>11</v>
      </c>
    </row>
    <row r="5" ht="19" customHeight="1" spans="1:39">
      <c r="A5" s="9"/>
      <c r="B5" s="9"/>
      <c r="C5" s="10"/>
      <c r="D5" s="8" t="s">
        <v>12</v>
      </c>
      <c r="E5" s="11" t="s">
        <v>13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28"/>
      <c r="R5" s="8" t="s">
        <v>14</v>
      </c>
      <c r="S5" s="8" t="s">
        <v>15</v>
      </c>
      <c r="T5" s="8" t="s">
        <v>12</v>
      </c>
      <c r="U5" s="11" t="s">
        <v>13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28"/>
      <c r="AH5" s="8" t="s">
        <v>14</v>
      </c>
      <c r="AI5" s="8" t="s">
        <v>15</v>
      </c>
      <c r="AJ5" s="36"/>
      <c r="AK5" s="9"/>
      <c r="AL5" s="37"/>
      <c r="AM5" s="9"/>
    </row>
    <row r="6" ht="19" customHeight="1" spans="1:39">
      <c r="A6" s="9"/>
      <c r="B6" s="9"/>
      <c r="C6" s="10"/>
      <c r="D6" s="9"/>
      <c r="E6" s="8" t="s">
        <v>16</v>
      </c>
      <c r="F6" s="8" t="s">
        <v>17</v>
      </c>
      <c r="G6" s="9"/>
      <c r="H6" s="9"/>
      <c r="I6" s="8" t="s">
        <v>18</v>
      </c>
      <c r="J6" s="9"/>
      <c r="K6" s="9"/>
      <c r="L6" s="25" t="s">
        <v>19</v>
      </c>
      <c r="M6" s="26"/>
      <c r="N6" s="27"/>
      <c r="O6" s="26" t="s">
        <v>20</v>
      </c>
      <c r="P6" s="26"/>
      <c r="Q6" s="27"/>
      <c r="R6" s="9"/>
      <c r="S6" s="9"/>
      <c r="T6" s="9"/>
      <c r="U6" s="29" t="s">
        <v>16</v>
      </c>
      <c r="V6" s="8" t="s">
        <v>17</v>
      </c>
      <c r="W6" s="9"/>
      <c r="X6" s="9"/>
      <c r="Y6" s="8" t="s">
        <v>18</v>
      </c>
      <c r="Z6" s="9"/>
      <c r="AA6" s="9"/>
      <c r="AB6" s="25" t="s">
        <v>19</v>
      </c>
      <c r="AC6" s="26"/>
      <c r="AD6" s="27"/>
      <c r="AE6" s="26" t="s">
        <v>20</v>
      </c>
      <c r="AF6" s="26"/>
      <c r="AG6" s="27"/>
      <c r="AH6" s="9"/>
      <c r="AI6" s="9"/>
      <c r="AJ6" s="36"/>
      <c r="AK6" s="9"/>
      <c r="AL6" s="37"/>
      <c r="AM6" s="9"/>
    </row>
    <row r="7" ht="19" customHeight="1" spans="1:39">
      <c r="A7" s="9"/>
      <c r="B7" s="9"/>
      <c r="C7" s="10"/>
      <c r="D7" s="9"/>
      <c r="E7" s="9"/>
      <c r="F7" s="8" t="s">
        <v>21</v>
      </c>
      <c r="G7" s="8" t="s">
        <v>22</v>
      </c>
      <c r="H7" s="8" t="s">
        <v>23</v>
      </c>
      <c r="I7" s="8" t="s">
        <v>21</v>
      </c>
      <c r="J7" s="8" t="s">
        <v>22</v>
      </c>
      <c r="K7" s="8" t="s">
        <v>23</v>
      </c>
      <c r="L7" s="8" t="s">
        <v>21</v>
      </c>
      <c r="M7" s="8" t="s">
        <v>22</v>
      </c>
      <c r="N7" s="8" t="s">
        <v>23</v>
      </c>
      <c r="O7" s="8" t="s">
        <v>21</v>
      </c>
      <c r="P7" s="8" t="s">
        <v>22</v>
      </c>
      <c r="Q7" s="8" t="s">
        <v>23</v>
      </c>
      <c r="R7" s="9"/>
      <c r="S7" s="9"/>
      <c r="T7" s="9"/>
      <c r="U7" s="9"/>
      <c r="V7" s="8" t="s">
        <v>21</v>
      </c>
      <c r="W7" s="8" t="s">
        <v>22</v>
      </c>
      <c r="X7" s="8" t="s">
        <v>23</v>
      </c>
      <c r="Y7" s="8" t="s">
        <v>21</v>
      </c>
      <c r="Z7" s="8" t="s">
        <v>22</v>
      </c>
      <c r="AA7" s="8" t="s">
        <v>23</v>
      </c>
      <c r="AB7" s="8" t="s">
        <v>21</v>
      </c>
      <c r="AC7" s="8" t="s">
        <v>22</v>
      </c>
      <c r="AD7" s="8" t="s">
        <v>23</v>
      </c>
      <c r="AE7" s="8" t="s">
        <v>21</v>
      </c>
      <c r="AF7" s="8" t="s">
        <v>22</v>
      </c>
      <c r="AG7" s="8" t="s">
        <v>23</v>
      </c>
      <c r="AH7" s="9"/>
      <c r="AI7" s="9"/>
      <c r="AJ7" s="36"/>
      <c r="AK7" s="9"/>
      <c r="AL7" s="38"/>
      <c r="AM7" s="9"/>
    </row>
    <row r="8" ht="23" customHeight="1" spans="1:39">
      <c r="A8" s="8"/>
      <c r="B8" s="8"/>
      <c r="C8" s="8" t="s">
        <v>12</v>
      </c>
      <c r="D8" s="13">
        <f t="shared" ref="D8:D19" si="0">E8+R8+S8</f>
        <v>10850.526124</v>
      </c>
      <c r="E8" s="13">
        <f t="shared" ref="E8:E19" si="1">SUM(F8:Q8)</f>
        <v>9736.447008</v>
      </c>
      <c r="F8" s="14">
        <f t="shared" ref="F8:K8" si="2">SUM(F9:F40)</f>
        <v>0</v>
      </c>
      <c r="G8" s="14">
        <f t="shared" si="2"/>
        <v>176.575908</v>
      </c>
      <c r="H8" s="14">
        <f t="shared" si="2"/>
        <v>0</v>
      </c>
      <c r="I8" s="14">
        <f t="shared" si="2"/>
        <v>9495</v>
      </c>
      <c r="J8" s="14">
        <f t="shared" si="2"/>
        <v>0</v>
      </c>
      <c r="K8" s="14">
        <f t="shared" si="2"/>
        <v>64.8711</v>
      </c>
      <c r="L8" s="14">
        <f t="shared" ref="L8:S8" si="3">SUM(L9:L40)</f>
        <v>0</v>
      </c>
      <c r="M8" s="14">
        <f t="shared" si="3"/>
        <v>0</v>
      </c>
      <c r="N8" s="14">
        <f t="shared" si="3"/>
        <v>0</v>
      </c>
      <c r="O8" s="14">
        <f t="shared" si="3"/>
        <v>0</v>
      </c>
      <c r="P8" s="14">
        <f t="shared" si="3"/>
        <v>0</v>
      </c>
      <c r="Q8" s="14">
        <f t="shared" si="3"/>
        <v>0</v>
      </c>
      <c r="R8" s="14">
        <f t="shared" si="3"/>
        <v>9</v>
      </c>
      <c r="S8" s="14">
        <f t="shared" si="3"/>
        <v>1105.079116</v>
      </c>
      <c r="T8" s="13">
        <f t="shared" ref="T8:T19" si="4">U8+AH8+AI8</f>
        <v>10814.702444</v>
      </c>
      <c r="U8" s="13">
        <f t="shared" ref="U8:U19" si="5">SUM(V8:AG8)</f>
        <v>9716.985678</v>
      </c>
      <c r="V8" s="14">
        <f t="shared" ref="V8:AA8" si="6">SUM(V9:V40)</f>
        <v>0</v>
      </c>
      <c r="W8" s="14">
        <f t="shared" si="6"/>
        <v>176.575908</v>
      </c>
      <c r="X8" s="14">
        <f t="shared" si="6"/>
        <v>0</v>
      </c>
      <c r="Y8" s="14">
        <f t="shared" si="6"/>
        <v>9495</v>
      </c>
      <c r="Z8" s="14">
        <f t="shared" si="6"/>
        <v>0</v>
      </c>
      <c r="AA8" s="14">
        <f t="shared" si="6"/>
        <v>45.40977</v>
      </c>
      <c r="AB8" s="14">
        <f t="shared" ref="AB8:AI8" si="7">SUM(AB9:AB40)</f>
        <v>0</v>
      </c>
      <c r="AC8" s="14">
        <f t="shared" si="7"/>
        <v>0</v>
      </c>
      <c r="AD8" s="14">
        <f t="shared" si="7"/>
        <v>0</v>
      </c>
      <c r="AE8" s="14">
        <f t="shared" si="7"/>
        <v>0</v>
      </c>
      <c r="AF8" s="14">
        <f t="shared" si="7"/>
        <v>0</v>
      </c>
      <c r="AG8" s="14">
        <f t="shared" si="7"/>
        <v>0</v>
      </c>
      <c r="AH8" s="14">
        <f t="shared" si="7"/>
        <v>9</v>
      </c>
      <c r="AI8" s="13">
        <f t="shared" si="7"/>
        <v>1088.716766</v>
      </c>
      <c r="AJ8" s="39"/>
      <c r="AK8" s="8" t="s">
        <v>24</v>
      </c>
      <c r="AL8" s="8" t="s">
        <v>25</v>
      </c>
      <c r="AM8" s="8"/>
    </row>
    <row r="9" ht="24" customHeight="1" spans="1:39">
      <c r="A9" s="15">
        <v>1</v>
      </c>
      <c r="B9" s="15" t="s">
        <v>26</v>
      </c>
      <c r="C9" s="10" t="s">
        <v>27</v>
      </c>
      <c r="D9" s="14">
        <f t="shared" si="0"/>
        <v>109.414291</v>
      </c>
      <c r="E9" s="14">
        <f t="shared" si="1"/>
        <v>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>
        <v>109.414291</v>
      </c>
      <c r="T9" s="14">
        <f t="shared" si="4"/>
        <v>109.414291</v>
      </c>
      <c r="U9" s="14">
        <f t="shared" si="5"/>
        <v>0</v>
      </c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>
        <v>109.414291</v>
      </c>
      <c r="AJ9" s="39">
        <f t="shared" ref="AJ9:AJ19" si="8">T9/D9*100%</f>
        <v>1</v>
      </c>
      <c r="AK9" s="8" t="s">
        <v>24</v>
      </c>
      <c r="AL9" s="8" t="s">
        <v>25</v>
      </c>
      <c r="AM9" s="16"/>
    </row>
    <row r="10" ht="27" customHeight="1" spans="1:39">
      <c r="A10" s="15">
        <v>2</v>
      </c>
      <c r="B10" s="15" t="s">
        <v>26</v>
      </c>
      <c r="C10" s="10" t="s">
        <v>28</v>
      </c>
      <c r="D10" s="14">
        <f t="shared" si="0"/>
        <v>5.351526</v>
      </c>
      <c r="E10" s="14">
        <f t="shared" si="1"/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6">
        <v>5.351526</v>
      </c>
      <c r="T10" s="14">
        <f t="shared" si="4"/>
        <v>5.351526</v>
      </c>
      <c r="U10" s="14">
        <f t="shared" si="5"/>
        <v>0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16">
        <v>5.351526</v>
      </c>
      <c r="AJ10" s="39">
        <f t="shared" si="8"/>
        <v>1</v>
      </c>
      <c r="AK10" s="8" t="s">
        <v>24</v>
      </c>
      <c r="AL10" s="8" t="s">
        <v>25</v>
      </c>
      <c r="AM10" s="9"/>
    </row>
    <row r="11" ht="27" customHeight="1" spans="1:39">
      <c r="A11" s="15">
        <v>3</v>
      </c>
      <c r="B11" s="15" t="s">
        <v>26</v>
      </c>
      <c r="C11" s="10" t="s">
        <v>29</v>
      </c>
      <c r="D11" s="14">
        <f t="shared" si="0"/>
        <v>2.16</v>
      </c>
      <c r="E11" s="14">
        <f t="shared" si="1"/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6">
        <v>2.16</v>
      </c>
      <c r="T11" s="14">
        <f t="shared" si="4"/>
        <v>1.232</v>
      </c>
      <c r="U11" s="14">
        <f t="shared" si="5"/>
        <v>0</v>
      </c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>
        <v>1.232</v>
      </c>
      <c r="AJ11" s="39">
        <f t="shared" si="8"/>
        <v>0.57037037037037</v>
      </c>
      <c r="AK11" s="8" t="s">
        <v>24</v>
      </c>
      <c r="AL11" s="8" t="s">
        <v>25</v>
      </c>
      <c r="AM11" s="9"/>
    </row>
    <row r="12" ht="27" customHeight="1" spans="1:39">
      <c r="A12" s="15">
        <v>4</v>
      </c>
      <c r="B12" s="15" t="s">
        <v>26</v>
      </c>
      <c r="C12" s="18" t="s">
        <v>30</v>
      </c>
      <c r="D12" s="14">
        <f t="shared" si="0"/>
        <v>8.45</v>
      </c>
      <c r="E12" s="14">
        <f t="shared" si="1"/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6">
        <v>8.45</v>
      </c>
      <c r="T12" s="14">
        <f t="shared" si="4"/>
        <v>4.928</v>
      </c>
      <c r="U12" s="14">
        <f t="shared" si="5"/>
        <v>0</v>
      </c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>
        <v>4.928</v>
      </c>
      <c r="AJ12" s="39">
        <f t="shared" si="8"/>
        <v>0.583195266272189</v>
      </c>
      <c r="AK12" s="8" t="s">
        <v>24</v>
      </c>
      <c r="AL12" s="8" t="s">
        <v>25</v>
      </c>
      <c r="AM12" s="9"/>
    </row>
    <row r="13" ht="27" customHeight="1" spans="1:39">
      <c r="A13" s="15">
        <v>5</v>
      </c>
      <c r="B13" s="15" t="s">
        <v>26</v>
      </c>
      <c r="C13" s="10" t="s">
        <v>31</v>
      </c>
      <c r="D13" s="14">
        <f t="shared" si="0"/>
        <v>77.060806</v>
      </c>
      <c r="E13" s="14">
        <f t="shared" si="1"/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6">
        <v>77.060806</v>
      </c>
      <c r="T13" s="14">
        <f t="shared" si="4"/>
        <v>77.060806</v>
      </c>
      <c r="U13" s="14">
        <f t="shared" si="5"/>
        <v>0</v>
      </c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>
        <v>77.060806</v>
      </c>
      <c r="AJ13" s="39">
        <f t="shared" si="8"/>
        <v>1</v>
      </c>
      <c r="AK13" s="8" t="s">
        <v>24</v>
      </c>
      <c r="AL13" s="8" t="s">
        <v>25</v>
      </c>
      <c r="AM13" s="9"/>
    </row>
    <row r="14" ht="27" customHeight="1" spans="1:39">
      <c r="A14" s="15">
        <v>6</v>
      </c>
      <c r="B14" s="15" t="s">
        <v>26</v>
      </c>
      <c r="C14" s="10" t="s">
        <v>32</v>
      </c>
      <c r="D14" s="14">
        <f t="shared" si="0"/>
        <v>5.60254</v>
      </c>
      <c r="E14" s="14">
        <f t="shared" si="1"/>
        <v>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6">
        <v>5.60254</v>
      </c>
      <c r="T14" s="14">
        <f t="shared" si="4"/>
        <v>5.60254</v>
      </c>
      <c r="U14" s="14">
        <f t="shared" si="5"/>
        <v>0</v>
      </c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>
        <v>5.60254</v>
      </c>
      <c r="AJ14" s="39">
        <f t="shared" si="8"/>
        <v>1</v>
      </c>
      <c r="AK14" s="8" t="s">
        <v>24</v>
      </c>
      <c r="AL14" s="8" t="s">
        <v>25</v>
      </c>
      <c r="AM14" s="9"/>
    </row>
    <row r="15" ht="27" customHeight="1" spans="1:39">
      <c r="A15" s="15">
        <v>7</v>
      </c>
      <c r="B15" s="15" t="s">
        <v>26</v>
      </c>
      <c r="C15" s="10" t="s">
        <v>33</v>
      </c>
      <c r="D15" s="14">
        <f t="shared" si="0"/>
        <v>16.248</v>
      </c>
      <c r="E15" s="14">
        <f t="shared" si="1"/>
        <v>0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6">
        <v>16.248</v>
      </c>
      <c r="T15" s="14">
        <f t="shared" si="4"/>
        <v>16.248</v>
      </c>
      <c r="U15" s="14">
        <f t="shared" si="5"/>
        <v>0</v>
      </c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>
        <v>16.248</v>
      </c>
      <c r="AJ15" s="39">
        <f t="shared" si="8"/>
        <v>1</v>
      </c>
      <c r="AK15" s="8" t="s">
        <v>24</v>
      </c>
      <c r="AL15" s="8" t="s">
        <v>25</v>
      </c>
      <c r="AM15" s="9"/>
    </row>
    <row r="16" ht="27" customHeight="1" spans="1:39">
      <c r="A16" s="15">
        <v>8</v>
      </c>
      <c r="B16" s="15" t="s">
        <v>26</v>
      </c>
      <c r="C16" s="10" t="s">
        <v>34</v>
      </c>
      <c r="D16" s="14">
        <f t="shared" si="0"/>
        <v>10.296572</v>
      </c>
      <c r="E16" s="14">
        <f t="shared" si="1"/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6">
        <v>10.296572</v>
      </c>
      <c r="T16" s="14">
        <f t="shared" si="4"/>
        <v>10.296572</v>
      </c>
      <c r="U16" s="14">
        <f t="shared" si="5"/>
        <v>0</v>
      </c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>
        <v>10.296572</v>
      </c>
      <c r="AJ16" s="39">
        <f t="shared" si="8"/>
        <v>1</v>
      </c>
      <c r="AK16" s="8" t="s">
        <v>24</v>
      </c>
      <c r="AL16" s="8" t="s">
        <v>25</v>
      </c>
      <c r="AM16" s="9"/>
    </row>
    <row r="17" ht="27" customHeight="1" spans="1:39">
      <c r="A17" s="15">
        <v>9</v>
      </c>
      <c r="B17" s="15" t="s">
        <v>26</v>
      </c>
      <c r="C17" s="10" t="s">
        <v>35</v>
      </c>
      <c r="D17" s="14">
        <f t="shared" si="0"/>
        <v>91.7629</v>
      </c>
      <c r="E17" s="14">
        <f t="shared" si="1"/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6">
        <v>91.7629</v>
      </c>
      <c r="T17" s="14">
        <f t="shared" si="4"/>
        <v>91.7629</v>
      </c>
      <c r="U17" s="14">
        <f t="shared" si="5"/>
        <v>0</v>
      </c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>
        <v>91.7629</v>
      </c>
      <c r="AJ17" s="39">
        <f t="shared" si="8"/>
        <v>1</v>
      </c>
      <c r="AK17" s="8" t="s">
        <v>24</v>
      </c>
      <c r="AL17" s="8" t="s">
        <v>25</v>
      </c>
      <c r="AM17" s="9"/>
    </row>
    <row r="18" ht="27" customHeight="1" spans="1:39">
      <c r="A18" s="15">
        <v>10</v>
      </c>
      <c r="B18" s="15" t="s">
        <v>26</v>
      </c>
      <c r="C18" s="10" t="s">
        <v>36</v>
      </c>
      <c r="D18" s="14">
        <f t="shared" si="0"/>
        <v>382.040032</v>
      </c>
      <c r="E18" s="14">
        <f t="shared" si="1"/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6">
        <v>382.040032</v>
      </c>
      <c r="T18" s="14">
        <f t="shared" si="4"/>
        <v>382.040032</v>
      </c>
      <c r="U18" s="14">
        <f t="shared" si="5"/>
        <v>0</v>
      </c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>
        <v>382.040032</v>
      </c>
      <c r="AJ18" s="39">
        <f t="shared" si="8"/>
        <v>1</v>
      </c>
      <c r="AK18" s="8" t="s">
        <v>24</v>
      </c>
      <c r="AL18" s="8" t="s">
        <v>25</v>
      </c>
      <c r="AM18" s="9"/>
    </row>
    <row r="19" ht="27" customHeight="1" spans="1:39">
      <c r="A19" s="15">
        <v>11</v>
      </c>
      <c r="B19" s="15" t="s">
        <v>26</v>
      </c>
      <c r="C19" s="18" t="s">
        <v>37</v>
      </c>
      <c r="D19" s="14">
        <f t="shared" si="0"/>
        <v>176.575908</v>
      </c>
      <c r="E19" s="14">
        <f t="shared" si="1"/>
        <v>176.575908</v>
      </c>
      <c r="F19" s="17"/>
      <c r="G19" s="19">
        <f>176.15+0.425908</f>
        <v>176.575908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6"/>
      <c r="T19" s="14">
        <f t="shared" si="4"/>
        <v>176.575908</v>
      </c>
      <c r="U19" s="14">
        <f t="shared" si="5"/>
        <v>176.575908</v>
      </c>
      <c r="V19" s="17"/>
      <c r="W19" s="31">
        <f>176.15+0.425908</f>
        <v>176.575908</v>
      </c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39">
        <f t="shared" si="8"/>
        <v>1</v>
      </c>
      <c r="AK19" s="8" t="s">
        <v>24</v>
      </c>
      <c r="AL19" s="8" t="s">
        <v>25</v>
      </c>
      <c r="AM19" s="9"/>
    </row>
    <row r="20" ht="27" customHeight="1" spans="1:39">
      <c r="A20" s="15">
        <v>12</v>
      </c>
      <c r="B20" s="15" t="s">
        <v>26</v>
      </c>
      <c r="C20" s="10" t="s">
        <v>38</v>
      </c>
      <c r="D20" s="14">
        <f t="shared" ref="D20:D47" si="9">E20+R20+S20</f>
        <v>5.342029</v>
      </c>
      <c r="E20" s="14">
        <f t="shared" ref="E20:E47" si="10">SUM(F20:Q20)</f>
        <v>0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6">
        <v>5.342029</v>
      </c>
      <c r="T20" s="14">
        <f t="shared" ref="T20:T47" si="11">U20+AH20+AI20</f>
        <v>5.342029</v>
      </c>
      <c r="U20" s="14">
        <f t="shared" ref="U20:U47" si="12">SUM(V20:AG20)</f>
        <v>0</v>
      </c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>
        <v>5.342029</v>
      </c>
      <c r="AJ20" s="39">
        <f t="shared" ref="AJ20:AJ42" si="13">T20/D20*100%</f>
        <v>1</v>
      </c>
      <c r="AK20" s="8" t="s">
        <v>24</v>
      </c>
      <c r="AL20" s="8" t="s">
        <v>25</v>
      </c>
      <c r="AM20" s="9"/>
    </row>
    <row r="21" ht="27" customHeight="1" spans="1:39">
      <c r="A21" s="15">
        <v>13</v>
      </c>
      <c r="B21" s="15" t="s">
        <v>26</v>
      </c>
      <c r="C21" s="10" t="s">
        <v>39</v>
      </c>
      <c r="D21" s="14">
        <f t="shared" si="9"/>
        <v>8.8448</v>
      </c>
      <c r="E21" s="14">
        <f t="shared" si="10"/>
        <v>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6">
        <v>8.8448</v>
      </c>
      <c r="T21" s="14">
        <f t="shared" si="11"/>
        <v>8.8448</v>
      </c>
      <c r="U21" s="14">
        <f t="shared" si="12"/>
        <v>0</v>
      </c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>
        <v>8.8448</v>
      </c>
      <c r="AJ21" s="39">
        <f t="shared" si="13"/>
        <v>1</v>
      </c>
      <c r="AK21" s="8" t="s">
        <v>24</v>
      </c>
      <c r="AL21" s="8" t="s">
        <v>25</v>
      </c>
      <c r="AM21" s="9"/>
    </row>
    <row r="22" ht="27" customHeight="1" spans="1:39">
      <c r="A22" s="15">
        <v>14</v>
      </c>
      <c r="B22" s="15" t="s">
        <v>26</v>
      </c>
      <c r="C22" s="10" t="s">
        <v>40</v>
      </c>
      <c r="D22" s="14">
        <f t="shared" si="9"/>
        <v>9</v>
      </c>
      <c r="E22" s="14">
        <f t="shared" si="10"/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>
        <v>9</v>
      </c>
      <c r="S22" s="16"/>
      <c r="T22" s="14">
        <f t="shared" si="11"/>
        <v>9</v>
      </c>
      <c r="U22" s="14">
        <f t="shared" si="12"/>
        <v>0</v>
      </c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>
        <v>9</v>
      </c>
      <c r="AI22" s="17"/>
      <c r="AJ22" s="39">
        <f t="shared" si="13"/>
        <v>1</v>
      </c>
      <c r="AK22" s="8" t="s">
        <v>24</v>
      </c>
      <c r="AL22" s="8" t="s">
        <v>25</v>
      </c>
      <c r="AM22" s="9"/>
    </row>
    <row r="23" ht="27" customHeight="1" spans="1:39">
      <c r="A23" s="15">
        <v>15</v>
      </c>
      <c r="B23" s="15" t="s">
        <v>26</v>
      </c>
      <c r="C23" s="10" t="s">
        <v>41</v>
      </c>
      <c r="D23" s="14">
        <f t="shared" si="9"/>
        <v>33.5</v>
      </c>
      <c r="E23" s="14">
        <f t="shared" si="10"/>
        <v>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6">
        <v>33.5</v>
      </c>
      <c r="T23" s="14">
        <f t="shared" si="11"/>
        <v>33.5</v>
      </c>
      <c r="U23" s="14">
        <f t="shared" si="12"/>
        <v>0</v>
      </c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>
        <v>33.5</v>
      </c>
      <c r="AJ23" s="39">
        <f t="shared" si="13"/>
        <v>1</v>
      </c>
      <c r="AK23" s="8" t="s">
        <v>24</v>
      </c>
      <c r="AL23" s="8" t="s">
        <v>25</v>
      </c>
      <c r="AM23" s="9"/>
    </row>
    <row r="24" ht="27" customHeight="1" spans="1:39">
      <c r="A24" s="15">
        <v>16</v>
      </c>
      <c r="B24" s="15" t="s">
        <v>26</v>
      </c>
      <c r="C24" s="10" t="s">
        <v>42</v>
      </c>
      <c r="D24" s="14">
        <f t="shared" si="9"/>
        <v>133.6</v>
      </c>
      <c r="E24" s="14">
        <f t="shared" si="10"/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6">
        <v>133.6</v>
      </c>
      <c r="T24" s="14">
        <f t="shared" si="11"/>
        <v>133.6</v>
      </c>
      <c r="U24" s="14">
        <f t="shared" si="12"/>
        <v>0</v>
      </c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>
        <v>133.6</v>
      </c>
      <c r="AJ24" s="39">
        <f t="shared" si="13"/>
        <v>1</v>
      </c>
      <c r="AK24" s="8" t="s">
        <v>24</v>
      </c>
      <c r="AL24" s="8" t="s">
        <v>25</v>
      </c>
      <c r="AM24" s="9"/>
    </row>
    <row r="25" ht="27" customHeight="1" spans="1:39">
      <c r="A25" s="15">
        <v>17</v>
      </c>
      <c r="B25" s="15" t="s">
        <v>26</v>
      </c>
      <c r="C25" s="10" t="s">
        <v>43</v>
      </c>
      <c r="D25" s="14">
        <f t="shared" si="9"/>
        <v>5.33935</v>
      </c>
      <c r="E25" s="14">
        <f t="shared" si="10"/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6">
        <v>5.33935</v>
      </c>
      <c r="T25" s="14">
        <f t="shared" si="11"/>
        <v>5.33935</v>
      </c>
      <c r="U25" s="14">
        <f t="shared" si="12"/>
        <v>0</v>
      </c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>
        <v>5.33935</v>
      </c>
      <c r="AJ25" s="39">
        <f t="shared" si="13"/>
        <v>1</v>
      </c>
      <c r="AK25" s="8" t="s">
        <v>24</v>
      </c>
      <c r="AL25" s="8" t="s">
        <v>25</v>
      </c>
      <c r="AM25" s="9"/>
    </row>
    <row r="26" ht="27" customHeight="1" spans="1:39">
      <c r="A26" s="15">
        <v>18</v>
      </c>
      <c r="B26" s="15" t="s">
        <v>26</v>
      </c>
      <c r="C26" s="10" t="s">
        <v>44</v>
      </c>
      <c r="D26" s="14">
        <f t="shared" si="9"/>
        <v>7.2011</v>
      </c>
      <c r="E26" s="14">
        <f t="shared" si="10"/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6">
        <v>7.2011</v>
      </c>
      <c r="T26" s="14">
        <f t="shared" si="11"/>
        <v>7.2011</v>
      </c>
      <c r="U26" s="14">
        <f t="shared" si="12"/>
        <v>0</v>
      </c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>
        <v>7.2011</v>
      </c>
      <c r="AJ26" s="39">
        <f t="shared" si="13"/>
        <v>1</v>
      </c>
      <c r="AK26" s="8" t="s">
        <v>24</v>
      </c>
      <c r="AL26" s="8" t="s">
        <v>25</v>
      </c>
      <c r="AM26" s="9"/>
    </row>
    <row r="27" ht="27" customHeight="1" spans="1:39">
      <c r="A27" s="15">
        <v>19</v>
      </c>
      <c r="B27" s="15" t="s">
        <v>26</v>
      </c>
      <c r="C27" s="10" t="s">
        <v>45</v>
      </c>
      <c r="D27" s="14">
        <f t="shared" si="9"/>
        <v>25</v>
      </c>
      <c r="E27" s="14">
        <f t="shared" si="10"/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6">
        <v>25</v>
      </c>
      <c r="T27" s="14">
        <f t="shared" si="11"/>
        <v>13.08765</v>
      </c>
      <c r="U27" s="14">
        <f t="shared" si="12"/>
        <v>0</v>
      </c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>
        <v>13.08765</v>
      </c>
      <c r="AJ27" s="39">
        <f t="shared" si="13"/>
        <v>0.523506</v>
      </c>
      <c r="AK27" s="8" t="s">
        <v>24</v>
      </c>
      <c r="AL27" s="8" t="s">
        <v>25</v>
      </c>
      <c r="AM27" s="9"/>
    </row>
    <row r="28" ht="27" customHeight="1" spans="1:39">
      <c r="A28" s="15">
        <v>20</v>
      </c>
      <c r="B28" s="15" t="s">
        <v>26</v>
      </c>
      <c r="C28" s="10" t="s">
        <v>46</v>
      </c>
      <c r="D28" s="14">
        <f t="shared" si="9"/>
        <v>10</v>
      </c>
      <c r="E28" s="14">
        <f t="shared" si="10"/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6">
        <v>10</v>
      </c>
      <c r="T28" s="14">
        <f t="shared" si="11"/>
        <v>10</v>
      </c>
      <c r="U28" s="14">
        <f t="shared" si="12"/>
        <v>0</v>
      </c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>
        <v>10</v>
      </c>
      <c r="AJ28" s="39">
        <f t="shared" si="13"/>
        <v>1</v>
      </c>
      <c r="AK28" s="8" t="s">
        <v>24</v>
      </c>
      <c r="AL28" s="8" t="s">
        <v>25</v>
      </c>
      <c r="AM28" s="9"/>
    </row>
    <row r="29" ht="27" customHeight="1" spans="1:39">
      <c r="A29" s="15">
        <v>21</v>
      </c>
      <c r="B29" s="15" t="s">
        <v>26</v>
      </c>
      <c r="C29" s="10" t="s">
        <v>47</v>
      </c>
      <c r="D29" s="14">
        <f t="shared" si="9"/>
        <v>79.6</v>
      </c>
      <c r="E29" s="14">
        <f t="shared" si="10"/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6">
        <v>79.6</v>
      </c>
      <c r="T29" s="14">
        <f t="shared" si="11"/>
        <v>79.6</v>
      </c>
      <c r="U29" s="14">
        <f t="shared" si="12"/>
        <v>0</v>
      </c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>
        <v>79.6</v>
      </c>
      <c r="AJ29" s="39">
        <f t="shared" si="13"/>
        <v>1</v>
      </c>
      <c r="AK29" s="8" t="s">
        <v>24</v>
      </c>
      <c r="AL29" s="8" t="s">
        <v>25</v>
      </c>
      <c r="AM29" s="9"/>
    </row>
    <row r="30" ht="27" customHeight="1" spans="1:39">
      <c r="A30" s="15">
        <v>22</v>
      </c>
      <c r="B30" s="15" t="s">
        <v>26</v>
      </c>
      <c r="C30" s="10" t="s">
        <v>48</v>
      </c>
      <c r="D30" s="14">
        <f t="shared" si="9"/>
        <v>42.8554</v>
      </c>
      <c r="E30" s="14">
        <f t="shared" si="10"/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6">
        <v>42.8554</v>
      </c>
      <c r="T30" s="14">
        <f t="shared" si="11"/>
        <v>42.8554</v>
      </c>
      <c r="U30" s="14">
        <f t="shared" si="12"/>
        <v>0</v>
      </c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>
        <v>42.8554</v>
      </c>
      <c r="AJ30" s="39">
        <f t="shared" si="13"/>
        <v>1</v>
      </c>
      <c r="AK30" s="8" t="s">
        <v>24</v>
      </c>
      <c r="AL30" s="8" t="s">
        <v>25</v>
      </c>
      <c r="AM30" s="9"/>
    </row>
    <row r="31" ht="27" customHeight="1" spans="1:39">
      <c r="A31" s="15">
        <v>23</v>
      </c>
      <c r="B31" s="15" t="s">
        <v>26</v>
      </c>
      <c r="C31" s="10" t="s">
        <v>49</v>
      </c>
      <c r="D31" s="14">
        <f t="shared" si="9"/>
        <v>45.40977</v>
      </c>
      <c r="E31" s="14">
        <f t="shared" si="10"/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6">
        <v>45.40977</v>
      </c>
      <c r="T31" s="14">
        <f t="shared" si="11"/>
        <v>45.40977</v>
      </c>
      <c r="U31" s="14">
        <f t="shared" si="12"/>
        <v>0</v>
      </c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>
        <v>45.40977</v>
      </c>
      <c r="AJ31" s="39">
        <f t="shared" si="13"/>
        <v>1</v>
      </c>
      <c r="AK31" s="8" t="s">
        <v>24</v>
      </c>
      <c r="AL31" s="8" t="s">
        <v>25</v>
      </c>
      <c r="AM31" s="9"/>
    </row>
    <row r="32" s="1" customFormat="1" ht="27" customHeight="1" spans="1:269">
      <c r="A32" s="15">
        <v>24</v>
      </c>
      <c r="B32" s="20" t="s">
        <v>26</v>
      </c>
      <c r="C32" s="18" t="s">
        <v>50</v>
      </c>
      <c r="D32" s="21">
        <f t="shared" si="9"/>
        <v>5000</v>
      </c>
      <c r="E32" s="21">
        <f t="shared" si="10"/>
        <v>5000</v>
      </c>
      <c r="F32" s="22"/>
      <c r="G32" s="22"/>
      <c r="H32" s="22"/>
      <c r="I32" s="22">
        <v>5000</v>
      </c>
      <c r="J32" s="22"/>
      <c r="K32" s="22"/>
      <c r="L32" s="22"/>
      <c r="M32" s="22"/>
      <c r="N32" s="22"/>
      <c r="O32" s="22"/>
      <c r="P32" s="22"/>
      <c r="Q32" s="22"/>
      <c r="R32" s="22"/>
      <c r="S32" s="32"/>
      <c r="T32" s="21">
        <f t="shared" si="11"/>
        <v>5000</v>
      </c>
      <c r="U32" s="21">
        <f t="shared" si="12"/>
        <v>5000</v>
      </c>
      <c r="V32" s="22"/>
      <c r="W32" s="22"/>
      <c r="X32" s="22"/>
      <c r="Y32" s="22">
        <v>5000</v>
      </c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39">
        <f t="shared" si="13"/>
        <v>1</v>
      </c>
      <c r="AK32" s="8" t="s">
        <v>24</v>
      </c>
      <c r="AL32" s="40" t="s">
        <v>25</v>
      </c>
      <c r="AM32" s="40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/>
      <c r="GR32" s="41"/>
      <c r="GS32" s="41"/>
      <c r="GT32" s="41"/>
      <c r="GU32" s="41"/>
      <c r="GV32" s="41"/>
      <c r="GW32" s="41"/>
      <c r="GX32" s="41"/>
      <c r="GY32" s="41"/>
      <c r="GZ32" s="41"/>
      <c r="HA32" s="41"/>
      <c r="HB32" s="41"/>
      <c r="HC32" s="41"/>
      <c r="HD32" s="41"/>
      <c r="HE32" s="41"/>
      <c r="HF32" s="41"/>
      <c r="HG32" s="41"/>
      <c r="HH32" s="41"/>
      <c r="HI32" s="41"/>
      <c r="HJ32" s="41"/>
      <c r="HK32" s="41"/>
      <c r="HL32" s="41"/>
      <c r="HM32" s="41"/>
      <c r="HN32" s="41"/>
      <c r="HO32" s="41"/>
      <c r="HP32" s="41"/>
      <c r="HQ32" s="41"/>
      <c r="HR32" s="41"/>
      <c r="HS32" s="41"/>
      <c r="HT32" s="41"/>
      <c r="HU32" s="41"/>
      <c r="HV32" s="41"/>
      <c r="HW32" s="41"/>
      <c r="HX32" s="41"/>
      <c r="HY32" s="41"/>
      <c r="HZ32" s="41"/>
      <c r="IA32" s="41"/>
      <c r="IB32" s="41"/>
      <c r="IC32" s="41"/>
      <c r="ID32" s="41"/>
      <c r="IE32" s="41"/>
      <c r="IF32" s="41"/>
      <c r="IG32" s="41"/>
      <c r="IH32" s="41"/>
      <c r="II32" s="41"/>
      <c r="IJ32" s="41"/>
      <c r="IK32" s="41"/>
      <c r="IL32" s="41"/>
      <c r="IM32" s="41"/>
      <c r="IN32" s="41"/>
      <c r="IO32" s="41"/>
      <c r="IP32" s="41"/>
      <c r="IQ32" s="41"/>
      <c r="IR32" s="41"/>
      <c r="IS32" s="41"/>
      <c r="IT32" s="41"/>
      <c r="IU32" s="41"/>
      <c r="IV32" s="41"/>
      <c r="IW32" s="41"/>
      <c r="IX32" s="41"/>
      <c r="IY32" s="41"/>
      <c r="IZ32" s="41"/>
      <c r="JA32" s="41"/>
      <c r="JB32" s="41"/>
      <c r="JC32" s="41"/>
      <c r="JD32" s="41"/>
      <c r="JE32" s="41"/>
      <c r="JF32" s="41"/>
      <c r="JG32" s="41"/>
      <c r="JH32" s="41"/>
      <c r="JI32" s="41"/>
    </row>
    <row r="33" s="1" customFormat="1" ht="27" customHeight="1" spans="1:269">
      <c r="A33" s="15">
        <v>25</v>
      </c>
      <c r="B33" s="20" t="s">
        <v>26</v>
      </c>
      <c r="C33" s="18" t="s">
        <v>51</v>
      </c>
      <c r="D33" s="21">
        <f t="shared" si="9"/>
        <v>2360</v>
      </c>
      <c r="E33" s="21">
        <f t="shared" si="10"/>
        <v>2360</v>
      </c>
      <c r="F33" s="22"/>
      <c r="G33" s="22"/>
      <c r="H33" s="22"/>
      <c r="I33" s="22">
        <v>2360</v>
      </c>
      <c r="J33" s="22"/>
      <c r="K33" s="22"/>
      <c r="L33" s="22"/>
      <c r="M33" s="22"/>
      <c r="N33" s="22"/>
      <c r="O33" s="22"/>
      <c r="P33" s="22"/>
      <c r="Q33" s="22"/>
      <c r="R33" s="22"/>
      <c r="S33" s="32"/>
      <c r="T33" s="21">
        <f t="shared" si="11"/>
        <v>2360</v>
      </c>
      <c r="U33" s="21">
        <f t="shared" si="12"/>
        <v>2360</v>
      </c>
      <c r="V33" s="22"/>
      <c r="W33" s="22"/>
      <c r="X33" s="22"/>
      <c r="Y33" s="22">
        <v>2360</v>
      </c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39">
        <f t="shared" si="13"/>
        <v>1</v>
      </c>
      <c r="AK33" s="8" t="s">
        <v>24</v>
      </c>
      <c r="AL33" s="40" t="s">
        <v>25</v>
      </c>
      <c r="AM33" s="40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41"/>
      <c r="FM33" s="41"/>
      <c r="FN33" s="41"/>
      <c r="FO33" s="41"/>
      <c r="FP33" s="41"/>
      <c r="FQ33" s="41"/>
      <c r="FR33" s="41"/>
      <c r="FS33" s="41"/>
      <c r="FT33" s="41"/>
      <c r="FU33" s="41"/>
      <c r="FV33" s="41"/>
      <c r="FW33" s="41"/>
      <c r="FX33" s="41"/>
      <c r="FY33" s="41"/>
      <c r="FZ33" s="41"/>
      <c r="GA33" s="41"/>
      <c r="GB33" s="41"/>
      <c r="GC33" s="41"/>
      <c r="GD33" s="41"/>
      <c r="GE33" s="41"/>
      <c r="GF33" s="41"/>
      <c r="GG33" s="41"/>
      <c r="GH33" s="41"/>
      <c r="GI33" s="41"/>
      <c r="GJ33" s="41"/>
      <c r="GK33" s="41"/>
      <c r="GL33" s="41"/>
      <c r="GM33" s="41"/>
      <c r="GN33" s="41"/>
      <c r="GO33" s="41"/>
      <c r="GP33" s="41"/>
      <c r="GQ33" s="41"/>
      <c r="GR33" s="41"/>
      <c r="GS33" s="41"/>
      <c r="GT33" s="41"/>
      <c r="GU33" s="41"/>
      <c r="GV33" s="41"/>
      <c r="GW33" s="41"/>
      <c r="GX33" s="41"/>
      <c r="GY33" s="41"/>
      <c r="GZ33" s="41"/>
      <c r="HA33" s="41"/>
      <c r="HB33" s="41"/>
      <c r="HC33" s="41"/>
      <c r="HD33" s="41"/>
      <c r="HE33" s="41"/>
      <c r="HF33" s="41"/>
      <c r="HG33" s="41"/>
      <c r="HH33" s="41"/>
      <c r="HI33" s="41"/>
      <c r="HJ33" s="41"/>
      <c r="HK33" s="41"/>
      <c r="HL33" s="41"/>
      <c r="HM33" s="41"/>
      <c r="HN33" s="41"/>
      <c r="HO33" s="41"/>
      <c r="HP33" s="41"/>
      <c r="HQ33" s="41"/>
      <c r="HR33" s="41"/>
      <c r="HS33" s="41"/>
      <c r="HT33" s="41"/>
      <c r="HU33" s="41"/>
      <c r="HV33" s="41"/>
      <c r="HW33" s="41"/>
      <c r="HX33" s="41"/>
      <c r="HY33" s="41"/>
      <c r="HZ33" s="41"/>
      <c r="IA33" s="41"/>
      <c r="IB33" s="41"/>
      <c r="IC33" s="41"/>
      <c r="ID33" s="41"/>
      <c r="IE33" s="41"/>
      <c r="IF33" s="41"/>
      <c r="IG33" s="41"/>
      <c r="IH33" s="41"/>
      <c r="II33" s="41"/>
      <c r="IJ33" s="41"/>
      <c r="IK33" s="41"/>
      <c r="IL33" s="41"/>
      <c r="IM33" s="41"/>
      <c r="IN33" s="41"/>
      <c r="IO33" s="41"/>
      <c r="IP33" s="41"/>
      <c r="IQ33" s="41"/>
      <c r="IR33" s="41"/>
      <c r="IS33" s="41"/>
      <c r="IT33" s="41"/>
      <c r="IU33" s="41"/>
      <c r="IV33" s="41"/>
      <c r="IW33" s="41"/>
      <c r="IX33" s="41"/>
      <c r="IY33" s="41"/>
      <c r="IZ33" s="41"/>
      <c r="JA33" s="41"/>
      <c r="JB33" s="41"/>
      <c r="JC33" s="41"/>
      <c r="JD33" s="41"/>
      <c r="JE33" s="41"/>
      <c r="JF33" s="41"/>
      <c r="JG33" s="41"/>
      <c r="JH33" s="41"/>
      <c r="JI33" s="41"/>
    </row>
    <row r="34" s="1" customFormat="1" ht="27" customHeight="1" spans="1:269">
      <c r="A34" s="15">
        <v>26</v>
      </c>
      <c r="B34" s="20" t="s">
        <v>26</v>
      </c>
      <c r="C34" s="18" t="s">
        <v>52</v>
      </c>
      <c r="D34" s="21">
        <f t="shared" si="9"/>
        <v>2135</v>
      </c>
      <c r="E34" s="21">
        <f t="shared" si="10"/>
        <v>2135</v>
      </c>
      <c r="F34" s="22"/>
      <c r="G34" s="22"/>
      <c r="H34" s="22"/>
      <c r="I34" s="22">
        <v>2135</v>
      </c>
      <c r="J34" s="22"/>
      <c r="K34" s="22"/>
      <c r="L34" s="22"/>
      <c r="M34" s="22"/>
      <c r="N34" s="22"/>
      <c r="O34" s="22"/>
      <c r="P34" s="22"/>
      <c r="Q34" s="22"/>
      <c r="R34" s="22"/>
      <c r="S34" s="32"/>
      <c r="T34" s="21">
        <f t="shared" si="11"/>
        <v>2135</v>
      </c>
      <c r="U34" s="21">
        <f t="shared" si="12"/>
        <v>2135</v>
      </c>
      <c r="V34" s="22"/>
      <c r="W34" s="22"/>
      <c r="X34" s="22"/>
      <c r="Y34" s="22">
        <v>2135</v>
      </c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39">
        <f t="shared" si="13"/>
        <v>1</v>
      </c>
      <c r="AK34" s="8" t="s">
        <v>24</v>
      </c>
      <c r="AL34" s="40" t="s">
        <v>25</v>
      </c>
      <c r="AM34" s="40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/>
      <c r="FT34" s="41"/>
      <c r="FU34" s="41"/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1"/>
      <c r="GH34" s="41"/>
      <c r="GI34" s="41"/>
      <c r="GJ34" s="41"/>
      <c r="GK34" s="41"/>
      <c r="GL34" s="41"/>
      <c r="GM34" s="41"/>
      <c r="GN34" s="41"/>
      <c r="GO34" s="41"/>
      <c r="GP34" s="41"/>
      <c r="GQ34" s="41"/>
      <c r="GR34" s="41"/>
      <c r="GS34" s="41"/>
      <c r="GT34" s="41"/>
      <c r="GU34" s="41"/>
      <c r="GV34" s="41"/>
      <c r="GW34" s="41"/>
      <c r="GX34" s="41"/>
      <c r="GY34" s="41"/>
      <c r="GZ34" s="41"/>
      <c r="HA34" s="41"/>
      <c r="HB34" s="41"/>
      <c r="HC34" s="41"/>
      <c r="HD34" s="41"/>
      <c r="HE34" s="41"/>
      <c r="HF34" s="41"/>
      <c r="HG34" s="41"/>
      <c r="HH34" s="41"/>
      <c r="HI34" s="41"/>
      <c r="HJ34" s="41"/>
      <c r="HK34" s="41"/>
      <c r="HL34" s="41"/>
      <c r="HM34" s="41"/>
      <c r="HN34" s="41"/>
      <c r="HO34" s="41"/>
      <c r="HP34" s="41"/>
      <c r="HQ34" s="41"/>
      <c r="HR34" s="41"/>
      <c r="HS34" s="41"/>
      <c r="HT34" s="41"/>
      <c r="HU34" s="41"/>
      <c r="HV34" s="41"/>
      <c r="HW34" s="41"/>
      <c r="HX34" s="41"/>
      <c r="HY34" s="41"/>
      <c r="HZ34" s="41"/>
      <c r="IA34" s="41"/>
      <c r="IB34" s="41"/>
      <c r="IC34" s="41"/>
      <c r="ID34" s="41"/>
      <c r="IE34" s="41"/>
      <c r="IF34" s="41"/>
      <c r="IG34" s="41"/>
      <c r="IH34" s="41"/>
      <c r="II34" s="41"/>
      <c r="IJ34" s="41"/>
      <c r="IK34" s="41"/>
      <c r="IL34" s="41"/>
      <c r="IM34" s="41"/>
      <c r="IN34" s="41"/>
      <c r="IO34" s="41"/>
      <c r="IP34" s="41"/>
      <c r="IQ34" s="41"/>
      <c r="IR34" s="41"/>
      <c r="IS34" s="41"/>
      <c r="IT34" s="41"/>
      <c r="IU34" s="41"/>
      <c r="IV34" s="41"/>
      <c r="IW34" s="41"/>
      <c r="IX34" s="41"/>
      <c r="IY34" s="41"/>
      <c r="IZ34" s="41"/>
      <c r="JA34" s="41"/>
      <c r="JB34" s="41"/>
      <c r="JC34" s="41"/>
      <c r="JD34" s="41"/>
      <c r="JE34" s="41"/>
      <c r="JF34" s="41"/>
      <c r="JG34" s="41"/>
      <c r="JH34" s="41"/>
      <c r="JI34" s="41"/>
    </row>
    <row r="35" s="1" customFormat="1" ht="27" customHeight="1" spans="1:269">
      <c r="A35" s="15">
        <v>27</v>
      </c>
      <c r="B35" s="20" t="s">
        <v>26</v>
      </c>
      <c r="C35" s="18" t="s">
        <v>53</v>
      </c>
      <c r="D35" s="21">
        <f t="shared" si="9"/>
        <v>64.8711</v>
      </c>
      <c r="E35" s="21">
        <f t="shared" si="10"/>
        <v>64.8711</v>
      </c>
      <c r="F35" s="22"/>
      <c r="G35" s="22"/>
      <c r="H35" s="22"/>
      <c r="I35" s="22"/>
      <c r="J35" s="22"/>
      <c r="K35" s="22">
        <v>64.8711</v>
      </c>
      <c r="L35" s="22"/>
      <c r="M35" s="22"/>
      <c r="N35" s="22"/>
      <c r="O35" s="22"/>
      <c r="P35" s="22"/>
      <c r="Q35" s="22"/>
      <c r="R35" s="22"/>
      <c r="S35" s="32"/>
      <c r="T35" s="21">
        <f t="shared" si="11"/>
        <v>45.40977</v>
      </c>
      <c r="U35" s="21">
        <f t="shared" si="12"/>
        <v>45.40977</v>
      </c>
      <c r="V35" s="22"/>
      <c r="W35" s="22"/>
      <c r="X35" s="22"/>
      <c r="Y35" s="22"/>
      <c r="Z35" s="22"/>
      <c r="AA35" s="22">
        <v>45.40977</v>
      </c>
      <c r="AB35" s="22"/>
      <c r="AC35" s="22"/>
      <c r="AD35" s="22"/>
      <c r="AE35" s="22"/>
      <c r="AF35" s="22"/>
      <c r="AG35" s="22"/>
      <c r="AH35" s="22"/>
      <c r="AI35" s="22"/>
      <c r="AJ35" s="39">
        <f t="shared" si="13"/>
        <v>0.7</v>
      </c>
      <c r="AK35" s="8" t="s">
        <v>24</v>
      </c>
      <c r="AL35" s="40" t="s">
        <v>25</v>
      </c>
      <c r="AM35" s="40" t="s">
        <v>54</v>
      </c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/>
      <c r="FR35" s="41"/>
      <c r="FS35" s="41"/>
      <c r="FT35" s="41"/>
      <c r="FU35" s="41"/>
      <c r="FV35" s="41"/>
      <c r="FW35" s="41"/>
      <c r="FX35" s="41"/>
      <c r="FY35" s="41"/>
      <c r="FZ35" s="41"/>
      <c r="GA35" s="41"/>
      <c r="GB35" s="41"/>
      <c r="GC35" s="41"/>
      <c r="GD35" s="41"/>
      <c r="GE35" s="41"/>
      <c r="GF35" s="41"/>
      <c r="GG35" s="41"/>
      <c r="GH35" s="41"/>
      <c r="GI35" s="41"/>
      <c r="GJ35" s="41"/>
      <c r="GK35" s="41"/>
      <c r="GL35" s="41"/>
      <c r="GM35" s="41"/>
      <c r="GN35" s="41"/>
      <c r="GO35" s="41"/>
      <c r="GP35" s="41"/>
      <c r="GQ35" s="41"/>
      <c r="GR35" s="41"/>
      <c r="GS35" s="41"/>
      <c r="GT35" s="41"/>
      <c r="GU35" s="41"/>
      <c r="GV35" s="41"/>
      <c r="GW35" s="41"/>
      <c r="GX35" s="41"/>
      <c r="GY35" s="41"/>
      <c r="GZ35" s="41"/>
      <c r="HA35" s="41"/>
      <c r="HB35" s="41"/>
      <c r="HC35" s="41"/>
      <c r="HD35" s="41"/>
      <c r="HE35" s="41"/>
      <c r="HF35" s="41"/>
      <c r="HG35" s="41"/>
      <c r="HH35" s="41"/>
      <c r="HI35" s="41"/>
      <c r="HJ35" s="41"/>
      <c r="HK35" s="41"/>
      <c r="HL35" s="41"/>
      <c r="HM35" s="41"/>
      <c r="HN35" s="41"/>
      <c r="HO35" s="41"/>
      <c r="HP35" s="41"/>
      <c r="HQ35" s="41"/>
      <c r="HR35" s="41"/>
      <c r="HS35" s="41"/>
      <c r="HT35" s="41"/>
      <c r="HU35" s="41"/>
      <c r="HV35" s="41"/>
      <c r="HW35" s="41"/>
      <c r="HX35" s="41"/>
      <c r="HY35" s="41"/>
      <c r="HZ35" s="41"/>
      <c r="IA35" s="41"/>
      <c r="IB35" s="41"/>
      <c r="IC35" s="41"/>
      <c r="ID35" s="41"/>
      <c r="IE35" s="41"/>
      <c r="IF35" s="41"/>
      <c r="IG35" s="41"/>
      <c r="IH35" s="41"/>
      <c r="II35" s="41"/>
      <c r="IJ35" s="41"/>
      <c r="IK35" s="41"/>
      <c r="IL35" s="41"/>
      <c r="IM35" s="41"/>
      <c r="IN35" s="41"/>
      <c r="IO35" s="41"/>
      <c r="IP35" s="41"/>
      <c r="IQ35" s="41"/>
      <c r="IR35" s="41"/>
      <c r="IS35" s="41"/>
      <c r="IT35" s="41"/>
      <c r="IU35" s="41"/>
      <c r="IV35" s="41"/>
      <c r="IW35" s="41"/>
      <c r="IX35" s="41"/>
      <c r="IY35" s="41"/>
      <c r="IZ35" s="41"/>
      <c r="JA35" s="41"/>
      <c r="JB35" s="41"/>
      <c r="JC35" s="41"/>
      <c r="JD35" s="41"/>
      <c r="JE35" s="41"/>
      <c r="JF35" s="41"/>
      <c r="JG35" s="41"/>
      <c r="JH35" s="41"/>
      <c r="JI35" s="41"/>
    </row>
    <row r="36" ht="27" customHeight="1" spans="1:39">
      <c r="A36" s="23"/>
      <c r="B36" s="23"/>
      <c r="C36" s="10"/>
      <c r="D36" s="14">
        <f t="shared" si="9"/>
        <v>0</v>
      </c>
      <c r="E36" s="14">
        <f t="shared" si="10"/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6"/>
      <c r="T36" s="14">
        <f t="shared" si="11"/>
        <v>0</v>
      </c>
      <c r="U36" s="14">
        <f t="shared" si="12"/>
        <v>0</v>
      </c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42"/>
      <c r="AK36" s="9"/>
      <c r="AL36" s="9"/>
      <c r="AM36" s="9"/>
    </row>
    <row r="37" ht="27" customHeight="1" spans="1:39">
      <c r="A37" s="23"/>
      <c r="B37" s="23"/>
      <c r="C37" s="10"/>
      <c r="D37" s="14">
        <f t="shared" si="9"/>
        <v>0</v>
      </c>
      <c r="E37" s="14">
        <f t="shared" si="10"/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6"/>
      <c r="T37" s="14">
        <f t="shared" si="11"/>
        <v>0</v>
      </c>
      <c r="U37" s="14">
        <f t="shared" si="12"/>
        <v>0</v>
      </c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42"/>
      <c r="AK37" s="9"/>
      <c r="AL37" s="9"/>
      <c r="AM37" s="9"/>
    </row>
    <row r="38" ht="27" customHeight="1" spans="1:39">
      <c r="A38" s="23"/>
      <c r="B38" s="23"/>
      <c r="C38" s="10"/>
      <c r="D38" s="14">
        <f t="shared" si="9"/>
        <v>0</v>
      </c>
      <c r="E38" s="14">
        <f t="shared" si="10"/>
        <v>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6"/>
      <c r="T38" s="14">
        <f t="shared" si="11"/>
        <v>0</v>
      </c>
      <c r="U38" s="14">
        <f t="shared" si="12"/>
        <v>0</v>
      </c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42"/>
      <c r="AK38" s="9"/>
      <c r="AL38" s="9"/>
      <c r="AM38" s="9"/>
    </row>
    <row r="39" ht="27" customHeight="1" spans="1:39">
      <c r="A39" s="23"/>
      <c r="B39" s="23"/>
      <c r="C39" s="10"/>
      <c r="D39" s="14">
        <f t="shared" si="9"/>
        <v>0</v>
      </c>
      <c r="E39" s="14">
        <f t="shared" si="10"/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6"/>
      <c r="T39" s="14">
        <f t="shared" si="11"/>
        <v>0</v>
      </c>
      <c r="U39" s="14">
        <f t="shared" si="12"/>
        <v>0</v>
      </c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42"/>
      <c r="AK39" s="9"/>
      <c r="AL39" s="9"/>
      <c r="AM39" s="9"/>
    </row>
    <row r="40" ht="27" customHeight="1" spans="1:39">
      <c r="A40" s="23"/>
      <c r="B40" s="23"/>
      <c r="C40" s="10"/>
      <c r="D40" s="14">
        <f t="shared" si="9"/>
        <v>0</v>
      </c>
      <c r="E40" s="14">
        <f t="shared" si="10"/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6"/>
      <c r="T40" s="14">
        <f t="shared" si="11"/>
        <v>0</v>
      </c>
      <c r="U40" s="14">
        <f t="shared" si="12"/>
        <v>0</v>
      </c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42"/>
      <c r="AK40" s="9"/>
      <c r="AL40" s="9"/>
      <c r="AM40" s="9"/>
    </row>
    <row r="41" ht="13.5" customHeight="1"/>
    <row r="42" ht="22" customHeight="1" spans="3:3">
      <c r="C42" s="24" t="s">
        <v>55</v>
      </c>
    </row>
  </sheetData>
  <autoFilter xmlns:etc="http://www.wps.cn/officeDocument/2017/etCustomData" ref="A7:JI42" etc:filterBottomFollowUsedRange="0">
    <extLst/>
  </autoFilter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42:S42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3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0</cp:revision>
  <dcterms:created xsi:type="dcterms:W3CDTF">2022-10-21T02:56:00Z</dcterms:created>
  <dcterms:modified xsi:type="dcterms:W3CDTF">2025-02-27T02:43:42Z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E3840582567A41F3975BAA2469BCA865_12</vt:lpwstr>
  </property>
</Properties>
</file>