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9890" windowHeight="7605"/>
  </bookViews>
  <sheets>
    <sheet name="附件1部门自评--预算部门具体项目汇总表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D26" i="3"/>
  <c r="U25" i="3" l="1"/>
  <c r="U26" i="3"/>
  <c r="U27" i="3"/>
  <c r="U28" i="3"/>
  <c r="U29" i="3"/>
  <c r="U24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5" i="3"/>
  <c r="E27" i="3"/>
  <c r="E28" i="3"/>
  <c r="E29" i="3"/>
  <c r="E24" i="3"/>
  <c r="L8" i="3" l="1"/>
  <c r="M8" i="3"/>
  <c r="N8" i="3"/>
  <c r="O8" i="3"/>
  <c r="P8" i="3"/>
  <c r="Q8" i="3"/>
  <c r="AB8" i="3"/>
  <c r="AC8" i="3"/>
  <c r="AD8" i="3"/>
  <c r="AE8" i="3"/>
  <c r="AF8" i="3"/>
  <c r="AG8" i="3"/>
  <c r="T29" i="3" l="1"/>
  <c r="D29" i="3"/>
  <c r="T28" i="3"/>
  <c r="D28" i="3"/>
  <c r="T27" i="3"/>
  <c r="D27" i="3"/>
  <c r="T26" i="3"/>
  <c r="T25" i="3"/>
  <c r="D25" i="3"/>
  <c r="T24" i="3"/>
  <c r="D24" i="3"/>
  <c r="U23" i="3"/>
  <c r="T23" i="3"/>
  <c r="D23" i="3"/>
  <c r="U22" i="3"/>
  <c r="T22" i="3"/>
  <c r="D22" i="3"/>
  <c r="U21" i="3"/>
  <c r="T21" i="3" s="1"/>
  <c r="D21" i="3"/>
  <c r="U20" i="3"/>
  <c r="T20" i="3" s="1"/>
  <c r="D20" i="3"/>
  <c r="U19" i="3"/>
  <c r="T19" i="3"/>
  <c r="D19" i="3"/>
  <c r="U18" i="3"/>
  <c r="T18" i="3" s="1"/>
  <c r="D18" i="3"/>
  <c r="U17" i="3"/>
  <c r="T17" i="3"/>
  <c r="D17" i="3"/>
  <c r="U16" i="3"/>
  <c r="T16" i="3" s="1"/>
  <c r="D16" i="3"/>
  <c r="U15" i="3"/>
  <c r="T15" i="3" s="1"/>
  <c r="D15" i="3"/>
  <c r="U14" i="3"/>
  <c r="T14" i="3"/>
  <c r="D14" i="3"/>
  <c r="U13" i="3"/>
  <c r="T13" i="3"/>
  <c r="D13" i="3"/>
  <c r="U12" i="3"/>
  <c r="T12" i="3" s="1"/>
  <c r="D12" i="3"/>
  <c r="U11" i="3"/>
  <c r="T11" i="3"/>
  <c r="D11" i="3"/>
  <c r="U10" i="3"/>
  <c r="T10" i="3"/>
  <c r="D10" i="3"/>
  <c r="U9" i="3"/>
  <c r="T9" i="3"/>
  <c r="D9" i="3"/>
  <c r="AI8" i="3"/>
  <c r="AH8" i="3"/>
  <c r="AA8" i="3"/>
  <c r="Z8" i="3"/>
  <c r="Y8" i="3"/>
  <c r="X8" i="3"/>
  <c r="W8" i="3"/>
  <c r="V8" i="3"/>
  <c r="U8" i="3"/>
  <c r="S8" i="3"/>
  <c r="R8" i="3"/>
  <c r="K8" i="3"/>
  <c r="J8" i="3"/>
  <c r="I8" i="3"/>
  <c r="H8" i="3"/>
  <c r="G8" i="3"/>
  <c r="F8" i="3"/>
  <c r="T8" i="3" l="1"/>
  <c r="E8" i="3"/>
  <c r="D8" i="3" s="1"/>
</calcChain>
</file>

<file path=xl/sharedStrings.xml><?xml version="1.0" encoding="utf-8"?>
<sst xmlns="http://schemas.openxmlformats.org/spreadsheetml/2006/main" count="142" uniqueCount="49">
  <si>
    <t>附件1：</t>
  </si>
  <si>
    <t>丰南区2024年度财政支出绩效评价情况表</t>
  </si>
  <si>
    <t>部门名称（盖章）：唐山市丰南区应急管理局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</si>
  <si>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</si>
  <si>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</si>
  <si>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</si>
  <si>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</si>
  <si>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</si>
  <si>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</si>
  <si>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</si>
  <si>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</si>
  <si>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</si>
  <si>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</si>
  <si>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</si>
  <si>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</si>
  <si>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</si>
  <si>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</si>
  <si>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</si>
  <si>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</si>
  <si>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</si>
  <si>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</si>
  <si>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</si>
  <si>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唐山市丰南区应急管理局</t>
  </si>
  <si>
    <t>安全生产督导检查专家费</t>
  </si>
  <si>
    <t>安全生产目标奖励及其他事项费用</t>
  </si>
  <si>
    <t>提前下达2025年自然灾害救助专项资金（唐财建[2024]136号）</t>
  </si>
  <si>
    <t>政策性农村住房灾害保险区级资金</t>
  </si>
  <si>
    <t>劳务派遣人员工资及保险（劳务费）</t>
  </si>
  <si>
    <t>退役军人公益性岗位安置费用</t>
  </si>
  <si>
    <t>业务工作经费</t>
  </si>
  <si>
    <t>工矿商贸领域作业场所视频全覆盖线路租赁费</t>
  </si>
  <si>
    <t>采购未付-综合执法制式服装购置费</t>
  </si>
  <si>
    <t>综合执法制式服装购置费</t>
  </si>
  <si>
    <t>执法检查租车费</t>
  </si>
  <si>
    <t>防震减灾工作经费</t>
  </si>
  <si>
    <t>应急避难场所标志制作安装资金</t>
  </si>
  <si>
    <t>增发2023年国债自然灾害应急能力提升工程（应急领域）省级补助资金（唐财建[2024]11号）[2024]11号）</t>
  </si>
  <si>
    <t>增发2023年国债自然灾害应急能力提升工程（应急领域基层防灾工程项目）补助资金（唐财建[2024]15号）</t>
  </si>
  <si>
    <t>举报奖励资金</t>
  </si>
  <si>
    <t>备注：评价总分设置为100分，得分与等级对应关系为：90分及以上为优、80（含）-89分为良、60（含）-79分为中、60分以下为差。</t>
  </si>
  <si>
    <t>增发国债</t>
    <phoneticPr fontId="5" type="noConversion"/>
  </si>
  <si>
    <t>超长期国债</t>
    <phoneticPr fontId="5" type="noConversion"/>
  </si>
  <si>
    <t>是否涉密</t>
    <phoneticPr fontId="5" type="noConversion"/>
  </si>
  <si>
    <t>否</t>
    <phoneticPr fontId="5" type="noConversion"/>
  </si>
  <si>
    <t>采购未付-安全生产技术服务费</t>
    <phoneticPr fontId="5" type="noConversion"/>
  </si>
  <si>
    <t>增发2023年国债自然灾害应急能力提升工程（应急领域基层防灾工程项目）省级补助资金（唐财建[2024]16号）</t>
    <phoneticPr fontId="5" type="noConversion"/>
  </si>
  <si>
    <t xml:space="preserve">增发2023年国债自然灾害应急能力提升工程（应急领域基层防灾工程项目）县级配套 </t>
    <phoneticPr fontId="5" type="noConversion"/>
  </si>
  <si>
    <t>增发2023年国债自然灾害应急能力提升工程（应急领域）补助资金（唐财建[2024]10号）</t>
    <phoneticPr fontId="5" type="noConversion"/>
  </si>
  <si>
    <t>2023年安全生产目标考核奖励资金（唐财建[2024]91号）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</si>
</sst>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rgb="FF000000"/>
      <name val="宋体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Protection="0"/>
  </cellStyleXfs>
  <cellXfs count="31">
    <xf numFmtId="0" fontId="0" fillId="0" borderId="0" xfId="0" applyAlignme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Font="1" applyAlignment="1">
      <alignment horizontal="justify"/>
    </xf>
    <xf numFmtId="0" fontId="0" fillId="0" borderId="3" xfId="0" applyBorder="1" applyAlignment="1">
      <alignment vertical="center" wrapText="1"/>
    </xf>
    <xf numFmtId="176" fontId="0" fillId="0" borderId="0" xfId="0" applyNumberFormat="1" applyBorder="1" applyAlignment="1">
      <alignment horizontal="right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tabSelected="1" workbookViewId="0">
      <selection activeCell="H9" sqref="H9"/>
    </sheetView>
  </sheetViews>
  <sheetFormatPr defaultColWidth="8.875" defaultRowHeight="13.5"/>
  <cols>
    <col min="1" max="1" width="3.5" customWidth="1"/>
    <col min="2" max="2" width="13.375" customWidth="1"/>
    <col min="3" max="3" width="58.25" style="1" customWidth="1"/>
    <col min="4" max="4" width="11.75" customWidth="1"/>
    <col min="5" max="5" width="8.75" customWidth="1"/>
    <col min="6" max="18" width="9.625" customWidth="1"/>
    <col min="19" max="19" width="11" customWidth="1"/>
    <col min="20" max="35" width="10.625" customWidth="1"/>
    <col min="36" max="36" width="5.25" customWidth="1"/>
    <col min="37" max="39" width="4.375" customWidth="1"/>
  </cols>
  <sheetData>
    <row r="1" spans="1:40" ht="22.9" customHeight="1">
      <c r="A1" s="25" t="s">
        <v>0</v>
      </c>
      <c r="B1" s="25"/>
      <c r="C1" s="26"/>
    </row>
    <row r="2" spans="1:40" ht="22.9" customHeight="1">
      <c r="A2" s="27" t="s">
        <v>1</v>
      </c>
      <c r="B2" s="27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40" ht="24.95" customHeight="1">
      <c r="A3" s="29" t="s">
        <v>2</v>
      </c>
      <c r="B3" s="29"/>
      <c r="C3" s="29"/>
      <c r="D3" s="29"/>
      <c r="E3" s="29"/>
      <c r="F3" s="29"/>
      <c r="AK3" s="30"/>
      <c r="AL3" s="30"/>
      <c r="AM3" s="30"/>
    </row>
    <row r="4" spans="1:40" ht="18.75" customHeight="1">
      <c r="A4" s="17" t="s">
        <v>3</v>
      </c>
      <c r="B4" s="17" t="s">
        <v>4</v>
      </c>
      <c r="C4" s="17" t="s">
        <v>5</v>
      </c>
      <c r="D4" s="20" t="s">
        <v>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 t="s">
        <v>7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17" t="s">
        <v>8</v>
      </c>
      <c r="AK4" s="17" t="s">
        <v>9</v>
      </c>
      <c r="AL4" s="17" t="s">
        <v>42</v>
      </c>
      <c r="AM4" s="17" t="s">
        <v>10</v>
      </c>
    </row>
    <row r="5" spans="1:40" ht="18.75" customHeight="1">
      <c r="A5" s="18"/>
      <c r="B5" s="18"/>
      <c r="C5" s="18"/>
      <c r="D5" s="17" t="s">
        <v>11</v>
      </c>
      <c r="E5" s="22" t="s">
        <v>12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17" t="s">
        <v>13</v>
      </c>
      <c r="S5" s="17" t="s">
        <v>14</v>
      </c>
      <c r="T5" s="20" t="s">
        <v>11</v>
      </c>
      <c r="U5" s="20" t="s">
        <v>12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17" t="s">
        <v>13</v>
      </c>
      <c r="AI5" s="17" t="s">
        <v>14</v>
      </c>
      <c r="AJ5" s="18"/>
      <c r="AK5" s="18"/>
      <c r="AL5" s="18"/>
      <c r="AM5" s="18"/>
    </row>
    <row r="6" spans="1:40" ht="18.75" customHeight="1">
      <c r="A6" s="18"/>
      <c r="B6" s="18"/>
      <c r="C6" s="18"/>
      <c r="D6" s="18"/>
      <c r="E6" s="20" t="s">
        <v>15</v>
      </c>
      <c r="F6" s="20" t="s">
        <v>16</v>
      </c>
      <c r="G6" s="20"/>
      <c r="H6" s="20"/>
      <c r="I6" s="20" t="s">
        <v>17</v>
      </c>
      <c r="J6" s="20"/>
      <c r="K6" s="20"/>
      <c r="L6" s="20" t="s">
        <v>40</v>
      </c>
      <c r="M6" s="20"/>
      <c r="N6" s="20"/>
      <c r="O6" s="20" t="s">
        <v>41</v>
      </c>
      <c r="P6" s="20"/>
      <c r="Q6" s="20"/>
      <c r="R6" s="18"/>
      <c r="S6" s="18"/>
      <c r="T6" s="20"/>
      <c r="U6" s="21" t="s">
        <v>15</v>
      </c>
      <c r="V6" s="20" t="s">
        <v>16</v>
      </c>
      <c r="W6" s="20"/>
      <c r="X6" s="20"/>
      <c r="Y6" s="20" t="s">
        <v>17</v>
      </c>
      <c r="Z6" s="20"/>
      <c r="AA6" s="20"/>
      <c r="AB6" s="20" t="s">
        <v>40</v>
      </c>
      <c r="AC6" s="20"/>
      <c r="AD6" s="20"/>
      <c r="AE6" s="20" t="s">
        <v>41</v>
      </c>
      <c r="AF6" s="20"/>
      <c r="AG6" s="20"/>
      <c r="AH6" s="18"/>
      <c r="AI6" s="18"/>
      <c r="AJ6" s="18"/>
      <c r="AK6" s="18"/>
      <c r="AL6" s="18"/>
      <c r="AM6" s="18"/>
    </row>
    <row r="7" spans="1:40" ht="18.75" customHeight="1">
      <c r="A7" s="19"/>
      <c r="B7" s="19"/>
      <c r="C7" s="19"/>
      <c r="D7" s="19"/>
      <c r="E7" s="20"/>
      <c r="F7" s="2" t="s">
        <v>18</v>
      </c>
      <c r="G7" s="2" t="s">
        <v>19</v>
      </c>
      <c r="H7" s="2" t="s">
        <v>20</v>
      </c>
      <c r="I7" s="2" t="s">
        <v>18</v>
      </c>
      <c r="J7" s="2" t="s">
        <v>19</v>
      </c>
      <c r="K7" s="2" t="s">
        <v>20</v>
      </c>
      <c r="L7" s="14" t="s">
        <v>18</v>
      </c>
      <c r="M7" s="14" t="s">
        <v>19</v>
      </c>
      <c r="N7" s="14" t="s">
        <v>20</v>
      </c>
      <c r="O7" s="14" t="s">
        <v>18</v>
      </c>
      <c r="P7" s="14" t="s">
        <v>19</v>
      </c>
      <c r="Q7" s="14" t="s">
        <v>20</v>
      </c>
      <c r="R7" s="19"/>
      <c r="S7" s="19"/>
      <c r="T7" s="20"/>
      <c r="U7" s="21"/>
      <c r="V7" s="14" t="s">
        <v>18</v>
      </c>
      <c r="W7" s="14" t="s">
        <v>19</v>
      </c>
      <c r="X7" s="14" t="s">
        <v>20</v>
      </c>
      <c r="Y7" s="14" t="s">
        <v>18</v>
      </c>
      <c r="Z7" s="14" t="s">
        <v>19</v>
      </c>
      <c r="AA7" s="14" t="s">
        <v>20</v>
      </c>
      <c r="AB7" s="14" t="s">
        <v>18</v>
      </c>
      <c r="AC7" s="14" t="s">
        <v>19</v>
      </c>
      <c r="AD7" s="14" t="s">
        <v>20</v>
      </c>
      <c r="AE7" s="14" t="s">
        <v>18</v>
      </c>
      <c r="AF7" s="14" t="s">
        <v>19</v>
      </c>
      <c r="AG7" s="14" t="s">
        <v>20</v>
      </c>
      <c r="AH7" s="19"/>
      <c r="AI7" s="18"/>
      <c r="AJ7" s="19"/>
      <c r="AK7" s="19"/>
      <c r="AL7" s="19"/>
      <c r="AM7" s="19"/>
    </row>
    <row r="8" spans="1:40" ht="22.9" customHeight="1">
      <c r="A8" s="2"/>
      <c r="B8" s="2"/>
      <c r="C8" s="2" t="s">
        <v>11</v>
      </c>
      <c r="D8" s="3">
        <f t="shared" ref="D8:D29" si="0">E8+S8</f>
        <v>1406.328665</v>
      </c>
      <c r="E8" s="3">
        <f t="shared" ref="E8:S8" si="1">SUM(E9:E29)</f>
        <v>617.97019999999998</v>
      </c>
      <c r="F8" s="3">
        <f t="shared" si="1"/>
        <v>0</v>
      </c>
      <c r="G8" s="3">
        <f t="shared" si="1"/>
        <v>71.383200000000002</v>
      </c>
      <c r="H8" s="3">
        <f t="shared" si="1"/>
        <v>4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500.8</v>
      </c>
      <c r="M8" s="3">
        <f t="shared" si="1"/>
        <v>41.787000000000006</v>
      </c>
      <c r="N8" s="3">
        <f t="shared" si="1"/>
        <v>0</v>
      </c>
      <c r="O8" s="3">
        <f t="shared" si="1"/>
        <v>0</v>
      </c>
      <c r="P8" s="3">
        <f t="shared" si="1"/>
        <v>0</v>
      </c>
      <c r="Q8" s="3">
        <f t="shared" si="1"/>
        <v>0</v>
      </c>
      <c r="R8" s="3">
        <f t="shared" si="1"/>
        <v>0</v>
      </c>
      <c r="S8" s="3">
        <f t="shared" si="1"/>
        <v>788.35846500000002</v>
      </c>
      <c r="T8" s="3">
        <f t="shared" ref="T8:T29" si="2">U8+AI8</f>
        <v>1357.3856880000001</v>
      </c>
      <c r="U8" s="3">
        <f t="shared" ref="U8:AI8" si="3">SUM(U9:U29)</f>
        <v>569.02722300000005</v>
      </c>
      <c r="V8" s="3">
        <f t="shared" si="3"/>
        <v>0</v>
      </c>
      <c r="W8" s="3">
        <f t="shared" si="3"/>
        <v>71.383200000000002</v>
      </c>
      <c r="X8" s="3">
        <f t="shared" si="3"/>
        <v>4</v>
      </c>
      <c r="Y8" s="3">
        <f t="shared" si="3"/>
        <v>0</v>
      </c>
      <c r="Z8" s="3">
        <f t="shared" si="3"/>
        <v>0</v>
      </c>
      <c r="AA8" s="3">
        <f t="shared" si="3"/>
        <v>0</v>
      </c>
      <c r="AB8" s="3">
        <f t="shared" si="3"/>
        <v>454.57162000000005</v>
      </c>
      <c r="AC8" s="3">
        <f t="shared" si="3"/>
        <v>39.072403000000001</v>
      </c>
      <c r="AD8" s="3">
        <f t="shared" si="3"/>
        <v>0</v>
      </c>
      <c r="AE8" s="3">
        <f t="shared" si="3"/>
        <v>0</v>
      </c>
      <c r="AF8" s="3">
        <f t="shared" si="3"/>
        <v>0</v>
      </c>
      <c r="AG8" s="3">
        <f t="shared" si="3"/>
        <v>0</v>
      </c>
      <c r="AH8" s="3">
        <f t="shared" si="3"/>
        <v>0</v>
      </c>
      <c r="AI8" s="3">
        <f t="shared" si="3"/>
        <v>788.35846500000002</v>
      </c>
      <c r="AJ8" s="11">
        <v>1</v>
      </c>
      <c r="AK8" s="2" t="s">
        <v>21</v>
      </c>
      <c r="AL8" s="14" t="s">
        <v>43</v>
      </c>
      <c r="AM8" s="2"/>
      <c r="AN8" s="12"/>
    </row>
    <row r="9" spans="1:40" ht="29.25" customHeight="1">
      <c r="A9" s="4">
        <v>1</v>
      </c>
      <c r="B9" s="4" t="s">
        <v>22</v>
      </c>
      <c r="C9" s="5" t="s">
        <v>48</v>
      </c>
      <c r="D9" s="3">
        <f t="shared" si="0"/>
        <v>4</v>
      </c>
      <c r="E9" s="3">
        <f t="shared" ref="E9:E23" si="4">F9+G9+H9+I9+J9+K9+L9+M9+N9+O9+P9+Q9+Q9</f>
        <v>4</v>
      </c>
      <c r="F9" s="3"/>
      <c r="G9" s="3"/>
      <c r="H9" s="3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v>0</v>
      </c>
      <c r="T9" s="3">
        <f t="shared" si="2"/>
        <v>4</v>
      </c>
      <c r="U9" s="3">
        <f>V9+W9+X9+Y9+Z9+AA9</f>
        <v>4</v>
      </c>
      <c r="V9" s="3"/>
      <c r="W9" s="3"/>
      <c r="X9" s="3">
        <v>4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v>0</v>
      </c>
      <c r="AJ9" s="11">
        <v>1</v>
      </c>
      <c r="AK9" s="2" t="s">
        <v>21</v>
      </c>
      <c r="AL9" s="14" t="s">
        <v>43</v>
      </c>
      <c r="AM9" s="4"/>
      <c r="AN9" s="12"/>
    </row>
    <row r="10" spans="1:40" ht="29.25" customHeight="1">
      <c r="A10" s="6">
        <v>2</v>
      </c>
      <c r="B10" s="4" t="s">
        <v>22</v>
      </c>
      <c r="C10" s="7" t="s">
        <v>23</v>
      </c>
      <c r="D10" s="3">
        <f t="shared" si="0"/>
        <v>36</v>
      </c>
      <c r="E10" s="3">
        <f t="shared" si="4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36</v>
      </c>
      <c r="T10" s="3">
        <f t="shared" si="2"/>
        <v>36</v>
      </c>
      <c r="U10" s="3">
        <f t="shared" ref="U10:U23" si="5">V10+W10+X10+Y10+Z10+AA10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v>36</v>
      </c>
      <c r="AJ10" s="11">
        <v>1</v>
      </c>
      <c r="AK10" s="2" t="s">
        <v>21</v>
      </c>
      <c r="AL10" s="14" t="s">
        <v>43</v>
      </c>
      <c r="AM10" s="6"/>
      <c r="AN10" s="12"/>
    </row>
    <row r="11" spans="1:40" ht="29.25" customHeight="1">
      <c r="A11" s="4">
        <v>3</v>
      </c>
      <c r="B11" s="4" t="s">
        <v>22</v>
      </c>
      <c r="C11" s="7" t="s">
        <v>24</v>
      </c>
      <c r="D11" s="3">
        <f t="shared" si="0"/>
        <v>45</v>
      </c>
      <c r="E11" s="3">
        <f t="shared" si="4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45</v>
      </c>
      <c r="T11" s="3">
        <f t="shared" si="2"/>
        <v>45</v>
      </c>
      <c r="U11" s="3">
        <f t="shared" si="5"/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v>45</v>
      </c>
      <c r="AJ11" s="11">
        <v>1</v>
      </c>
      <c r="AK11" s="2" t="s">
        <v>21</v>
      </c>
      <c r="AL11" s="14" t="s">
        <v>43</v>
      </c>
      <c r="AM11" s="6"/>
      <c r="AN11" s="12"/>
    </row>
    <row r="12" spans="1:40" ht="29.25" customHeight="1">
      <c r="A12" s="6">
        <v>4</v>
      </c>
      <c r="B12" s="4" t="s">
        <v>22</v>
      </c>
      <c r="C12" s="7" t="s">
        <v>44</v>
      </c>
      <c r="D12" s="3">
        <f t="shared" si="0"/>
        <v>219.49</v>
      </c>
      <c r="E12" s="3">
        <f t="shared" si="4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219.49</v>
      </c>
      <c r="T12" s="3">
        <f t="shared" si="2"/>
        <v>219.49</v>
      </c>
      <c r="U12" s="3">
        <f t="shared" si="5"/>
        <v>0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219.49</v>
      </c>
      <c r="AJ12" s="11">
        <v>1</v>
      </c>
      <c r="AK12" s="2" t="s">
        <v>21</v>
      </c>
      <c r="AL12" s="14" t="s">
        <v>43</v>
      </c>
      <c r="AM12" s="6"/>
      <c r="AN12" s="12"/>
    </row>
    <row r="13" spans="1:40" ht="29.25" customHeight="1">
      <c r="A13" s="4">
        <v>5</v>
      </c>
      <c r="B13" s="4" t="s">
        <v>22</v>
      </c>
      <c r="C13" s="7" t="s">
        <v>25</v>
      </c>
      <c r="D13" s="3">
        <f t="shared" si="0"/>
        <v>71.383200000000002</v>
      </c>
      <c r="E13" s="3">
        <f t="shared" si="4"/>
        <v>71.383200000000002</v>
      </c>
      <c r="F13" s="3"/>
      <c r="G13" s="3">
        <v>71.383200000000002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v>0</v>
      </c>
      <c r="T13" s="3">
        <f t="shared" si="2"/>
        <v>71.383200000000002</v>
      </c>
      <c r="U13" s="3">
        <f t="shared" si="5"/>
        <v>71.383200000000002</v>
      </c>
      <c r="V13" s="3"/>
      <c r="W13" s="3">
        <v>71.383200000000002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0</v>
      </c>
      <c r="AJ13" s="11">
        <v>1</v>
      </c>
      <c r="AK13" s="2" t="s">
        <v>21</v>
      </c>
      <c r="AL13" s="14" t="s">
        <v>43</v>
      </c>
      <c r="AM13" s="6"/>
      <c r="AN13" s="12"/>
    </row>
    <row r="14" spans="1:40" ht="29.25" customHeight="1">
      <c r="A14" s="6">
        <v>6</v>
      </c>
      <c r="B14" s="4" t="s">
        <v>22</v>
      </c>
      <c r="C14" s="7" t="s">
        <v>26</v>
      </c>
      <c r="D14" s="3">
        <f t="shared" si="0"/>
        <v>24.296800000000001</v>
      </c>
      <c r="E14" s="3">
        <f t="shared" si="4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24.296800000000001</v>
      </c>
      <c r="T14" s="3">
        <f t="shared" si="2"/>
        <v>24.296800000000001</v>
      </c>
      <c r="U14" s="3">
        <f t="shared" si="5"/>
        <v>0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24.296800000000001</v>
      </c>
      <c r="AJ14" s="11">
        <v>1</v>
      </c>
      <c r="AK14" s="2" t="s">
        <v>21</v>
      </c>
      <c r="AL14" s="14" t="s">
        <v>43</v>
      </c>
      <c r="AM14" s="6"/>
      <c r="AN14" s="12"/>
    </row>
    <row r="15" spans="1:40" ht="29.25" customHeight="1">
      <c r="A15" s="4">
        <v>7</v>
      </c>
      <c r="B15" s="4" t="s">
        <v>22</v>
      </c>
      <c r="C15" s="7" t="s">
        <v>27</v>
      </c>
      <c r="D15" s="3">
        <f t="shared" si="0"/>
        <v>142.63310000000001</v>
      </c>
      <c r="E15" s="3">
        <f t="shared" si="4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v>142.63310000000001</v>
      </c>
      <c r="T15" s="3">
        <f t="shared" si="2"/>
        <v>142.63310000000001</v>
      </c>
      <c r="U15" s="3">
        <f t="shared" si="5"/>
        <v>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v>142.63310000000001</v>
      </c>
      <c r="AJ15" s="11">
        <v>1</v>
      </c>
      <c r="AK15" s="2" t="s">
        <v>21</v>
      </c>
      <c r="AL15" s="14" t="s">
        <v>43</v>
      </c>
      <c r="AM15" s="6"/>
      <c r="AN15" s="12"/>
    </row>
    <row r="16" spans="1:40" ht="29.25" customHeight="1">
      <c r="A16" s="6">
        <v>8</v>
      </c>
      <c r="B16" s="4" t="s">
        <v>22</v>
      </c>
      <c r="C16" s="8" t="s">
        <v>28</v>
      </c>
      <c r="D16" s="3">
        <f t="shared" si="0"/>
        <v>52.281359999999999</v>
      </c>
      <c r="E16" s="3">
        <f t="shared" si="4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52.281359999999999</v>
      </c>
      <c r="T16" s="3">
        <f t="shared" si="2"/>
        <v>52.281359999999999</v>
      </c>
      <c r="U16" s="3">
        <f t="shared" si="5"/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52.281359999999999</v>
      </c>
      <c r="AJ16" s="11">
        <v>1</v>
      </c>
      <c r="AK16" s="2" t="s">
        <v>21</v>
      </c>
      <c r="AL16" s="14" t="s">
        <v>43</v>
      </c>
      <c r="AM16" s="6"/>
      <c r="AN16" s="12"/>
    </row>
    <row r="17" spans="1:40" ht="29.25" customHeight="1">
      <c r="A17" s="4">
        <v>9</v>
      </c>
      <c r="B17" s="4" t="s">
        <v>22</v>
      </c>
      <c r="C17" s="7" t="s">
        <v>29</v>
      </c>
      <c r="D17" s="3">
        <f t="shared" si="0"/>
        <v>35.125999999999998</v>
      </c>
      <c r="E17" s="3">
        <f t="shared" si="4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35.125999999999998</v>
      </c>
      <c r="T17" s="3">
        <f t="shared" si="2"/>
        <v>35.125999999999998</v>
      </c>
      <c r="U17" s="3">
        <f t="shared" si="5"/>
        <v>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35.125999999999998</v>
      </c>
      <c r="AJ17" s="11">
        <v>1</v>
      </c>
      <c r="AK17" s="2" t="s">
        <v>21</v>
      </c>
      <c r="AL17" s="14" t="s">
        <v>43</v>
      </c>
      <c r="AM17" s="6"/>
      <c r="AN17" s="12"/>
    </row>
    <row r="18" spans="1:40" ht="29.25" customHeight="1">
      <c r="A18" s="6">
        <v>10</v>
      </c>
      <c r="B18" s="4" t="s">
        <v>22</v>
      </c>
      <c r="C18" s="7" t="s">
        <v>30</v>
      </c>
      <c r="D18" s="3">
        <f t="shared" si="0"/>
        <v>162.07104000000001</v>
      </c>
      <c r="E18" s="3">
        <f t="shared" si="4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v>162.07104000000001</v>
      </c>
      <c r="T18" s="3">
        <f t="shared" si="2"/>
        <v>162.07104000000001</v>
      </c>
      <c r="U18" s="3">
        <f t="shared" si="5"/>
        <v>0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162.07104000000001</v>
      </c>
      <c r="AJ18" s="11">
        <v>1</v>
      </c>
      <c r="AK18" s="2" t="s">
        <v>21</v>
      </c>
      <c r="AL18" s="14" t="s">
        <v>43</v>
      </c>
      <c r="AM18" s="6"/>
      <c r="AN18" s="12"/>
    </row>
    <row r="19" spans="1:40" ht="29.25" customHeight="1">
      <c r="A19" s="4">
        <v>11</v>
      </c>
      <c r="B19" s="4" t="s">
        <v>22</v>
      </c>
      <c r="C19" s="7" t="s">
        <v>31</v>
      </c>
      <c r="D19" s="3">
        <f t="shared" si="0"/>
        <v>18.618971999999999</v>
      </c>
      <c r="E19" s="3">
        <f t="shared" si="4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18.618971999999999</v>
      </c>
      <c r="T19" s="3">
        <f t="shared" si="2"/>
        <v>18.618971999999999</v>
      </c>
      <c r="U19" s="3">
        <f t="shared" si="5"/>
        <v>0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v>18.618971999999999</v>
      </c>
      <c r="AJ19" s="11">
        <v>1</v>
      </c>
      <c r="AK19" s="2" t="s">
        <v>21</v>
      </c>
      <c r="AL19" s="14" t="s">
        <v>43</v>
      </c>
      <c r="AM19" s="6"/>
      <c r="AN19" s="12"/>
    </row>
    <row r="20" spans="1:40" ht="29.25" customHeight="1">
      <c r="A20" s="6">
        <v>12</v>
      </c>
      <c r="B20" s="4" t="s">
        <v>22</v>
      </c>
      <c r="C20" s="7" t="s">
        <v>32</v>
      </c>
      <c r="D20" s="3">
        <f t="shared" si="0"/>
        <v>3.6282930000000002</v>
      </c>
      <c r="E20" s="3">
        <f t="shared" si="4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3.6282930000000002</v>
      </c>
      <c r="T20" s="3">
        <f t="shared" si="2"/>
        <v>3.6282930000000002</v>
      </c>
      <c r="U20" s="3">
        <f t="shared" si="5"/>
        <v>0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v>3.6282930000000002</v>
      </c>
      <c r="AJ20" s="11">
        <v>1</v>
      </c>
      <c r="AK20" s="2" t="s">
        <v>21</v>
      </c>
      <c r="AL20" s="14" t="s">
        <v>43</v>
      </c>
      <c r="AM20" s="6"/>
      <c r="AN20" s="12"/>
    </row>
    <row r="21" spans="1:40" ht="29.25" customHeight="1">
      <c r="A21" s="4">
        <v>13</v>
      </c>
      <c r="B21" s="4" t="s">
        <v>22</v>
      </c>
      <c r="C21" s="8" t="s">
        <v>33</v>
      </c>
      <c r="D21" s="3">
        <f t="shared" si="0"/>
        <v>23.7</v>
      </c>
      <c r="E21" s="3">
        <f t="shared" si="4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v>23.7</v>
      </c>
      <c r="T21" s="3">
        <f t="shared" si="2"/>
        <v>23.7</v>
      </c>
      <c r="U21" s="3">
        <f t="shared" si="5"/>
        <v>0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v>23.7</v>
      </c>
      <c r="AJ21" s="11">
        <v>1</v>
      </c>
      <c r="AK21" s="2" t="s">
        <v>21</v>
      </c>
      <c r="AL21" s="14" t="s">
        <v>43</v>
      </c>
      <c r="AM21" s="6"/>
      <c r="AN21" s="12"/>
    </row>
    <row r="22" spans="1:40" ht="29.25" customHeight="1">
      <c r="A22" s="6">
        <v>14</v>
      </c>
      <c r="B22" s="4" t="s">
        <v>22</v>
      </c>
      <c r="C22" s="7" t="s">
        <v>34</v>
      </c>
      <c r="D22" s="3">
        <f t="shared" si="0"/>
        <v>4.9660000000000002</v>
      </c>
      <c r="E22" s="3">
        <f t="shared" si="4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4.9660000000000002</v>
      </c>
      <c r="T22" s="3">
        <f t="shared" si="2"/>
        <v>4.9660000000000002</v>
      </c>
      <c r="U22" s="3">
        <f t="shared" si="5"/>
        <v>0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4.9660000000000002</v>
      </c>
      <c r="AJ22" s="11">
        <v>1</v>
      </c>
      <c r="AK22" s="2" t="s">
        <v>21</v>
      </c>
      <c r="AL22" s="14" t="s">
        <v>43</v>
      </c>
      <c r="AM22" s="6"/>
      <c r="AN22" s="12"/>
    </row>
    <row r="23" spans="1:40" ht="29.25" customHeight="1">
      <c r="A23" s="4">
        <v>15</v>
      </c>
      <c r="B23" s="4" t="s">
        <v>22</v>
      </c>
      <c r="C23" s="7" t="s">
        <v>35</v>
      </c>
      <c r="D23" s="3">
        <f t="shared" si="0"/>
        <v>14.802</v>
      </c>
      <c r="E23" s="3">
        <f t="shared" si="4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14.802</v>
      </c>
      <c r="T23" s="3">
        <f t="shared" si="2"/>
        <v>14.802</v>
      </c>
      <c r="U23" s="3">
        <f t="shared" si="5"/>
        <v>0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14.802</v>
      </c>
      <c r="AJ23" s="11">
        <v>1</v>
      </c>
      <c r="AK23" s="2" t="s">
        <v>21</v>
      </c>
      <c r="AL23" s="14" t="s">
        <v>43</v>
      </c>
      <c r="AM23" s="6"/>
      <c r="AN23" s="12"/>
    </row>
    <row r="24" spans="1:40" ht="41.25" customHeight="1">
      <c r="A24" s="6">
        <v>16</v>
      </c>
      <c r="B24" s="4" t="s">
        <v>22</v>
      </c>
      <c r="C24" s="7" t="s">
        <v>47</v>
      </c>
      <c r="D24" s="3">
        <f t="shared" si="0"/>
        <v>87.2</v>
      </c>
      <c r="E24" s="3">
        <f>F24+G24+H24+I24+J24+K24+L24+M24+N24+O24+P24+Q24+Q24</f>
        <v>87.2</v>
      </c>
      <c r="F24" s="3"/>
      <c r="G24" s="3"/>
      <c r="H24" s="3"/>
      <c r="I24" s="3"/>
      <c r="J24" s="3"/>
      <c r="K24" s="3"/>
      <c r="L24" s="3">
        <v>87.2</v>
      </c>
      <c r="M24" s="3"/>
      <c r="N24" s="3"/>
      <c r="O24" s="3"/>
      <c r="P24" s="3"/>
      <c r="Q24" s="3"/>
      <c r="R24" s="3"/>
      <c r="S24" s="3">
        <v>0</v>
      </c>
      <c r="T24" s="3">
        <f t="shared" si="2"/>
        <v>40.971620000000001</v>
      </c>
      <c r="U24" s="3">
        <f>V24+W24+X24+Y24+Z24+AA24+AB24+AC24+AD24+AE24+AF24+AG24</f>
        <v>40.971620000000001</v>
      </c>
      <c r="V24" s="3"/>
      <c r="W24" s="3"/>
      <c r="X24" s="3"/>
      <c r="Y24" s="3"/>
      <c r="Z24" s="3"/>
      <c r="AA24" s="3"/>
      <c r="AB24" s="3">
        <v>40.971620000000001</v>
      </c>
      <c r="AC24" s="3"/>
      <c r="AD24" s="3"/>
      <c r="AE24" s="3"/>
      <c r="AF24" s="3"/>
      <c r="AG24" s="3"/>
      <c r="AH24" s="3"/>
      <c r="AI24" s="3">
        <v>0</v>
      </c>
      <c r="AJ24" s="11">
        <v>0.46989999999999998</v>
      </c>
      <c r="AK24" s="2" t="s">
        <v>21</v>
      </c>
      <c r="AL24" s="14" t="s">
        <v>43</v>
      </c>
      <c r="AM24" s="6"/>
      <c r="AN24" s="12"/>
    </row>
    <row r="25" spans="1:40" ht="48" customHeight="1">
      <c r="A25" s="4">
        <v>17</v>
      </c>
      <c r="B25" s="4" t="s">
        <v>22</v>
      </c>
      <c r="C25" s="7" t="s">
        <v>36</v>
      </c>
      <c r="D25" s="3">
        <f t="shared" si="0"/>
        <v>7.2670000000000003</v>
      </c>
      <c r="E25" s="3">
        <f t="shared" ref="E25:E29" si="6">F25+G25+H25+I25+J25+K25+L25+M25+N25+O25+P25+Q25+Q25</f>
        <v>7.2670000000000003</v>
      </c>
      <c r="F25" s="3"/>
      <c r="G25" s="3"/>
      <c r="H25" s="3"/>
      <c r="I25" s="3"/>
      <c r="J25" s="3"/>
      <c r="K25" s="3"/>
      <c r="L25" s="3"/>
      <c r="M25" s="3">
        <v>7.2670000000000003</v>
      </c>
      <c r="N25" s="3"/>
      <c r="O25" s="3"/>
      <c r="P25" s="3"/>
      <c r="Q25" s="3"/>
      <c r="R25" s="3"/>
      <c r="S25" s="3">
        <v>0</v>
      </c>
      <c r="T25" s="3">
        <f t="shared" si="2"/>
        <v>4.552403</v>
      </c>
      <c r="U25" s="3">
        <f t="shared" ref="U25:U29" si="7">V25+W25+X25+Y25+Z25+AA25+AB25+AC25+AD25+AE25+AF25+AG25</f>
        <v>4.552403</v>
      </c>
      <c r="V25" s="3"/>
      <c r="W25" s="3"/>
      <c r="X25" s="3"/>
      <c r="Y25" s="3"/>
      <c r="Z25" s="3"/>
      <c r="AA25" s="3"/>
      <c r="AB25" s="3"/>
      <c r="AC25" s="3">
        <v>4.552403</v>
      </c>
      <c r="AD25" s="3"/>
      <c r="AE25" s="3"/>
      <c r="AF25" s="3"/>
      <c r="AG25" s="3"/>
      <c r="AH25" s="3"/>
      <c r="AI25" s="3">
        <v>0</v>
      </c>
      <c r="AJ25" s="11">
        <v>0.62639999999999996</v>
      </c>
      <c r="AK25" s="2" t="s">
        <v>21</v>
      </c>
      <c r="AL25" s="14" t="s">
        <v>43</v>
      </c>
      <c r="AM25" s="6"/>
      <c r="AN25" s="12"/>
    </row>
    <row r="26" spans="1:40" ht="46.5" customHeight="1">
      <c r="A26" s="6">
        <v>18</v>
      </c>
      <c r="B26" s="4" t="s">
        <v>22</v>
      </c>
      <c r="C26" s="9" t="s">
        <v>45</v>
      </c>
      <c r="D26" s="3">
        <f>E26+S26</f>
        <v>34.520000000000003</v>
      </c>
      <c r="E26" s="3">
        <f>F26+G26+H26+I26+J26+K26+L26+M26+N26+O26+P26+Q26+Q26</f>
        <v>34.520000000000003</v>
      </c>
      <c r="F26" s="3"/>
      <c r="G26" s="3"/>
      <c r="H26" s="3"/>
      <c r="I26" s="3"/>
      <c r="J26" s="3"/>
      <c r="K26" s="3"/>
      <c r="L26" s="3"/>
      <c r="M26" s="3">
        <v>34.520000000000003</v>
      </c>
      <c r="N26" s="3"/>
      <c r="O26" s="3"/>
      <c r="P26" s="3"/>
      <c r="Q26" s="3"/>
      <c r="R26" s="3"/>
      <c r="S26" s="3">
        <v>0</v>
      </c>
      <c r="T26" s="3">
        <f t="shared" si="2"/>
        <v>34.520000000000003</v>
      </c>
      <c r="U26" s="3">
        <f t="shared" si="7"/>
        <v>34.520000000000003</v>
      </c>
      <c r="V26" s="3"/>
      <c r="W26" s="3"/>
      <c r="X26" s="3"/>
      <c r="Y26" s="3"/>
      <c r="Z26" s="3"/>
      <c r="AA26" s="3"/>
      <c r="AB26" s="3"/>
      <c r="AC26" s="3">
        <v>34.520000000000003</v>
      </c>
      <c r="AD26" s="3"/>
      <c r="AE26" s="3"/>
      <c r="AF26" s="3"/>
      <c r="AG26" s="3"/>
      <c r="AH26" s="3"/>
      <c r="AI26" s="3">
        <v>0</v>
      </c>
      <c r="AJ26" s="11">
        <v>1</v>
      </c>
      <c r="AK26" s="2" t="s">
        <v>21</v>
      </c>
      <c r="AL26" s="14" t="s">
        <v>43</v>
      </c>
      <c r="AM26" s="13"/>
      <c r="AN26" s="12"/>
    </row>
    <row r="27" spans="1:40" ht="41.25" customHeight="1">
      <c r="A27" s="4">
        <v>19</v>
      </c>
      <c r="B27" s="4" t="s">
        <v>22</v>
      </c>
      <c r="C27" s="9" t="s">
        <v>37</v>
      </c>
      <c r="D27" s="3">
        <f t="shared" si="0"/>
        <v>413.6</v>
      </c>
      <c r="E27" s="3">
        <f t="shared" si="6"/>
        <v>413.6</v>
      </c>
      <c r="F27" s="3"/>
      <c r="G27" s="3"/>
      <c r="H27" s="3"/>
      <c r="I27" s="3"/>
      <c r="J27" s="3"/>
      <c r="K27" s="3"/>
      <c r="L27" s="3">
        <v>413.6</v>
      </c>
      <c r="M27" s="3"/>
      <c r="N27" s="3"/>
      <c r="O27" s="3"/>
      <c r="P27" s="3"/>
      <c r="Q27" s="3"/>
      <c r="R27" s="3"/>
      <c r="S27" s="3">
        <v>0</v>
      </c>
      <c r="T27" s="3">
        <f t="shared" si="2"/>
        <v>413.6</v>
      </c>
      <c r="U27" s="3">
        <f t="shared" si="7"/>
        <v>413.6</v>
      </c>
      <c r="V27" s="3"/>
      <c r="W27" s="3"/>
      <c r="X27" s="3"/>
      <c r="Y27" s="3"/>
      <c r="Z27" s="3"/>
      <c r="AA27" s="3"/>
      <c r="AB27" s="3">
        <v>413.6</v>
      </c>
      <c r="AC27" s="3"/>
      <c r="AD27" s="3"/>
      <c r="AE27" s="3"/>
      <c r="AF27" s="3"/>
      <c r="AG27" s="3"/>
      <c r="AH27" s="3"/>
      <c r="AI27" s="3">
        <v>0</v>
      </c>
      <c r="AJ27" s="11">
        <v>1</v>
      </c>
      <c r="AK27" s="2" t="s">
        <v>21</v>
      </c>
      <c r="AL27" s="14" t="s">
        <v>43</v>
      </c>
      <c r="AM27" s="13"/>
      <c r="AN27" s="12"/>
    </row>
    <row r="28" spans="1:40" ht="49.5" customHeight="1">
      <c r="A28" s="6">
        <v>20</v>
      </c>
      <c r="B28" s="4" t="s">
        <v>22</v>
      </c>
      <c r="C28" s="9" t="s">
        <v>46</v>
      </c>
      <c r="D28" s="3">
        <f t="shared" si="0"/>
        <v>5.3098999999999998</v>
      </c>
      <c r="E28" s="3">
        <f t="shared" si="6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5.3098999999999998</v>
      </c>
      <c r="T28" s="3">
        <f t="shared" si="2"/>
        <v>5.3098999999999998</v>
      </c>
      <c r="U28" s="3">
        <f t="shared" si="7"/>
        <v>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5.3098999999999998</v>
      </c>
      <c r="AJ28" s="11">
        <v>1</v>
      </c>
      <c r="AK28" s="2" t="s">
        <v>21</v>
      </c>
      <c r="AL28" s="14" t="s">
        <v>43</v>
      </c>
      <c r="AM28" s="13"/>
      <c r="AN28" s="12"/>
    </row>
    <row r="29" spans="1:40" ht="29.25" customHeight="1">
      <c r="A29" s="4">
        <v>21</v>
      </c>
      <c r="B29" s="4" t="s">
        <v>22</v>
      </c>
      <c r="C29" s="9" t="s">
        <v>38</v>
      </c>
      <c r="D29" s="3">
        <f t="shared" si="0"/>
        <v>0.435</v>
      </c>
      <c r="E29" s="3">
        <f t="shared" si="6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0.435</v>
      </c>
      <c r="T29" s="3">
        <f t="shared" si="2"/>
        <v>0.435</v>
      </c>
      <c r="U29" s="3">
        <f t="shared" si="7"/>
        <v>0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0.435</v>
      </c>
      <c r="AJ29" s="11">
        <v>1</v>
      </c>
      <c r="AK29" s="2" t="s">
        <v>21</v>
      </c>
      <c r="AL29" s="14" t="s">
        <v>43</v>
      </c>
      <c r="AM29" s="13"/>
      <c r="AN29" s="12"/>
    </row>
    <row r="30" spans="1:40" ht="13.5" customHeight="1"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40" ht="21.75" customHeight="1">
      <c r="C31" s="15" t="s">
        <v>39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4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</sheetData>
  <mergeCells count="32">
    <mergeCell ref="A1:C1"/>
    <mergeCell ref="A2:AM2"/>
    <mergeCell ref="A3:F3"/>
    <mergeCell ref="AK3:AM3"/>
    <mergeCell ref="D4:S4"/>
    <mergeCell ref="T4:AI4"/>
    <mergeCell ref="AJ4:AJ7"/>
    <mergeCell ref="AK4:AK7"/>
    <mergeCell ref="AB6:AD6"/>
    <mergeCell ref="AE6:AG6"/>
    <mergeCell ref="U5:AG5"/>
    <mergeCell ref="AM4:AM7"/>
    <mergeCell ref="AL4:AL7"/>
    <mergeCell ref="AH5:AH7"/>
    <mergeCell ref="AI5:AI7"/>
    <mergeCell ref="V6:X6"/>
    <mergeCell ref="Y6:AA6"/>
    <mergeCell ref="T5:T7"/>
    <mergeCell ref="U6:U7"/>
    <mergeCell ref="L6:N6"/>
    <mergeCell ref="O6:Q6"/>
    <mergeCell ref="E5:Q5"/>
    <mergeCell ref="C31:S31"/>
    <mergeCell ref="A4:A7"/>
    <mergeCell ref="B4:B7"/>
    <mergeCell ref="C4:C7"/>
    <mergeCell ref="D5:D7"/>
    <mergeCell ref="E6:E7"/>
    <mergeCell ref="R5:R7"/>
    <mergeCell ref="S5:S7"/>
    <mergeCell ref="F6:H6"/>
    <mergeCell ref="I6:K6"/>
  </mergeCells>
  <phoneticPr fontId="5" type="noConversion"/>
  <printOptions horizontalCentered="1"/>
  <pageMargins left="0.22427751792697501" right="0.16942325774140199" top="0.39370078740157499" bottom="0.275659983552347" header="0.31107220593399898" footer="0.31107220593399898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cp:lastPrinted>2025-03-12T02:40:22Z</cp:lastPrinted>
  <dcterms:created xsi:type="dcterms:W3CDTF">2022-10-21T02:56:00Z</dcterms:created>
  <dcterms:modified xsi:type="dcterms:W3CDTF">2025-04-11T06:06:06Z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A2524C5F4EE24A6DB6CBD6C50F7A026E_12</vt:lpwstr>
  </property>
</Properties>
</file>