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60" yWindow="370" windowWidth="22710" windowHeight="11850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<sst xmlns="http://schemas.openxmlformats.org/spreadsheetml/2006/main" count="131" uniqueCount="47">
  <si>
    <t>附件1：</t>
  </si>
  <si>
    <t>丰南区2024年度财政支出绩效评价情况表（预算部门）</t>
  </si>
  <si>
    <t>部门名称（盖章）：丰南区委宣传部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</si>
  <si>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</si>
  <si>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</si>
  <si>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</si>
  <si>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</si>
  <si>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</si>
  <si>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</si>
  <si>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</si>
  <si>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</si>
  <si>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</si>
  <si>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</si>
  <si>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</si>
  <si>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</si>
  <si>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</si>
  <si>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</si>
  <si>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</si>
  <si>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</si>
  <si>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</si>
  <si>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</si>
  <si>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</si>
  <si>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</si>
  <si>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</si>
  <si>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丰南区委宣传部</t>
  </si>
  <si>
    <t>业务工作经费</t>
  </si>
  <si>
    <t>优</t>
  </si>
  <si>
    <t>否</t>
  </si>
  <si>
    <t>在唐山劳动日报宣传丰南所需经费</t>
  </si>
  <si>
    <t>新时代文明实践中心运转经费</t>
  </si>
  <si>
    <t>新时代文明实践中心建设经费</t>
  </si>
  <si>
    <t>扫黄打非工作经费</t>
  </si>
  <si>
    <t>曲艺春晚-曲艺助力乡村振兴文化惠民活动经费</t>
  </si>
  <si>
    <t>国防教育</t>
  </si>
  <si>
    <t>就业见习补贴</t>
  </si>
  <si>
    <t>就业见习补贴（区级垫付）</t>
  </si>
  <si>
    <t>农村公益电影放映</t>
  </si>
  <si>
    <t>劳务派遣人员费用（劳务费）</t>
  </si>
  <si>
    <t>业务服务外包经费</t>
  </si>
  <si>
    <t>年满60周岁老电影放映员补贴</t>
  </si>
  <si>
    <t>提前下达2024年省级国家电影事业发展专项资金 唐财教[2023]85号</t>
  </si>
  <si>
    <t>提前下达2024年中央补助地方国家电影事业发展专项资金 唐财教[2023]84号</t>
  </si>
  <si>
    <t>2024年省级公共文化服务体系建设市级配套专项资金唐财教【2024】9号</t>
  </si>
  <si>
    <t>2024年省级公共文化服务体系建设补助资金 唐财教[2023]95号</t>
  </si>
  <si>
    <t>提前下达2024年中央支持地方公共文化服务体系建设补助资金 唐财教[2023]96号</t>
  </si>
  <si>
    <t>2024年中央支持地方公共文化服务体系建设补助资金 唐财教[2024]20号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</si>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</sst>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0.00%"/>
    <numFmt numFmtId="183" formatCode="_ &quot;¥&quot;* #,##0_ ;_ &quot;¥&quot;* \-#,##0_ ;_ &quot;¥&quot;* &quot;-&quot;_ ;_ @_ "/>
    <numFmt numFmtId="184" formatCode="_ * #,##0_ ;_ * -#,##0_ ;_ * &quot;-&quot;_ ;_ @_ "/>
  </numFmts>
  <fonts count="60" x14ac:knownFonts="60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 applyProtection="0">
      <alignment vertical="center"/>
    </xf>
  </cellStyleXfs>
  <cellXfs count="26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" applyFont="1" fillId="0" borderId="41" applyBorder="1" applyAlignment="1" xfId="0">
      <alignment horizontal="left" vertical="center" wrapText="1"/>
    </xf>
    <xf numFmtId="0" fontId="5" applyFont="1" fillId="0" borderId="42" applyBorder="1" applyAlignment="1" xfId="0">
      <alignment horizontal="left" vertical="center" wrapText="1"/>
    </xf>
    <xf numFmtId="0" fontId="1" applyFont="1" fillId="0" borderId="0" applyAlignment="1" xfId="0">
      <alignment horizontal="left" vertical="center" wrapText="1"/>
    </xf>
    <xf numFmtId="0" fontId="5" applyFont="1" fillId="0" borderId="0" applyAlignment="1" xfId="0">
      <alignment horizontal="left" vertical="center" wrapText="1"/>
    </xf>
    <xf numFmtId="176" applyNumberFormat="1" fontId="5" applyFont="1" fillId="0" borderId="43" applyBorder="1" applyAlignment="1" xfId="0">
      <alignment horizontal="left" vertical="center" wrapText="1"/>
    </xf>
    <xf numFmtId="0" fontId="5" applyFont="1" fillId="0" borderId="0" applyAlignment="1" xfId="0"/>
    <xf numFmtId="182" applyNumberFormat="1" fontId="0" fillId="0" borderId="0" applyAlignment="1" xfId="0">
      <alignment vertical="center"/>
    </xf>
    <xf numFmtId="182" applyNumberFormat="1" fontId="1" applyFont="1" fillId="0" borderId="44" applyBorder="1" applyAlignment="1" xfId="0">
      <alignment horizontal="right"/>
    </xf>
    <xf numFmtId="182" applyNumberFormat="1" fontId="6" applyFont="1" fillId="0" borderId="45" applyBorder="1" applyAlignment="1" xfId="0">
      <alignment horizontal="right"/>
    </xf>
    <xf numFmtId="182" applyNumberFormat="1" fontId="1" applyFont="1" fillId="0" borderId="46" applyBorder="1" applyAlignment="1" xfId="0">
      <alignment horizontal="right" wrapText="1"/>
    </xf>
    <xf numFmtId="182" applyNumberFormat="1" fontId="1" applyFont="1" fillId="0" borderId="47" applyBorder="1" applyAlignment="1" xfId="0">
      <alignment horizontal="right" vertical="center" wrapText="1"/>
    </xf>
    <xf numFmtId="0" fontId="0" fillId="0" borderId="48" applyBorder="1" applyAlignment="1" xfId="0">
      <alignment vertical="center"/>
    </xf>
    <xf numFmtId="0" fontId="5" applyFont="1" fillId="0" borderId="49" applyBorder="1" applyAlignment="1" xfId="0">
      <alignment horizontal="center" vertical="center" wrapText="1"/>
    </xf>
    <xf numFmtId="0" fontId="6" applyFont="1" fillId="0" borderId="50" applyBorder="1" applyAlignment="1" xfId="0"/>
    <xf numFmtId="0" fontId="6" applyFont="1" fillId="0" borderId="51" applyBorder="1" applyAlignment="1" xfId="0">
      <alignment horizontal="center" vertical="center" wrapText="1"/>
    </xf>
    <xf numFmtId="182" applyNumberFormat="1" fontId="6" applyFont="1" fillId="0" borderId="52" applyBorder="1" applyAlignment="1" xfId="0">
      <alignment horizontal="right" vertical="center" wrapText="1"/>
    </xf>
    <xf numFmtId="0" fontId="6" applyFont="1" fillId="0" borderId="53" applyBorder="1" applyAlignment="1" xfId="0">
      <alignment horizontal="left" vertical="center" wrapText="1"/>
    </xf>
    <xf numFmtId="0" fontId="6" applyFont="1" fillId="0" borderId="54" applyBorder="1" applyAlignment="1" xfId="0">
      <alignment horizontal="right" wrapText="1"/>
    </xf>
    <xf numFmtId="0" fontId="6" applyFont="1" fillId="0" borderId="55" applyBorder="1" applyAlignment="1" xfId="0">
      <alignment horizontal="right" vertical="center" wrapText="1"/>
    </xf>
    <xf numFmtId="0" fontId="6" applyFont="1" fillId="0" borderId="0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6" applyFont="1" fillId="0" borderId="56" applyBorder="1" applyAlignment="1" xfId="0">
      <alignment horizontal="center"/>
    </xf>
    <xf numFmtId="182" applyNumberFormat="1" fontId="6" applyFont="1" fillId="0" borderId="57" applyBorder="1" applyAlignment="1" xfId="0">
      <alignment horizontal="center" vertical="center" wrapText="1"/>
    </xf>
    <xf numFmtId="0" fontId="6" applyFont="1" fillId="0" borderId="58" applyBorder="1" applyAlignment="1" xfId="0">
      <alignment horizontal="center" wrapText="1"/>
    </xf>
    <xf numFmtId="0" fontId="5" applyFont="1" fillId="0" borderId="59" applyBorder="1" applyAlignment="1" xfId="0"/>
    <xf numFmtId="182" applyNumberFormat="1" fontId="5" applyFont="1" fillId="0" borderId="60" applyBorder="1" applyAlignment="1" xfId="0">
      <alignment horizontal="right" vertical="center" wrapText="1"/>
    </xf>
    <xf numFmtId="0" fontId="5" applyFont="1" fillId="0" borderId="61" applyBorder="1" applyAlignment="1" xfId="0">
      <alignment horizontal="right"/>
    </xf>
    <xf numFmtId="0" fontId="5" applyFont="1" fillId="0" borderId="62" applyBorder="1" applyAlignment="1" xfId="0">
      <alignment horizontal="right" vertical="center" wrapText="1"/>
    </xf>
    <xf numFmtId="0" fontId="5" applyFont="1" fillId="0" borderId="63" applyBorder="1" applyAlignment="1" xfId="0">
      <alignment horizontal="center"/>
    </xf>
    <xf numFmtId="182" applyNumberFormat="1" fontId="5" applyFont="1" fillId="0" borderId="64" applyBorder="1" applyAlignment="1" xfId="0">
      <alignment horizontal="center" vertical="center" wrapText="1"/>
    </xf>
    <xf numFmtId="0" fontId="5" applyFont="1" fillId="0" borderId="65" applyBorder="1" applyAlignment="1" xfId="0">
      <alignment horizontal="center" wrapText="1"/>
    </xf>
    <xf numFmtId="0" fontId="0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76" applyBorder="1" applyAlignment="1" xfId="0"/>
    <xf numFmtId="0" fontId="1" applyFont="1" fillId="0" borderId="77" applyBorder="1" applyAlignment="1" xfId="0">
      <alignment horizontal="center" vertical="center" wrapText="1"/>
    </xf>
    <xf numFmtId="0" fontId="1" applyFont="1" fillId="0" borderId="78" applyBorder="1" applyAlignment="1" xfId="0">
      <alignment horizontal="center" vertical="center" wrapText="1"/>
    </xf>
    <xf numFmtId="0" fontId="1" applyFont="1" fillId="0" borderId="79" applyBorder="1" applyAlignment="1" xfId="0">
      <alignment horizontal="center" vertical="center" wrapText="1"/>
    </xf>
    <xf numFmtId="0" fontId="1" applyFont="1" fillId="0" borderId="80" applyBorder="1" applyAlignment="1" xfId="0">
      <alignment horizontal="center" vertical="center" wrapText="1"/>
    </xf>
    <xf numFmtId="0" fontId="1" applyFont="1" fillId="0" borderId="81" applyBorder="1" applyAlignment="1" xfId="0">
      <alignment horizontal="center"/>
    </xf>
    <xf numFmtId="0" fontId="1" applyFont="1" fillId="0" borderId="82" applyBorder="1" applyAlignment="1" xfId="0">
      <alignment horizontal="center"/>
    </xf>
    <xf numFmtId="0" fontId="1" applyFont="1" fillId="0" borderId="83" applyBorder="1" applyAlignment="1" xfId="0">
      <alignment horizontal="center"/>
    </xf>
    <xf numFmtId="0" fontId="5" applyFont="1" applyFill="1" fillId="0" borderId="84" applyBorder="1" applyAlignment="1" xfId="0">
      <alignment horizontal="center" vertical="center" wrapText="1"/>
    </xf>
    <xf numFmtId="0" fontId="1" applyFont="1" fillId="0" borderId="85" applyBorder="1" applyAlignment="1" xfId="0">
      <alignment horizontal="center" vertical="center" wrapText="1"/>
    </xf>
    <xf numFmtId="0" fontId="1" applyFont="1" fillId="0" borderId="86" applyBorder="1" applyAlignment="1" xfId="0">
      <alignment horizontal="center" vertical="center" wrapText="1"/>
    </xf>
    <xf numFmtId="0" fontId="1" applyFont="1" fillId="0" borderId="87" applyBorder="1" applyAlignment="1" xfId="0">
      <alignment horizontal="center" vertical="center" wrapText="1"/>
    </xf>
    <xf numFmtId="0" fontId="41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4" applyFont="1" fillId="60" applyFill="1" borderId="88" applyBorder="1" applyAlignment="1" xfId="0">
      <alignment vertical="center"/>
    </xf>
    <xf numFmtId="0" fontId="45" applyFont="1" fillId="61" applyFill="1" borderId="89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90" applyBorder="1" applyAlignment="1" xfId="0">
      <alignment vertical="center"/>
    </xf>
    <xf numFmtId="0" fontId="49" applyFont="1" fillId="60" applyFill="1" borderId="91" applyBorder="1" applyAlignment="1" xfId="0">
      <alignment vertical="center"/>
    </xf>
    <xf numFmtId="0" fontId="50" applyFont="1" fillId="62" applyFill="1" borderId="92" applyBorder="1" applyAlignment="1" xfId="0">
      <alignment vertical="center"/>
    </xf>
    <xf numFmtId="0" fontId="0" fillId="63" applyFill="1" borderId="93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94" applyBorder="1" applyAlignment="1" xfId="0">
      <alignment vertical="center"/>
    </xf>
    <xf numFmtId="0" fontId="53" applyFont="1" fillId="0" borderId="95" applyBorder="1" applyAlignment="1" xfId="0">
      <alignment vertical="center"/>
    </xf>
    <xf numFmtId="0" fontId="54" applyFont="1" fillId="0" borderId="96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97" applyBorder="1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6" applyFont="1" fillId="66" applyFill="1" borderId="0" applyAlignment="1" xfId="0">
      <alignment vertical="center"/>
    </xf>
    <xf numFmtId="0" fontId="56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0" fontId="57" applyFont="1" fillId="78" applyFill="1" borderId="0" applyAlignment="1" xfId="0">
      <alignment vertical="center"/>
    </xf>
    <xf numFmtId="0" fontId="57" applyFont="1" fillId="79" applyFill="1" borderId="0" applyAlignment="1" xfId="0">
      <alignment vertical="center"/>
    </xf>
    <xf numFmtId="0" fontId="57" applyFont="1" fillId="80" applyFill="1" borderId="0" applyAlignment="1" xfId="0">
      <alignment vertical="center"/>
    </xf>
    <xf numFmtId="0" fontId="57" applyFont="1" fillId="81" applyFill="1" borderId="0" applyAlignment="1" xfId="0">
      <alignment vertical="center"/>
    </xf>
    <xf numFmtId="0" fontId="57" applyFont="1" fillId="82" applyFill="1" borderId="0" applyAlignment="1" xfId="0">
      <alignment vertical="center"/>
    </xf>
    <xf numFmtId="0" fontId="57" applyFont="1" fillId="83" applyFill="1" borderId="0" applyAlignment="1" xfId="0">
      <alignment vertical="center"/>
    </xf>
    <xf numFmtId="0" fontId="57" applyFont="1" fillId="84" applyFill="1" borderId="0" applyAlignment="1" xfId="0">
      <alignment vertical="center"/>
    </xf>
    <xf numFmtId="0" fontId="57" applyFont="1" fillId="85" applyFill="1" borderId="0" applyAlignment="1" xfId="0">
      <alignment vertical="center"/>
    </xf>
    <xf numFmtId="0" fontId="57" applyFont="1" fillId="86" applyFill="1" borderId="0" applyAlignment="1" xfId="0">
      <alignment vertical="center"/>
    </xf>
    <xf numFmtId="0" fontId="57" applyFont="1" fillId="8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58" applyFont="1" fillId="0" borderId="98" applyBorder="1" applyAlignment="1" xfId="0">
      <alignment horizontal="left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3"/>
  <sheetViews>
    <sheetView tabSelected="1" zoomScaleNormal="100" topLeftCell="A13" workbookViewId="0">
      <selection activeCell="I24" activeCellId="0" sqref="I24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27.625" customWidth="1" style="2"/>
    <col min="4" max="5" width="7.875" customWidth="1" style="2"/>
    <col min="6" max="8" width="7.0" customWidth="1" style="2"/>
    <col min="9" max="9" width="8.875" style="2"/>
    <col min="10" max="11" width="6.625" customWidth="1" style="2"/>
    <col min="12" max="18" width="5.0" customWidth="1" style="2"/>
    <col min="19" max="35" width="7.125" customWidth="1" style="2"/>
    <col min="36" max="36" width="8.125" customWidth="1" style="2"/>
    <col min="37" max="39" width="6.75" customWidth="1" style="2"/>
    <col min="40" max="269" width="8.875" style="2"/>
  </cols>
  <sheetData>
    <row r="1" ht="23.0" customHeight="1" x14ac:dyDescent="0.15" spans="1:3">
      <c r="A1" s="205" t="s">
        <v>0</v>
      </c>
      <c r="B1" s="204"/>
      <c r="C1" s="204"/>
    </row>
    <row r="2" ht="23.0" customHeight="1" x14ac:dyDescent="0.15" spans="1:39">
      <c r="A2" s="206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</row>
    <row r="3" ht="24.75" customHeight="1" x14ac:dyDescent="0.15" spans="1:39">
      <c r="A3" s="5" t="s">
        <v>2</v>
      </c>
      <c r="B3" s="5"/>
      <c r="AK3" s="207"/>
      <c r="AL3" s="207"/>
      <c r="AM3" s="204"/>
    </row>
    <row r="4" ht="19.0" customHeight="1" x14ac:dyDescent="0.15" spans="1:39">
      <c r="A4" s="209" t="s">
        <v>3</v>
      </c>
      <c r="B4" s="209" t="s">
        <v>4</v>
      </c>
      <c r="C4" s="209" t="s">
        <v>5</v>
      </c>
      <c r="D4" s="209" t="s">
        <v>6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9" t="s">
        <v>7</v>
      </c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9" t="s">
        <v>8</v>
      </c>
      <c r="AK4" s="209" t="s">
        <v>9</v>
      </c>
      <c r="AL4" s="219" t="s">
        <v>10</v>
      </c>
      <c r="AM4" s="209" t="s">
        <v>11</v>
      </c>
    </row>
    <row r="5" ht="19.0" customHeight="1" x14ac:dyDescent="0.15" spans="1:39">
      <c r="A5" s="208"/>
      <c r="B5" s="208"/>
      <c r="C5" s="208"/>
      <c r="D5" s="209" t="s">
        <v>12</v>
      </c>
      <c r="E5" s="212" t="s">
        <v>13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0"/>
      <c r="R5" s="209" t="s">
        <v>14</v>
      </c>
      <c r="S5" s="209" t="s">
        <v>15</v>
      </c>
      <c r="T5" s="209" t="s">
        <v>12</v>
      </c>
      <c r="U5" s="212" t="s">
        <v>13</v>
      </c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0"/>
      <c r="AH5" s="209" t="s">
        <v>14</v>
      </c>
      <c r="AI5" s="209" t="s">
        <v>15</v>
      </c>
      <c r="AJ5" s="208"/>
      <c r="AK5" s="208"/>
      <c r="AL5" s="218"/>
      <c r="AM5" s="208"/>
    </row>
    <row r="6" ht="19.0" customHeight="1" x14ac:dyDescent="0.15" spans="1:39">
      <c r="A6" s="208"/>
      <c r="B6" s="208"/>
      <c r="C6" s="208"/>
      <c r="D6" s="208"/>
      <c r="E6" s="209" t="s">
        <v>16</v>
      </c>
      <c r="F6" s="209" t="s">
        <v>17</v>
      </c>
      <c r="G6" s="208"/>
      <c r="H6" s="208"/>
      <c r="I6" s="209" t="s">
        <v>18</v>
      </c>
      <c r="J6" s="208"/>
      <c r="K6" s="208"/>
      <c r="L6" s="215" t="s">
        <v>19</v>
      </c>
      <c r="M6" s="214"/>
      <c r="N6" s="213"/>
      <c r="O6" s="214" t="s">
        <v>20</v>
      </c>
      <c r="P6" s="214"/>
      <c r="Q6" s="213"/>
      <c r="R6" s="208"/>
      <c r="S6" s="208"/>
      <c r="T6" s="208"/>
      <c r="U6" s="216" t="s">
        <v>16</v>
      </c>
      <c r="V6" s="209" t="s">
        <v>17</v>
      </c>
      <c r="W6" s="208"/>
      <c r="X6" s="208"/>
      <c r="Y6" s="209" t="s">
        <v>18</v>
      </c>
      <c r="Z6" s="208"/>
      <c r="AA6" s="208"/>
      <c r="AB6" s="215" t="s">
        <v>19</v>
      </c>
      <c r="AC6" s="214"/>
      <c r="AD6" s="213"/>
      <c r="AE6" s="214" t="s">
        <v>20</v>
      </c>
      <c r="AF6" s="214"/>
      <c r="AG6" s="213"/>
      <c r="AH6" s="208"/>
      <c r="AI6" s="208"/>
      <c r="AJ6" s="208"/>
      <c r="AK6" s="208"/>
      <c r="AL6" s="218"/>
      <c r="AM6" s="208"/>
    </row>
    <row r="7" ht="19.0" customHeight="1" x14ac:dyDescent="0.15" spans="1:39">
      <c r="A7" s="208"/>
      <c r="B7" s="208"/>
      <c r="C7" s="208"/>
      <c r="D7" s="208"/>
      <c r="E7" s="208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208"/>
      <c r="S7" s="208"/>
      <c r="T7" s="208"/>
      <c r="U7" s="208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208"/>
      <c r="AI7" s="208"/>
      <c r="AJ7" s="208"/>
      <c r="AK7" s="208"/>
      <c r="AL7" s="217"/>
      <c r="AM7" s="208"/>
    </row>
    <row r="8" ht="23.0" customHeight="1" x14ac:dyDescent="0.15" spans="1:39">
      <c r="A8" s="6"/>
      <c r="B8" s="6"/>
      <c r="C8" s="6"/>
      <c r="D8" s="10">
        <f>D9+D10+D11+D12+D13+D14+D15+D16+D17+D18+D19+D20+D21+D22+D23+D24+D25+D26+D27</f>
        <v>720.26</v>
      </c>
      <c r="E8" s="10">
        <f>E22+E23+E24+E25+E26+E27</f>
        <v>283.3</v>
      </c>
      <c r="F8" s="10">
        <f>F26+F27</f>
        <v>235.29</v>
      </c>
      <c r="G8" s="10">
        <f>G25</f>
        <v>21.75</v>
      </c>
      <c r="H8" s="10">
        <f>H24</f>
        <v>6.26</v>
      </c>
      <c r="I8" s="10">
        <f>I23</f>
        <v>4</v>
      </c>
      <c r="J8" s="10">
        <f>J22</f>
        <v>16</v>
      </c>
      <c r="K8" s="10"/>
      <c r="L8" s="10"/>
      <c r="M8" s="10"/>
      <c r="N8" s="10"/>
      <c r="O8" s="10"/>
      <c r="P8" s="10"/>
      <c r="Q8" s="10"/>
      <c r="R8" s="10"/>
      <c r="S8" s="10">
        <f>S9+S10+S11+S12+S13+S14+S15+S16+S17+S18+S19+S20+S21</f>
        <v>436.96</v>
      </c>
      <c r="T8" s="10">
        <f>T9+T10+T11+T12+T13+T14+T15+T16+T17+T18+T19+T20+T21+T22+T23+T24+T25+T26+T27</f>
        <v>681.01</v>
      </c>
      <c r="U8" s="10">
        <f>U22+U23+U24+U25+U26+U27</f>
        <v>283.3</v>
      </c>
      <c r="V8" s="10">
        <f>V26+V27</f>
        <v>235.29</v>
      </c>
      <c r="W8" s="10">
        <f>W25</f>
        <v>21.75</v>
      </c>
      <c r="X8" s="10">
        <f>X24</f>
        <v>6.26</v>
      </c>
      <c r="Y8" s="7">
        <f>Y23</f>
        <v>4</v>
      </c>
      <c r="Z8" s="7">
        <f>Z22</f>
        <v>16</v>
      </c>
      <c r="AA8" s="7"/>
      <c r="AB8" s="10"/>
      <c r="AC8" s="10"/>
      <c r="AD8" s="10"/>
      <c r="AE8" s="10"/>
      <c r="AF8" s="10"/>
      <c r="AG8" s="10"/>
      <c r="AH8" s="10"/>
      <c r="AI8" s="10">
        <f>AI9+AI10+AI11+AI12+AI13+AI14+AI15+AI16+AI17+AI18+AI19+AI20+AI21</f>
        <v>397.71</v>
      </c>
      <c r="AJ8" s="133"/>
      <c r="AK8" s="6"/>
      <c r="AL8" s="6"/>
      <c r="AM8" s="6"/>
    </row>
    <row r="9" s="1" customFormat="1" ht="31.49952" customHeight="1" x14ac:dyDescent="0.15" spans="1:269">
      <c r="A9" s="124">
        <v>1</v>
      </c>
      <c r="B9" s="124" t="s">
        <v>24</v>
      </c>
      <c r="C9" s="124" t="s">
        <v>25</v>
      </c>
      <c r="D9" s="21">
        <f>SUM(E9,S9)</f>
        <v>78</v>
      </c>
      <c r="E9" s="21"/>
      <c r="F9" s="21"/>
      <c r="G9" s="21"/>
      <c r="H9" s="21"/>
      <c r="I9" s="21"/>
      <c r="J9" s="21"/>
      <c r="K9" s="21"/>
      <c r="L9" s="153"/>
      <c r="M9" s="153"/>
      <c r="N9" s="153"/>
      <c r="O9" s="153"/>
      <c r="P9" s="153"/>
      <c r="Q9" s="153"/>
      <c r="R9" s="153"/>
      <c r="S9" s="21">
        <v>78</v>
      </c>
      <c r="T9" s="21">
        <f>SUM(U9,AI9)</f>
        <v>59.41</v>
      </c>
      <c r="U9" s="21"/>
      <c r="V9" s="21"/>
      <c r="W9" s="21"/>
      <c r="X9" s="21"/>
      <c r="Y9" s="151"/>
      <c r="Z9" s="151"/>
      <c r="AA9" s="151"/>
      <c r="AB9" s="153"/>
      <c r="AC9" s="153"/>
      <c r="AD9" s="153"/>
      <c r="AE9" s="153"/>
      <c r="AF9" s="153"/>
      <c r="AG9" s="153"/>
      <c r="AH9" s="153"/>
      <c r="AI9" s="21">
        <v>59.41</v>
      </c>
      <c r="AJ9" s="152">
        <f>T9/D9</f>
        <v>0.761666666666666</v>
      </c>
      <c r="AK9" s="21" t="s">
        <v>26</v>
      </c>
      <c r="AL9" s="21" t="s">
        <v>27</v>
      </c>
      <c r="AM9" s="153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</row>
    <row r="10" s="1" customFormat="1" ht="31.49952" customHeight="1" x14ac:dyDescent="0.15" spans="1:269">
      <c r="A10" s="124">
        <v>2</v>
      </c>
      <c r="B10" s="124" t="s">
        <v>24</v>
      </c>
      <c r="C10" s="124" t="s">
        <v>28</v>
      </c>
      <c r="D10" s="21">
        <f>S10</f>
        <v>22</v>
      </c>
      <c r="E10" s="21"/>
      <c r="F10" s="21"/>
      <c r="G10" s="21"/>
      <c r="H10" s="21"/>
      <c r="I10" s="21"/>
      <c r="J10" s="21"/>
      <c r="K10" s="21"/>
      <c r="L10" s="153"/>
      <c r="M10" s="153"/>
      <c r="N10" s="153"/>
      <c r="O10" s="153"/>
      <c r="P10" s="153"/>
      <c r="Q10" s="153"/>
      <c r="R10" s="153"/>
      <c r="S10" s="21">
        <v>22</v>
      </c>
      <c r="T10" s="21">
        <f>AI10</f>
        <v>22</v>
      </c>
      <c r="U10" s="21"/>
      <c r="V10" s="21"/>
      <c r="W10" s="21"/>
      <c r="X10" s="21"/>
      <c r="Y10" s="151"/>
      <c r="Z10" s="151"/>
      <c r="AA10" s="151"/>
      <c r="AB10" s="153"/>
      <c r="AC10" s="153"/>
      <c r="AD10" s="153"/>
      <c r="AE10" s="153"/>
      <c r="AF10" s="153"/>
      <c r="AG10" s="153"/>
      <c r="AH10" s="153"/>
      <c r="AI10" s="21">
        <v>22</v>
      </c>
      <c r="AJ10" s="152">
        <f>T10/D10</f>
        <v>1</v>
      </c>
      <c r="AK10" s="21" t="s">
        <v>26</v>
      </c>
      <c r="AL10" s="21" t="s">
        <v>27</v>
      </c>
      <c r="AM10" s="153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  <c r="IR10" s="128"/>
      <c r="IS10" s="128"/>
      <c r="IT10" s="128"/>
      <c r="IU10" s="128"/>
      <c r="IV10" s="128"/>
      <c r="IW10" s="128"/>
      <c r="IX10" s="128"/>
      <c r="IY10" s="128"/>
      <c r="IZ10" s="128"/>
      <c r="JA10" s="128"/>
      <c r="JB10" s="128"/>
      <c r="JC10" s="128"/>
      <c r="JD10" s="128"/>
      <c r="JE10" s="128"/>
      <c r="JF10" s="128"/>
      <c r="JG10" s="128"/>
      <c r="JH10" s="128"/>
      <c r="JI10" s="128"/>
    </row>
    <row r="11" s="1" customFormat="1" ht="31.49952" customHeight="1" x14ac:dyDescent="0.15" spans="1:269">
      <c r="A11" s="124">
        <v>3</v>
      </c>
      <c r="B11" s="124" t="s">
        <v>24</v>
      </c>
      <c r="C11" s="124" t="s">
        <v>29</v>
      </c>
      <c r="D11" s="21">
        <f>S11</f>
        <v>50</v>
      </c>
      <c r="E11" s="21"/>
      <c r="F11" s="21"/>
      <c r="G11" s="21"/>
      <c r="H11" s="21"/>
      <c r="I11" s="21"/>
      <c r="J11" s="21"/>
      <c r="K11" s="21"/>
      <c r="L11" s="153"/>
      <c r="M11" s="153"/>
      <c r="N11" s="153"/>
      <c r="O11" s="153"/>
      <c r="P11" s="153"/>
      <c r="Q11" s="153"/>
      <c r="R11" s="153"/>
      <c r="S11" s="21">
        <v>50</v>
      </c>
      <c r="T11" s="21">
        <f>AI11</f>
        <v>49.97</v>
      </c>
      <c r="U11" s="21"/>
      <c r="V11" s="21"/>
      <c r="W11" s="21"/>
      <c r="X11" s="21"/>
      <c r="Y11" s="151"/>
      <c r="Z11" s="151"/>
      <c r="AA11" s="151"/>
      <c r="AB11" s="153"/>
      <c r="AC11" s="153"/>
      <c r="AD11" s="153"/>
      <c r="AE11" s="153"/>
      <c r="AF11" s="153"/>
      <c r="AG11" s="153"/>
      <c r="AH11" s="153"/>
      <c r="AI11" s="21">
        <v>49.97</v>
      </c>
      <c r="AJ11" s="152">
        <f>T11/D11</f>
        <v>0.9994</v>
      </c>
      <c r="AK11" s="21" t="s">
        <v>26</v>
      </c>
      <c r="AL11" s="21" t="s">
        <v>27</v>
      </c>
      <c r="AM11" s="153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  <c r="IW11" s="128"/>
      <c r="IX11" s="128"/>
      <c r="IY11" s="128"/>
      <c r="IZ11" s="128"/>
      <c r="JA11" s="128"/>
      <c r="JB11" s="128"/>
      <c r="JC11" s="128"/>
      <c r="JD11" s="128"/>
      <c r="JE11" s="128"/>
      <c r="JF11" s="128"/>
      <c r="JG11" s="128"/>
      <c r="JH11" s="128"/>
      <c r="JI11" s="128"/>
    </row>
    <row r="12" s="1" customFormat="1" ht="31.49952" customHeight="1" x14ac:dyDescent="0.15" spans="1:269">
      <c r="A12" s="124">
        <v>4</v>
      </c>
      <c r="B12" s="124" t="s">
        <v>24</v>
      </c>
      <c r="C12" s="266" t="s">
        <v>30</v>
      </c>
      <c r="D12" s="21">
        <f>S12</f>
        <v>132.92</v>
      </c>
      <c r="E12" s="21"/>
      <c r="F12" s="21"/>
      <c r="G12" s="21"/>
      <c r="H12" s="21"/>
      <c r="I12" s="21"/>
      <c r="J12" s="21"/>
      <c r="K12" s="21"/>
      <c r="L12" s="153"/>
      <c r="M12" s="153"/>
      <c r="N12" s="153"/>
      <c r="O12" s="153"/>
      <c r="P12" s="153"/>
      <c r="Q12" s="153"/>
      <c r="R12" s="153"/>
      <c r="S12" s="21">
        <v>132.92</v>
      </c>
      <c r="T12" s="21">
        <f>AI12</f>
        <v>132.91</v>
      </c>
      <c r="U12" s="21"/>
      <c r="V12" s="21"/>
      <c r="W12" s="21"/>
      <c r="X12" s="21"/>
      <c r="Y12" s="151"/>
      <c r="Z12" s="151"/>
      <c r="AA12" s="151"/>
      <c r="AB12" s="153"/>
      <c r="AC12" s="153"/>
      <c r="AD12" s="153"/>
      <c r="AE12" s="153"/>
      <c r="AF12" s="153"/>
      <c r="AG12" s="153"/>
      <c r="AH12" s="153"/>
      <c r="AI12" s="21">
        <v>132.91</v>
      </c>
      <c r="AJ12" s="152">
        <f>T12/D12</f>
        <v>0.999924766777008</v>
      </c>
      <c r="AK12" s="21" t="s">
        <v>26</v>
      </c>
      <c r="AL12" s="21" t="s">
        <v>27</v>
      </c>
      <c r="AM12" s="153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  <c r="IR12" s="128"/>
      <c r="IS12" s="128"/>
      <c r="IT12" s="128"/>
      <c r="IU12" s="128"/>
      <c r="IV12" s="128"/>
      <c r="IW12" s="128"/>
      <c r="IX12" s="128"/>
      <c r="IY12" s="128"/>
      <c r="IZ12" s="128"/>
      <c r="JA12" s="128"/>
      <c r="JB12" s="128"/>
      <c r="JC12" s="128"/>
      <c r="JD12" s="128"/>
      <c r="JE12" s="128"/>
      <c r="JF12" s="128"/>
      <c r="JG12" s="128"/>
      <c r="JH12" s="128"/>
      <c r="JI12" s="128"/>
    </row>
    <row r="13" s="1" customFormat="1" ht="31.49952" customHeight="1" x14ac:dyDescent="0.15" spans="1:269">
      <c r="A13" s="124">
        <v>5</v>
      </c>
      <c r="B13" s="124" t="s">
        <v>24</v>
      </c>
      <c r="C13" s="124" t="s">
        <v>31</v>
      </c>
      <c r="D13" s="21">
        <f>SUM(E13,S13)</f>
        <v>5</v>
      </c>
      <c r="E13" s="21"/>
      <c r="F13" s="21"/>
      <c r="G13" s="21"/>
      <c r="H13" s="21"/>
      <c r="I13" s="21"/>
      <c r="J13" s="21"/>
      <c r="K13" s="21"/>
      <c r="L13" s="151"/>
      <c r="M13" s="151"/>
      <c r="N13" s="151"/>
      <c r="O13" s="151"/>
      <c r="P13" s="151"/>
      <c r="Q13" s="151"/>
      <c r="R13" s="151"/>
      <c r="S13" s="21">
        <v>5</v>
      </c>
      <c r="T13" s="21">
        <f>SUM(U13,AI13)</f>
        <v>5</v>
      </c>
      <c r="U13" s="21"/>
      <c r="V13" s="21"/>
      <c r="W13" s="21"/>
      <c r="X13" s="2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21">
        <v>5</v>
      </c>
      <c r="AJ13" s="152">
        <f>T13/D13</f>
        <v>1</v>
      </c>
      <c r="AK13" s="21" t="s">
        <v>26</v>
      </c>
      <c r="AL13" s="21" t="s">
        <v>27</v>
      </c>
      <c r="AM13" s="151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  <c r="IR13" s="128"/>
      <c r="IS13" s="128"/>
      <c r="IT13" s="128"/>
      <c r="IU13" s="128"/>
      <c r="IV13" s="128"/>
      <c r="IW13" s="128"/>
      <c r="IX13" s="128"/>
      <c r="IY13" s="128"/>
      <c r="IZ13" s="128"/>
      <c r="JA13" s="128"/>
      <c r="JB13" s="128"/>
      <c r="JC13" s="128"/>
      <c r="JD13" s="128"/>
      <c r="JE13" s="128"/>
      <c r="JF13" s="128"/>
      <c r="JG13" s="128"/>
      <c r="JH13" s="128"/>
      <c r="JI13" s="128"/>
    </row>
    <row r="14" s="1" customFormat="1" ht="31.49952" customHeight="1" x14ac:dyDescent="0.15" spans="1:269">
      <c r="A14" s="124">
        <v>6</v>
      </c>
      <c r="B14" s="124" t="s">
        <v>24</v>
      </c>
      <c r="C14" s="124" t="s">
        <v>32</v>
      </c>
      <c r="D14" s="21">
        <f>SUM(E14,S14)</f>
        <v>19.78</v>
      </c>
      <c r="E14" s="21"/>
      <c r="F14" s="21"/>
      <c r="G14" s="21"/>
      <c r="H14" s="21"/>
      <c r="I14" s="21"/>
      <c r="J14" s="21"/>
      <c r="K14" s="21"/>
      <c r="L14" s="151"/>
      <c r="M14" s="151"/>
      <c r="N14" s="151"/>
      <c r="O14" s="151"/>
      <c r="P14" s="151"/>
      <c r="Q14" s="151"/>
      <c r="R14" s="151"/>
      <c r="S14" s="21">
        <v>19.78</v>
      </c>
      <c r="T14" s="21">
        <f>SUM(U14,AI14)</f>
        <v>19.78</v>
      </c>
      <c r="U14" s="21"/>
      <c r="V14" s="21"/>
      <c r="W14" s="21"/>
      <c r="X14" s="2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21">
        <v>19.78</v>
      </c>
      <c r="AJ14" s="152">
        <f>T14/D14</f>
        <v>1</v>
      </c>
      <c r="AK14" s="21" t="s">
        <v>26</v>
      </c>
      <c r="AL14" s="21" t="s">
        <v>27</v>
      </c>
      <c r="AM14" s="151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  <c r="IR14" s="128"/>
      <c r="IS14" s="128"/>
      <c r="IT14" s="128"/>
      <c r="IU14" s="128"/>
      <c r="IV14" s="128"/>
      <c r="IW14" s="128"/>
      <c r="IX14" s="128"/>
      <c r="IY14" s="128"/>
      <c r="IZ14" s="128"/>
      <c r="JA14" s="128"/>
      <c r="JB14" s="128"/>
      <c r="JC14" s="128"/>
      <c r="JD14" s="128"/>
      <c r="JE14" s="128"/>
      <c r="JF14" s="128"/>
      <c r="JG14" s="128"/>
      <c r="JH14" s="128"/>
      <c r="JI14" s="128"/>
    </row>
    <row r="15" s="1" customFormat="1" ht="31.49952" customHeight="1" x14ac:dyDescent="0.15" spans="1:269">
      <c r="A15" s="124">
        <v>7</v>
      </c>
      <c r="B15" s="124" t="s">
        <v>24</v>
      </c>
      <c r="C15" s="124" t="s">
        <v>33</v>
      </c>
      <c r="D15" s="21">
        <f>SUM(E15,S15)</f>
        <v>3</v>
      </c>
      <c r="E15" s="21"/>
      <c r="F15" s="21"/>
      <c r="G15" s="21"/>
      <c r="H15" s="21"/>
      <c r="I15" s="21"/>
      <c r="J15" s="21"/>
      <c r="K15" s="21"/>
      <c r="L15" s="151"/>
      <c r="M15" s="151"/>
      <c r="N15" s="151"/>
      <c r="O15" s="151"/>
      <c r="P15" s="151"/>
      <c r="Q15" s="151"/>
      <c r="R15" s="151"/>
      <c r="S15" s="21">
        <v>3</v>
      </c>
      <c r="T15" s="21">
        <f>SUM(U15,AI15)</f>
        <v>3</v>
      </c>
      <c r="U15" s="21"/>
      <c r="V15" s="21"/>
      <c r="W15" s="21"/>
      <c r="X15" s="2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21">
        <v>3</v>
      </c>
      <c r="AJ15" s="152">
        <f>T15/D15</f>
        <v>1</v>
      </c>
      <c r="AK15" s="21" t="s">
        <v>26</v>
      </c>
      <c r="AL15" s="21" t="s">
        <v>27</v>
      </c>
      <c r="AM15" s="151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  <c r="IR15" s="128"/>
      <c r="IS15" s="128"/>
      <c r="IT15" s="128"/>
      <c r="IU15" s="128"/>
      <c r="IV15" s="128"/>
      <c r="IW15" s="128"/>
      <c r="IX15" s="128"/>
      <c r="IY15" s="128"/>
      <c r="IZ15" s="128"/>
      <c r="JA15" s="128"/>
      <c r="JB15" s="128"/>
      <c r="JC15" s="128"/>
      <c r="JD15" s="128"/>
      <c r="JE15" s="128"/>
      <c r="JF15" s="128"/>
      <c r="JG15" s="128"/>
      <c r="JH15" s="128"/>
      <c r="JI15" s="128"/>
    </row>
    <row r="16" s="1" customFormat="1" ht="31.49952" customHeight="1" x14ac:dyDescent="0.15" spans="1:269">
      <c r="A16" s="124">
        <v>8</v>
      </c>
      <c r="B16" s="124" t="s">
        <v>24</v>
      </c>
      <c r="C16" s="124" t="s">
        <v>34</v>
      </c>
      <c r="D16" s="21">
        <v>3.17</v>
      </c>
      <c r="E16" s="21"/>
      <c r="F16" s="21"/>
      <c r="G16" s="21"/>
      <c r="H16" s="21"/>
      <c r="I16" s="21"/>
      <c r="J16" s="21"/>
      <c r="K16" s="21"/>
      <c r="L16" s="151"/>
      <c r="M16" s="151"/>
      <c r="N16" s="151"/>
      <c r="O16" s="151"/>
      <c r="P16" s="151"/>
      <c r="Q16" s="151"/>
      <c r="R16" s="151"/>
      <c r="S16" s="21">
        <v>3.17</v>
      </c>
      <c r="T16" s="21">
        <v>3.17</v>
      </c>
      <c r="U16" s="21"/>
      <c r="V16" s="21"/>
      <c r="W16" s="21"/>
      <c r="X16" s="2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21">
        <v>3.17</v>
      </c>
      <c r="AJ16" s="152">
        <f>T16/D16</f>
        <v>1</v>
      </c>
      <c r="AK16" s="21" t="s">
        <v>26</v>
      </c>
      <c r="AL16" s="21" t="s">
        <v>27</v>
      </c>
      <c r="AM16" s="151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  <c r="IR16" s="128"/>
      <c r="IS16" s="128"/>
      <c r="IT16" s="128"/>
      <c r="IU16" s="128"/>
      <c r="IV16" s="128"/>
      <c r="IW16" s="128"/>
      <c r="IX16" s="128"/>
      <c r="IY16" s="128"/>
      <c r="IZ16" s="128"/>
      <c r="JA16" s="128"/>
      <c r="JB16" s="128"/>
      <c r="JC16" s="128"/>
      <c r="JD16" s="128"/>
      <c r="JE16" s="128"/>
      <c r="JF16" s="128"/>
      <c r="JG16" s="128"/>
      <c r="JH16" s="128"/>
      <c r="JI16" s="128"/>
    </row>
    <row r="17" s="1" customFormat="1" ht="31.49952" customHeight="1" x14ac:dyDescent="0.15" spans="1:269">
      <c r="A17" s="124">
        <v>9</v>
      </c>
      <c r="B17" s="124" t="s">
        <v>24</v>
      </c>
      <c r="C17" s="124" t="s">
        <v>35</v>
      </c>
      <c r="D17" s="21">
        <v>12.67</v>
      </c>
      <c r="E17" s="21"/>
      <c r="F17" s="21"/>
      <c r="G17" s="21"/>
      <c r="H17" s="21"/>
      <c r="I17" s="21"/>
      <c r="J17" s="21"/>
      <c r="K17" s="21"/>
      <c r="L17" s="151"/>
      <c r="M17" s="151"/>
      <c r="N17" s="151"/>
      <c r="O17" s="151"/>
      <c r="P17" s="151"/>
      <c r="Q17" s="151"/>
      <c r="R17" s="151"/>
      <c r="S17" s="21">
        <v>12.67</v>
      </c>
      <c r="T17" s="21">
        <v>1.45</v>
      </c>
      <c r="U17" s="21"/>
      <c r="V17" s="21"/>
      <c r="W17" s="21"/>
      <c r="X17" s="2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21">
        <v>1.45</v>
      </c>
      <c r="AJ17" s="152">
        <v>0.1144</v>
      </c>
      <c r="AK17" s="21" t="s">
        <v>26</v>
      </c>
      <c r="AL17" s="21" t="s">
        <v>27</v>
      </c>
      <c r="AM17" s="151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  <c r="IR17" s="128"/>
      <c r="IS17" s="128"/>
      <c r="IT17" s="128"/>
      <c r="IU17" s="128"/>
      <c r="IV17" s="128"/>
      <c r="IW17" s="128"/>
      <c r="IX17" s="128"/>
      <c r="IY17" s="128"/>
      <c r="IZ17" s="128"/>
      <c r="JA17" s="128"/>
      <c r="JB17" s="128"/>
      <c r="JC17" s="128"/>
      <c r="JD17" s="128"/>
      <c r="JE17" s="128"/>
      <c r="JF17" s="128"/>
      <c r="JG17" s="128"/>
      <c r="JH17" s="128"/>
      <c r="JI17" s="128"/>
    </row>
    <row r="18" s="1" customFormat="1" ht="31.49952" customHeight="1" x14ac:dyDescent="0.15" spans="1:269">
      <c r="A18" s="124">
        <v>10</v>
      </c>
      <c r="B18" s="124" t="s">
        <v>24</v>
      </c>
      <c r="C18" s="124" t="s">
        <v>36</v>
      </c>
      <c r="D18" s="21">
        <v>31.97</v>
      </c>
      <c r="E18" s="21"/>
      <c r="F18" s="21"/>
      <c r="G18" s="21"/>
      <c r="H18" s="21"/>
      <c r="I18" s="21"/>
      <c r="J18" s="21"/>
      <c r="K18" s="21"/>
      <c r="L18" s="151"/>
      <c r="M18" s="151"/>
      <c r="N18" s="151"/>
      <c r="O18" s="151"/>
      <c r="P18" s="151"/>
      <c r="Q18" s="151"/>
      <c r="R18" s="151"/>
      <c r="S18" s="21">
        <v>31.97</v>
      </c>
      <c r="T18" s="21">
        <v>31.97</v>
      </c>
      <c r="U18" s="21"/>
      <c r="V18" s="21"/>
      <c r="W18" s="21"/>
      <c r="X18" s="2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21">
        <v>31.97</v>
      </c>
      <c r="AJ18" s="152">
        <f>T18/D18</f>
        <v>1</v>
      </c>
      <c r="AK18" s="21" t="s">
        <v>26</v>
      </c>
      <c r="AL18" s="21" t="s">
        <v>27</v>
      </c>
      <c r="AM18" s="151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  <c r="IR18" s="128"/>
      <c r="IS18" s="128"/>
      <c r="IT18" s="128"/>
      <c r="IU18" s="128"/>
      <c r="IV18" s="128"/>
      <c r="IW18" s="128"/>
      <c r="IX18" s="128"/>
      <c r="IY18" s="128"/>
      <c r="IZ18" s="128"/>
      <c r="JA18" s="128"/>
      <c r="JB18" s="128"/>
      <c r="JC18" s="128"/>
      <c r="JD18" s="128"/>
      <c r="JE18" s="128"/>
      <c r="JF18" s="128"/>
      <c r="JG18" s="128"/>
      <c r="JH18" s="128"/>
      <c r="JI18" s="128"/>
    </row>
    <row r="19" s="1" customFormat="1" ht="31.49952" customHeight="1" x14ac:dyDescent="0.15" spans="1:269">
      <c r="A19" s="124">
        <v>11</v>
      </c>
      <c r="B19" s="124" t="s">
        <v>24</v>
      </c>
      <c r="C19" s="124" t="s">
        <v>37</v>
      </c>
      <c r="D19" s="21">
        <f>SUM(E19,S19)</f>
        <v>28</v>
      </c>
      <c r="E19" s="21"/>
      <c r="F19" s="21"/>
      <c r="G19" s="21"/>
      <c r="H19" s="21"/>
      <c r="I19" s="21"/>
      <c r="J19" s="21"/>
      <c r="K19" s="21"/>
      <c r="L19" s="151"/>
      <c r="M19" s="151"/>
      <c r="N19" s="151"/>
      <c r="O19" s="151"/>
      <c r="P19" s="151"/>
      <c r="Q19" s="151"/>
      <c r="R19" s="151"/>
      <c r="S19" s="21">
        <v>28</v>
      </c>
      <c r="T19" s="21">
        <f>SUM(U19,AI19)</f>
        <v>22.83</v>
      </c>
      <c r="U19" s="21"/>
      <c r="V19" s="21"/>
      <c r="W19" s="21"/>
      <c r="X19" s="2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21">
        <v>22.83</v>
      </c>
      <c r="AJ19" s="152">
        <f>T19/D19</f>
        <v>0.815357142857142</v>
      </c>
      <c r="AK19" s="21" t="s">
        <v>26</v>
      </c>
      <c r="AL19" s="21" t="s">
        <v>27</v>
      </c>
      <c r="AM19" s="151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  <c r="IR19" s="128"/>
      <c r="IS19" s="128"/>
      <c r="IT19" s="128"/>
      <c r="IU19" s="128"/>
      <c r="IV19" s="128"/>
      <c r="IW19" s="128"/>
      <c r="IX19" s="128"/>
      <c r="IY19" s="128"/>
      <c r="IZ19" s="128"/>
      <c r="JA19" s="128"/>
      <c r="JB19" s="128"/>
      <c r="JC19" s="128"/>
      <c r="JD19" s="128"/>
      <c r="JE19" s="128"/>
      <c r="JF19" s="128"/>
      <c r="JG19" s="128"/>
      <c r="JH19" s="128"/>
      <c r="JI19" s="128"/>
    </row>
    <row r="20" s="1" customFormat="1" ht="31.49952" customHeight="1" x14ac:dyDescent="0.15" spans="1:269">
      <c r="A20" s="124">
        <v>12</v>
      </c>
      <c r="B20" s="124" t="s">
        <v>24</v>
      </c>
      <c r="C20" s="124" t="s">
        <v>38</v>
      </c>
      <c r="D20" s="21">
        <f>SUM(E20,S20)</f>
        <v>16</v>
      </c>
      <c r="E20" s="21"/>
      <c r="F20" s="21"/>
      <c r="G20" s="21"/>
      <c r="H20" s="21"/>
      <c r="I20" s="21"/>
      <c r="J20" s="21"/>
      <c r="K20" s="21"/>
      <c r="L20" s="151"/>
      <c r="M20" s="151"/>
      <c r="N20" s="151"/>
      <c r="O20" s="151"/>
      <c r="P20" s="151"/>
      <c r="Q20" s="151"/>
      <c r="R20" s="151"/>
      <c r="S20" s="21">
        <v>16</v>
      </c>
      <c r="T20" s="21">
        <f>SUM(U20,AI20)</f>
        <v>14.94</v>
      </c>
      <c r="U20" s="21"/>
      <c r="V20" s="21"/>
      <c r="W20" s="21"/>
      <c r="X20" s="2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21">
        <v>14.94</v>
      </c>
      <c r="AJ20" s="152">
        <f>T20/D20</f>
        <v>0.93375</v>
      </c>
      <c r="AK20" s="21" t="s">
        <v>26</v>
      </c>
      <c r="AL20" s="21" t="s">
        <v>27</v>
      </c>
      <c r="AM20" s="151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  <c r="IR20" s="128"/>
      <c r="IS20" s="128"/>
      <c r="IT20" s="128"/>
      <c r="IU20" s="128"/>
      <c r="IV20" s="128"/>
      <c r="IW20" s="128"/>
      <c r="IX20" s="128"/>
      <c r="IY20" s="128"/>
      <c r="IZ20" s="128"/>
      <c r="JA20" s="128"/>
      <c r="JB20" s="128"/>
      <c r="JC20" s="128"/>
      <c r="JD20" s="128"/>
      <c r="JE20" s="128"/>
      <c r="JF20" s="128"/>
      <c r="JG20" s="128"/>
      <c r="JH20" s="128"/>
      <c r="JI20" s="128"/>
    </row>
    <row r="21" s="1" customFormat="1" ht="31.49952" customHeight="1" x14ac:dyDescent="0.15" spans="1:269">
      <c r="A21" s="124">
        <v>13</v>
      </c>
      <c r="B21" s="124" t="s">
        <v>24</v>
      </c>
      <c r="C21" s="124" t="s">
        <v>39</v>
      </c>
      <c r="D21" s="21">
        <v>34.45</v>
      </c>
      <c r="E21" s="21"/>
      <c r="F21" s="21"/>
      <c r="G21" s="21"/>
      <c r="H21" s="21"/>
      <c r="I21" s="21"/>
      <c r="J21" s="21"/>
      <c r="K21" s="21"/>
      <c r="L21" s="153"/>
      <c r="M21" s="153"/>
      <c r="N21" s="153"/>
      <c r="O21" s="153"/>
      <c r="P21" s="153"/>
      <c r="Q21" s="153"/>
      <c r="R21" s="153"/>
      <c r="S21" s="21">
        <v>34.45</v>
      </c>
      <c r="T21" s="21">
        <v>31.28</v>
      </c>
      <c r="U21" s="21"/>
      <c r="V21" s="21"/>
      <c r="W21" s="21"/>
      <c r="X21" s="21"/>
      <c r="Y21" s="151"/>
      <c r="Z21" s="151"/>
      <c r="AA21" s="151"/>
      <c r="AB21" s="153"/>
      <c r="AC21" s="153"/>
      <c r="AD21" s="153"/>
      <c r="AE21" s="153"/>
      <c r="AF21" s="153"/>
      <c r="AG21" s="153"/>
      <c r="AH21" s="153"/>
      <c r="AI21" s="21">
        <v>31.28</v>
      </c>
      <c r="AJ21" s="152">
        <f>T21/D21</f>
        <v>0.907982583454281</v>
      </c>
      <c r="AK21" s="21" t="s">
        <v>26</v>
      </c>
      <c r="AL21" s="21" t="s">
        <v>27</v>
      </c>
      <c r="AM21" s="153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  <c r="IR21" s="128"/>
      <c r="IS21" s="128"/>
      <c r="IT21" s="128"/>
      <c r="IU21" s="128"/>
      <c r="IV21" s="128"/>
      <c r="IW21" s="128"/>
      <c r="IX21" s="128"/>
      <c r="IY21" s="128"/>
      <c r="IZ21" s="128"/>
      <c r="JA21" s="128"/>
      <c r="JB21" s="128"/>
      <c r="JC21" s="128"/>
      <c r="JD21" s="128"/>
      <c r="JE21" s="128"/>
      <c r="JF21" s="128"/>
      <c r="JG21" s="128"/>
      <c r="JH21" s="128"/>
      <c r="JI21" s="128"/>
    </row>
    <row r="22" s="1" customFormat="1" ht="43.499336" customHeight="1" x14ac:dyDescent="0.15" spans="1:269">
      <c r="A22" s="124">
        <v>14</v>
      </c>
      <c r="B22" s="124" t="s">
        <v>24</v>
      </c>
      <c r="C22" s="124" t="s">
        <v>40</v>
      </c>
      <c r="D22" s="21">
        <v>16</v>
      </c>
      <c r="E22" s="21">
        <v>16</v>
      </c>
      <c r="F22" s="21"/>
      <c r="G22" s="21"/>
      <c r="H22" s="21"/>
      <c r="I22" s="21"/>
      <c r="J22" s="21">
        <v>16</v>
      </c>
      <c r="K22" s="21"/>
      <c r="L22" s="153"/>
      <c r="M22" s="153"/>
      <c r="N22" s="153"/>
      <c r="O22" s="153"/>
      <c r="P22" s="153"/>
      <c r="Q22" s="153"/>
      <c r="R22" s="153"/>
      <c r="S22" s="21"/>
      <c r="T22" s="21">
        <v>16</v>
      </c>
      <c r="U22" s="21">
        <v>16</v>
      </c>
      <c r="V22" s="21"/>
      <c r="W22" s="21"/>
      <c r="X22" s="21"/>
      <c r="Y22" s="21"/>
      <c r="Z22" s="21">
        <v>16</v>
      </c>
      <c r="AA22" s="151"/>
      <c r="AB22" s="153"/>
      <c r="AC22" s="153"/>
      <c r="AD22" s="153"/>
      <c r="AE22" s="153"/>
      <c r="AF22" s="153"/>
      <c r="AG22" s="153"/>
      <c r="AH22" s="153"/>
      <c r="AI22" s="21"/>
      <c r="AJ22" s="152">
        <f>T22/D22</f>
        <v>1</v>
      </c>
      <c r="AK22" s="21" t="s">
        <v>26</v>
      </c>
      <c r="AL22" s="21" t="s">
        <v>27</v>
      </c>
      <c r="AM22" s="153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  <c r="IR22" s="128"/>
      <c r="IS22" s="128"/>
      <c r="IT22" s="128"/>
      <c r="IU22" s="128"/>
      <c r="IV22" s="128"/>
      <c r="IW22" s="128"/>
      <c r="IX22" s="128"/>
      <c r="IY22" s="128"/>
      <c r="IZ22" s="128"/>
      <c r="JA22" s="128"/>
      <c r="JB22" s="128"/>
      <c r="JC22" s="128"/>
      <c r="JD22" s="128"/>
      <c r="JE22" s="128"/>
      <c r="JF22" s="128"/>
      <c r="JG22" s="128"/>
      <c r="JH22" s="128"/>
      <c r="JI22" s="128"/>
    </row>
    <row r="23" s="1" customFormat="1" ht="44.249325" customHeight="1" x14ac:dyDescent="0.15" spans="1:269">
      <c r="A23" s="124">
        <v>15</v>
      </c>
      <c r="B23" s="124" t="s">
        <v>24</v>
      </c>
      <c r="C23" s="124" t="s">
        <v>41</v>
      </c>
      <c r="D23" s="21">
        <v>4</v>
      </c>
      <c r="E23" s="21">
        <v>4</v>
      </c>
      <c r="F23" s="21"/>
      <c r="G23" s="21"/>
      <c r="H23" s="21"/>
      <c r="I23" s="21">
        <v>4</v>
      </c>
      <c r="J23" s="21"/>
      <c r="K23" s="21"/>
      <c r="L23" s="151"/>
      <c r="M23" s="151"/>
      <c r="N23" s="151"/>
      <c r="O23" s="151"/>
      <c r="P23" s="151"/>
      <c r="Q23" s="151"/>
      <c r="R23" s="151"/>
      <c r="S23" s="21"/>
      <c r="T23" s="21">
        <v>4</v>
      </c>
      <c r="U23" s="21">
        <v>4</v>
      </c>
      <c r="V23" s="21"/>
      <c r="W23" s="21"/>
      <c r="X23" s="21"/>
      <c r="Y23" s="21">
        <v>4</v>
      </c>
      <c r="Z23" s="21"/>
      <c r="AA23" s="151"/>
      <c r="AB23" s="151"/>
      <c r="AC23" s="151"/>
      <c r="AD23" s="151"/>
      <c r="AE23" s="151"/>
      <c r="AF23" s="151"/>
      <c r="AG23" s="151"/>
      <c r="AH23" s="151"/>
      <c r="AI23" s="21"/>
      <c r="AJ23" s="152">
        <f>T23/D23</f>
        <v>1</v>
      </c>
      <c r="AK23" s="21" t="s">
        <v>26</v>
      </c>
      <c r="AL23" s="21" t="s">
        <v>27</v>
      </c>
      <c r="AM23" s="151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  <c r="IR23" s="128"/>
      <c r="IS23" s="128"/>
      <c r="IT23" s="128"/>
      <c r="IU23" s="128"/>
      <c r="IV23" s="128"/>
      <c r="IW23" s="128"/>
      <c r="IX23" s="128"/>
      <c r="IY23" s="128"/>
      <c r="IZ23" s="128"/>
      <c r="JA23" s="128"/>
      <c r="JB23" s="128"/>
      <c r="JC23" s="128"/>
      <c r="JD23" s="128"/>
      <c r="JE23" s="128"/>
      <c r="JF23" s="128"/>
      <c r="JG23" s="128"/>
      <c r="JH23" s="128"/>
      <c r="JI23" s="128"/>
    </row>
    <row r="24" s="1" customFormat="1" ht="45.749302" customHeight="1" x14ac:dyDescent="0.15" spans="1:269">
      <c r="A24" s="124">
        <v>16</v>
      </c>
      <c r="B24" s="124" t="s">
        <v>24</v>
      </c>
      <c r="C24" s="124" t="s">
        <v>42</v>
      </c>
      <c r="D24" s="21">
        <v>6.26</v>
      </c>
      <c r="E24" s="21">
        <v>6.26</v>
      </c>
      <c r="F24" s="21"/>
      <c r="G24" s="21"/>
      <c r="H24" s="21">
        <v>6.26</v>
      </c>
      <c r="I24" s="21"/>
      <c r="J24" s="21"/>
      <c r="K24" s="21"/>
      <c r="L24" s="151"/>
      <c r="M24" s="151"/>
      <c r="N24" s="151"/>
      <c r="O24" s="151"/>
      <c r="P24" s="151"/>
      <c r="Q24" s="151"/>
      <c r="R24" s="151"/>
      <c r="S24" s="21"/>
      <c r="T24" s="21">
        <v>6.26</v>
      </c>
      <c r="U24" s="21">
        <v>6.26</v>
      </c>
      <c r="V24" s="21"/>
      <c r="W24" s="21"/>
      <c r="X24" s="21">
        <v>6.26</v>
      </c>
      <c r="Y24" s="21"/>
      <c r="Z24" s="21"/>
      <c r="AA24" s="151"/>
      <c r="AB24" s="151"/>
      <c r="AC24" s="151"/>
      <c r="AD24" s="151"/>
      <c r="AE24" s="151"/>
      <c r="AF24" s="151"/>
      <c r="AG24" s="151"/>
      <c r="AH24" s="151"/>
      <c r="AI24" s="21"/>
      <c r="AJ24" s="152">
        <f>T24/D24</f>
        <v>1</v>
      </c>
      <c r="AK24" s="21" t="s">
        <v>26</v>
      </c>
      <c r="AL24" s="21" t="s">
        <v>27</v>
      </c>
      <c r="AM24" s="151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  <c r="IR24" s="128"/>
      <c r="IS24" s="128"/>
      <c r="IT24" s="128"/>
      <c r="IU24" s="128"/>
      <c r="IV24" s="128"/>
      <c r="IW24" s="128"/>
      <c r="IX24" s="128"/>
      <c r="IY24" s="128"/>
      <c r="IZ24" s="128"/>
      <c r="JA24" s="128"/>
      <c r="JB24" s="128"/>
      <c r="JC24" s="128"/>
      <c r="JD24" s="128"/>
      <c r="JE24" s="128"/>
      <c r="JF24" s="128"/>
      <c r="JG24" s="128"/>
      <c r="JH24" s="128"/>
      <c r="JI24" s="128"/>
    </row>
    <row r="25" s="1" customFormat="1" ht="31.49952" customHeight="1" x14ac:dyDescent="0.15" spans="1:269">
      <c r="A25" s="124">
        <v>17</v>
      </c>
      <c r="B25" s="124" t="s">
        <v>24</v>
      </c>
      <c r="C25" s="124" t="s">
        <v>43</v>
      </c>
      <c r="D25" s="21">
        <v>21.75</v>
      </c>
      <c r="E25" s="21">
        <v>21.75</v>
      </c>
      <c r="F25" s="21"/>
      <c r="G25" s="21">
        <v>21.75</v>
      </c>
      <c r="H25" s="21"/>
      <c r="I25" s="21"/>
      <c r="J25" s="21"/>
      <c r="K25" s="21"/>
      <c r="L25" s="151"/>
      <c r="M25" s="151"/>
      <c r="N25" s="151"/>
      <c r="O25" s="151"/>
      <c r="P25" s="151"/>
      <c r="Q25" s="151"/>
      <c r="R25" s="151"/>
      <c r="S25" s="21"/>
      <c r="T25" s="21">
        <v>21.75</v>
      </c>
      <c r="U25" s="21">
        <v>21.75</v>
      </c>
      <c r="V25" s="21"/>
      <c r="W25" s="21">
        <v>21.75</v>
      </c>
      <c r="X25" s="2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21"/>
      <c r="AJ25" s="152">
        <f>T25/D25</f>
        <v>1</v>
      </c>
      <c r="AK25" s="21" t="s">
        <v>26</v>
      </c>
      <c r="AL25" s="21" t="s">
        <v>27</v>
      </c>
      <c r="AM25" s="151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/>
      <c r="IP25" s="128"/>
      <c r="IQ25" s="128"/>
      <c r="IR25" s="128"/>
      <c r="IS25" s="128"/>
      <c r="IT25" s="128"/>
      <c r="IU25" s="128"/>
      <c r="IV25" s="128"/>
      <c r="IW25" s="128"/>
      <c r="IX25" s="128"/>
      <c r="IY25" s="128"/>
      <c r="IZ25" s="128"/>
      <c r="JA25" s="128"/>
      <c r="JB25" s="128"/>
      <c r="JC25" s="128"/>
      <c r="JD25" s="128"/>
      <c r="JE25" s="128"/>
      <c r="JF25" s="128"/>
      <c r="JG25" s="128"/>
      <c r="JH25" s="128"/>
      <c r="JI25" s="128"/>
    </row>
    <row r="26" s="1" customFormat="1" ht="50.99922" customHeight="1" x14ac:dyDescent="0.15" spans="1:269">
      <c r="A26" s="124">
        <v>18</v>
      </c>
      <c r="B26" s="124" t="s">
        <v>24</v>
      </c>
      <c r="C26" s="124" t="s">
        <v>44</v>
      </c>
      <c r="D26" s="21">
        <v>212.41</v>
      </c>
      <c r="E26" s="21">
        <v>212.41</v>
      </c>
      <c r="F26" s="21">
        <v>212.41</v>
      </c>
      <c r="G26" s="21"/>
      <c r="H26" s="21"/>
      <c r="I26" s="21"/>
      <c r="J26" s="21"/>
      <c r="K26" s="21"/>
      <c r="L26" s="151"/>
      <c r="M26" s="151"/>
      <c r="N26" s="151"/>
      <c r="O26" s="151"/>
      <c r="P26" s="151"/>
      <c r="Q26" s="151"/>
      <c r="R26" s="151"/>
      <c r="S26" s="21"/>
      <c r="T26" s="21">
        <v>212.41</v>
      </c>
      <c r="U26" s="21">
        <v>212.41</v>
      </c>
      <c r="V26" s="21">
        <v>212.41</v>
      </c>
      <c r="W26" s="21"/>
      <c r="X26" s="2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21"/>
      <c r="AJ26" s="152">
        <f>T26/D26</f>
        <v>1</v>
      </c>
      <c r="AK26" s="21" t="s">
        <v>26</v>
      </c>
      <c r="AL26" s="21" t="s">
        <v>27</v>
      </c>
      <c r="AM26" s="151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  <c r="IR26" s="128"/>
      <c r="IS26" s="128"/>
      <c r="IT26" s="128"/>
      <c r="IU26" s="128"/>
      <c r="IV26" s="128"/>
      <c r="IW26" s="128"/>
      <c r="IX26" s="128"/>
      <c r="IY26" s="128"/>
      <c r="IZ26" s="128"/>
      <c r="JA26" s="128"/>
      <c r="JB26" s="128"/>
      <c r="JC26" s="128"/>
      <c r="JD26" s="128"/>
      <c r="JE26" s="128"/>
      <c r="JF26" s="128"/>
      <c r="JG26" s="128"/>
      <c r="JH26" s="128"/>
      <c r="JI26" s="128"/>
    </row>
    <row r="27" s="1" customFormat="1" ht="47.999268" customHeight="1" x14ac:dyDescent="0.15" spans="1:269">
      <c r="A27" s="124">
        <v>19</v>
      </c>
      <c r="B27" s="124" t="s">
        <v>24</v>
      </c>
      <c r="C27" s="124" t="s">
        <v>45</v>
      </c>
      <c r="D27" s="21">
        <v>22.88</v>
      </c>
      <c r="E27" s="21">
        <v>22.88</v>
      </c>
      <c r="F27" s="21">
        <v>22.88</v>
      </c>
      <c r="G27" s="21"/>
      <c r="H27" s="21"/>
      <c r="I27" s="21"/>
      <c r="J27" s="21"/>
      <c r="K27" s="21"/>
      <c r="L27" s="151"/>
      <c r="M27" s="151"/>
      <c r="N27" s="151"/>
      <c r="O27" s="151"/>
      <c r="P27" s="151"/>
      <c r="Q27" s="151"/>
      <c r="R27" s="151"/>
      <c r="S27" s="21"/>
      <c r="T27" s="21">
        <v>22.88</v>
      </c>
      <c r="U27" s="21">
        <v>22.88</v>
      </c>
      <c r="V27" s="21">
        <v>22.88</v>
      </c>
      <c r="W27" s="21"/>
      <c r="X27" s="2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21"/>
      <c r="AJ27" s="152">
        <f>T27/D27</f>
        <v>1</v>
      </c>
      <c r="AK27" s="21" t="s">
        <v>26</v>
      </c>
      <c r="AL27" s="21" t="s">
        <v>27</v>
      </c>
      <c r="AM27" s="151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  <c r="IT27" s="128"/>
      <c r="IU27" s="128"/>
      <c r="IV27" s="128"/>
      <c r="IW27" s="128"/>
      <c r="IX27" s="128"/>
      <c r="IY27" s="128"/>
      <c r="IZ27" s="128"/>
      <c r="JA27" s="128"/>
      <c r="JB27" s="128"/>
      <c r="JC27" s="128"/>
      <c r="JD27" s="128"/>
      <c r="JE27" s="128"/>
      <c r="JF27" s="128"/>
      <c r="JG27" s="128"/>
      <c r="JH27" s="128"/>
      <c r="JI27" s="128"/>
    </row>
    <row r="28" s="1" customFormat="1" ht="31.49952" customHeight="1" x14ac:dyDescent="0.15" spans="1:269">
      <c r="A28" s="124">
        <v>20</v>
      </c>
      <c r="B28" s="124"/>
      <c r="C28" s="124"/>
      <c r="D28" s="150"/>
      <c r="E28" s="150"/>
      <c r="F28" s="124"/>
      <c r="G28" s="124"/>
      <c r="H28" s="124"/>
      <c r="I28" s="124"/>
      <c r="J28" s="124"/>
      <c r="K28" s="124"/>
      <c r="L28" s="149"/>
      <c r="M28" s="149"/>
      <c r="N28" s="149"/>
      <c r="O28" s="149"/>
      <c r="P28" s="149"/>
      <c r="Q28" s="149"/>
      <c r="R28" s="149"/>
      <c r="S28" s="124"/>
      <c r="T28" s="150"/>
      <c r="U28" s="150"/>
      <c r="V28" s="124"/>
      <c r="W28" s="124"/>
      <c r="X28" s="124"/>
      <c r="Y28" s="147"/>
      <c r="Z28" s="147"/>
      <c r="AA28" s="147"/>
      <c r="AB28" s="149"/>
      <c r="AC28" s="149"/>
      <c r="AD28" s="149"/>
      <c r="AE28" s="149"/>
      <c r="AF28" s="149"/>
      <c r="AG28" s="149"/>
      <c r="AH28" s="149"/>
      <c r="AI28" s="124"/>
      <c r="AJ28" s="148"/>
      <c r="AK28" s="21"/>
      <c r="AL28" s="21"/>
      <c r="AM28" s="147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  <c r="FY28" s="128"/>
      <c r="FZ28" s="128"/>
      <c r="GA28" s="128"/>
      <c r="GB28" s="128"/>
      <c r="GC28" s="128"/>
      <c r="GD28" s="128"/>
      <c r="GE28" s="128"/>
      <c r="GF28" s="128"/>
      <c r="GG28" s="128"/>
      <c r="GH28" s="128"/>
      <c r="GI28" s="128"/>
      <c r="GJ28" s="128"/>
      <c r="GK28" s="128"/>
      <c r="GL28" s="128"/>
      <c r="GM28" s="128"/>
      <c r="GN28" s="128"/>
      <c r="GO28" s="128"/>
      <c r="GP28" s="128"/>
      <c r="GQ28" s="128"/>
      <c r="GR28" s="128"/>
      <c r="GS28" s="128"/>
      <c r="GT28" s="128"/>
      <c r="GU28" s="128"/>
      <c r="GV28" s="128"/>
      <c r="GW28" s="128"/>
      <c r="GX28" s="128"/>
      <c r="GY28" s="128"/>
      <c r="GZ28" s="128"/>
      <c r="HA28" s="128"/>
      <c r="HB28" s="128"/>
      <c r="HC28" s="128"/>
      <c r="HD28" s="128"/>
      <c r="HE28" s="128"/>
      <c r="HF28" s="128"/>
      <c r="HG28" s="128"/>
      <c r="HH28" s="128"/>
      <c r="HI28" s="128"/>
      <c r="HJ28" s="128"/>
      <c r="HK28" s="128"/>
      <c r="HL28" s="128"/>
      <c r="HM28" s="128"/>
      <c r="HN28" s="128"/>
      <c r="HO28" s="128"/>
      <c r="HP28" s="128"/>
      <c r="HQ28" s="128"/>
      <c r="HR28" s="128"/>
      <c r="HS28" s="128"/>
      <c r="HT28" s="128"/>
      <c r="HU28" s="128"/>
      <c r="HV28" s="128"/>
      <c r="HW28" s="128"/>
      <c r="HX28" s="128"/>
      <c r="HY28" s="128"/>
      <c r="HZ28" s="128"/>
      <c r="IA28" s="128"/>
      <c r="IB28" s="128"/>
      <c r="IC28" s="128"/>
      <c r="ID28" s="128"/>
      <c r="IE28" s="128"/>
      <c r="IF28" s="128"/>
      <c r="IG28" s="128"/>
      <c r="IH28" s="128"/>
      <c r="II28" s="128"/>
      <c r="IJ28" s="128"/>
      <c r="IK28" s="128"/>
      <c r="IL28" s="128"/>
      <c r="IM28" s="128"/>
      <c r="IN28" s="128"/>
      <c r="IO28" s="128"/>
      <c r="IP28" s="128"/>
      <c r="IQ28" s="128"/>
      <c r="IR28" s="128"/>
      <c r="IS28" s="128"/>
      <c r="IT28" s="128"/>
      <c r="IU28" s="128"/>
      <c r="IV28" s="128"/>
      <c r="IW28" s="128"/>
      <c r="IX28" s="128"/>
      <c r="IY28" s="128"/>
      <c r="IZ28" s="128"/>
      <c r="JA28" s="128"/>
      <c r="JB28" s="128"/>
      <c r="JC28" s="128"/>
      <c r="JD28" s="128"/>
      <c r="JE28" s="128"/>
      <c r="JF28" s="128"/>
      <c r="JG28" s="128"/>
      <c r="JH28" s="128"/>
      <c r="JI28" s="128"/>
    </row>
    <row r="29" s="1" customFormat="1" ht="31.49952" customHeight="1" x14ac:dyDescent="0.15" spans="1:269">
      <c r="A29" s="124">
        <v>21</v>
      </c>
      <c r="B29" s="124"/>
      <c r="C29" s="124"/>
      <c r="D29" s="150"/>
      <c r="E29" s="150"/>
      <c r="F29" s="124"/>
      <c r="G29" s="124"/>
      <c r="H29" s="124"/>
      <c r="I29" s="124"/>
      <c r="J29" s="124"/>
      <c r="K29" s="124"/>
      <c r="L29" s="149"/>
      <c r="M29" s="149"/>
      <c r="N29" s="149"/>
      <c r="O29" s="149"/>
      <c r="P29" s="149"/>
      <c r="Q29" s="149"/>
      <c r="R29" s="149"/>
      <c r="S29" s="124"/>
      <c r="T29" s="150"/>
      <c r="U29" s="150"/>
      <c r="V29" s="124"/>
      <c r="W29" s="124"/>
      <c r="X29" s="124"/>
      <c r="Y29" s="147"/>
      <c r="Z29" s="147"/>
      <c r="AA29" s="147"/>
      <c r="AB29" s="149"/>
      <c r="AC29" s="149"/>
      <c r="AD29" s="149"/>
      <c r="AE29" s="149"/>
      <c r="AF29" s="149"/>
      <c r="AG29" s="149"/>
      <c r="AH29" s="149"/>
      <c r="AI29" s="124"/>
      <c r="AJ29" s="148"/>
      <c r="AK29" s="21"/>
      <c r="AL29" s="21"/>
      <c r="AM29" s="147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  <c r="FY29" s="128"/>
      <c r="FZ29" s="128"/>
      <c r="GA29" s="128"/>
      <c r="GB29" s="128"/>
      <c r="GC29" s="128"/>
      <c r="GD29" s="128"/>
      <c r="GE29" s="128"/>
      <c r="GF29" s="128"/>
      <c r="GG29" s="128"/>
      <c r="GH29" s="128"/>
      <c r="GI29" s="128"/>
      <c r="GJ29" s="128"/>
      <c r="GK29" s="128"/>
      <c r="GL29" s="128"/>
      <c r="GM29" s="128"/>
      <c r="GN29" s="128"/>
      <c r="GO29" s="128"/>
      <c r="GP29" s="128"/>
      <c r="GQ29" s="128"/>
      <c r="GR29" s="128"/>
      <c r="GS29" s="128"/>
      <c r="GT29" s="128"/>
      <c r="GU29" s="128"/>
      <c r="GV29" s="128"/>
      <c r="GW29" s="128"/>
      <c r="GX29" s="128"/>
      <c r="GY29" s="128"/>
      <c r="GZ29" s="128"/>
      <c r="HA29" s="128"/>
      <c r="HB29" s="128"/>
      <c r="HC29" s="128"/>
      <c r="HD29" s="128"/>
      <c r="HE29" s="128"/>
      <c r="HF29" s="128"/>
      <c r="HG29" s="128"/>
      <c r="HH29" s="128"/>
      <c r="HI29" s="128"/>
      <c r="HJ29" s="128"/>
      <c r="HK29" s="128"/>
      <c r="HL29" s="128"/>
      <c r="HM29" s="128"/>
      <c r="HN29" s="128"/>
      <c r="HO29" s="128"/>
      <c r="HP29" s="128"/>
      <c r="HQ29" s="128"/>
      <c r="HR29" s="128"/>
      <c r="HS29" s="128"/>
      <c r="HT29" s="128"/>
      <c r="HU29" s="128"/>
      <c r="HV29" s="128"/>
      <c r="HW29" s="128"/>
      <c r="HX29" s="128"/>
      <c r="HY29" s="128"/>
      <c r="HZ29" s="128"/>
      <c r="IA29" s="128"/>
      <c r="IB29" s="128"/>
      <c r="IC29" s="128"/>
      <c r="ID29" s="128"/>
      <c r="IE29" s="128"/>
      <c r="IF29" s="128"/>
      <c r="IG29" s="128"/>
      <c r="IH29" s="128"/>
      <c r="II29" s="128"/>
      <c r="IJ29" s="128"/>
      <c r="IK29" s="128"/>
      <c r="IL29" s="128"/>
      <c r="IM29" s="128"/>
      <c r="IN29" s="128"/>
      <c r="IO29" s="128"/>
      <c r="IP29" s="128"/>
      <c r="IQ29" s="128"/>
      <c r="IR29" s="128"/>
      <c r="IS29" s="128"/>
      <c r="IT29" s="128"/>
      <c r="IU29" s="128"/>
      <c r="IV29" s="128"/>
      <c r="IW29" s="128"/>
      <c r="IX29" s="128"/>
      <c r="IY29" s="128"/>
      <c r="IZ29" s="128"/>
      <c r="JA29" s="128"/>
      <c r="JB29" s="128"/>
      <c r="JC29" s="128"/>
      <c r="JD29" s="128"/>
      <c r="JE29" s="128"/>
      <c r="JF29" s="128"/>
      <c r="JG29" s="128"/>
      <c r="JH29" s="128"/>
      <c r="JI29" s="128"/>
    </row>
    <row r="30" ht="31.49952" customHeight="1" x14ac:dyDescent="0.15" spans="1:269">
      <c r="A30" s="123"/>
      <c r="B30" s="123"/>
      <c r="C30" s="123"/>
      <c r="D30" s="10"/>
      <c r="E30" s="10"/>
      <c r="F30" s="124"/>
      <c r="G30" s="124"/>
      <c r="H30" s="124"/>
      <c r="I30" s="124"/>
      <c r="J30" s="124"/>
      <c r="K30" s="124"/>
      <c r="L30" s="15"/>
      <c r="M30" s="15"/>
      <c r="N30" s="15"/>
      <c r="O30" s="15"/>
      <c r="P30" s="15"/>
      <c r="Q30" s="15"/>
      <c r="R30" s="15"/>
      <c r="S30" s="124"/>
      <c r="T30" s="10"/>
      <c r="U30" s="10"/>
      <c r="V30" s="124"/>
      <c r="W30" s="124"/>
      <c r="X30" s="124"/>
      <c r="Y30" s="7"/>
      <c r="Z30" s="7"/>
      <c r="AA30" s="7"/>
      <c r="AB30" s="15"/>
      <c r="AC30" s="15"/>
      <c r="AD30" s="15"/>
      <c r="AE30" s="15"/>
      <c r="AF30" s="15"/>
      <c r="AG30" s="15"/>
      <c r="AH30" s="15"/>
      <c r="AI30" s="124"/>
      <c r="AJ30" s="133"/>
      <c r="AK30" s="6"/>
      <c r="AL30" s="6"/>
      <c r="AM30" s="7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</row>
    <row r="31" ht="14.25" customHeight="1" x14ac:dyDescent="0.15" spans="1:2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/>
      <c r="JH31"/>
      <c r="JI31"/>
    </row>
    <row r="33" ht="13.499794" customHeight="1" x14ac:dyDescent="0.15" spans="1:3">
      <c r="C33" s="2" t="s">
        <v>46</v>
      </c>
    </row>
  </sheetData>
  <mergeCells count="30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73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2025-04-30T02:23:35Z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