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附件1部门自评--预算部门具体项目汇总表" sheetId="3" r:id="rId1"/>
  </sheets>
  <definedNames>
    <definedName name="_xlnm._FilterDatabase" localSheetId="0" hidden="1">'附件1部门自评--预算部门具体项目汇总表'!$A$1:$AM$49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<sst xmlns="http://schemas.openxmlformats.org/spreadsheetml/2006/main" count="222" uniqueCount="68">
  <si>
    <t>附件1：</t>
  </si>
  <si>
    <t>丰南区2024年度财政支出绩效评价情况表（大齐各庄镇）</t>
  </si>
  <si>
    <t>部门名称（盖章）：</t>
  </si>
  <si>
    <t>序号</t>
  </si>
  <si>
    <t>单位名称</t>
  </si>
  <si>
    <t>项目名称</t>
  </si>
  <si>
    <t>预算安排资金（万元）</t>
  </si>
  <si>
    <t>实际支出资金（不含部门上年结转资金）（万元）</t>
  </si>
  <si>
    <t>预算执行率</t>
  </si>
  <si>
    <t>评价等次</t>
  </si>
  <si>
    <t>是否涉密</t>
  </si>
  <si>
    <t>备注</t>
  </si>
  <si>
    <t>合计</t>
  </si>
  <si>
    <t>上级资金</t>
  </si>
  <si>
    <t>债券资金</t>
  </si>
  <si>
    <t>区级资金</t>
  </si>
  <si>
    <t>小计</t>
  </si>
  <si>
    <t>共同事权转移支付资金</t>
  </si>
  <si>
    <t>专项转移支付资金</t>
  </si>
  <si>
    <t>增发国债</t>
  </si>
  <si>
    <t>超长期国债</t>
  </si>
  <si>
    <t>中央</t>
  </si>
  <si>
    <t>省</t>
  </si>
  <si>
    <t>市</t>
  </si>
  <si>
    <t>优</t>
  </si>
  <si>
    <t>否</t>
  </si>
  <si>
    <t>大齐镇政府</t>
  </si>
  <si>
    <t>“三线”铁路建设民兵生活困难补助</t>
  </si>
  <si>
    <t>2020造林绿化项目</t>
  </si>
  <si>
    <t>2024年边境转移支付资金-大齐镇安各庄村道路硬化</t>
  </si>
  <si>
    <t>良</t>
  </si>
  <si>
    <t>2024年农村公益事业工作经费</t>
  </si>
  <si>
    <t>2024年农村公益事业工作经费（第二批）</t>
  </si>
  <si>
    <t>2024年农村公益事业建设财政奖补资金（唐财农[2023]91号）</t>
  </si>
  <si>
    <t>2024年农村公益事业建设财政奖补资金（唐财农[2023]125号）</t>
  </si>
  <si>
    <t>2024年农村公益事业建设财政奖补资金（唐财农[2023]125号-市级12万）</t>
  </si>
  <si>
    <t>2024年中央专项彩票公益金-安各庄村道路硬化工程（唐财综【2024】7号）</t>
  </si>
  <si>
    <t>财政劳务派遣人员费用（劳务费）</t>
  </si>
  <si>
    <t>村级组织运转经费（办公费）</t>
  </si>
  <si>
    <t>服务群众专项经费</t>
  </si>
  <si>
    <t>环保工作经费（发展基数）</t>
  </si>
  <si>
    <t>环境治理（发展基数）</t>
  </si>
  <si>
    <t>机关运转经费(发展基数）</t>
  </si>
  <si>
    <t>基层党建经费（发展基数）</t>
  </si>
  <si>
    <t>基层武装工作经费</t>
  </si>
  <si>
    <t>基础设施维护（发展基数）</t>
  </si>
  <si>
    <t>计生专干补助</t>
  </si>
  <si>
    <t>纪检专项经费</t>
  </si>
  <si>
    <t>精简退职职工救济金</t>
  </si>
  <si>
    <t>敬老院劳务派遣人员费用（劳务费）</t>
  </si>
  <si>
    <t>就业见习基本生活费补贴</t>
  </si>
  <si>
    <t>空气热源泵节能项目（发展基数）</t>
  </si>
  <si>
    <t>劳务派遣人员经费(劳务费)</t>
  </si>
  <si>
    <t>两违经费（发展基数）</t>
  </si>
  <si>
    <t>唐港高速林带生产损失补偿</t>
  </si>
  <si>
    <t>土地租赁费（稻齐路）</t>
  </si>
  <si>
    <t>土地租赁费（发展基数）</t>
  </si>
  <si>
    <t>退役军人公益性岗位安置费用</t>
  </si>
  <si>
    <t>维稳经费（发展基数）</t>
  </si>
  <si>
    <t>五经普“两员”入户调查劳务费</t>
  </si>
  <si>
    <t>乡村道路改造提升（发展基数）</t>
  </si>
  <si>
    <t>乡镇补助经费</t>
  </si>
  <si>
    <t>乡镇财政办公经费</t>
  </si>
  <si>
    <t>乡镇政府劳务派遣人员经费（发展基数）</t>
  </si>
  <si>
    <t>信访专项救助资金</t>
  </si>
  <si>
    <t>义务工役制人员及遗属补助</t>
  </si>
  <si>
    <t>招商经费（发展基数）</t>
  </si>
  <si>
    <t>备注：评价总分设置为100分，得分与等级对应关系为：90分及以上为优、80（含）-89分为良、60（含）-79分为中、60分以下为差。涉密项目不予公开。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</si>
</sst>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2"/>
      <name val="宋体"/>
      <charset val="134"/>
    </font>
    <font>
      <sz val="11"/>
      <color rgb="FF000000"/>
      <name val="宋体"/>
      <charset val="134"/>
    </font>
    <font>
      <sz val="14"/>
      <color rgb="FF000000"/>
      <name val="宋体"/>
      <charset val="134"/>
    </font>
    <font>
      <b/>
      <sz val="18"/>
      <color rgb="FF000000"/>
      <name val="宋体"/>
      <charset val="134"/>
    </font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sz val="10.5"/>
      <color rgb="FF000000"/>
      <name val="宋体"/>
      <charset val="134"/>
    </font>
    <font>
      <sz val="11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Protection="0"/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2" borderId="8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1" applyNumberFormat="0" applyAlignment="0" applyProtection="0">
      <alignment vertical="center"/>
    </xf>
    <xf numFmtId="0" fontId="18" fillId="4" borderId="12" applyNumberFormat="0" applyAlignment="0" applyProtection="0">
      <alignment vertical="center"/>
    </xf>
    <xf numFmtId="0" fontId="19" fillId="4" borderId="11" applyNumberFormat="0" applyAlignment="0" applyProtection="0">
      <alignment vertical="center"/>
    </xf>
    <xf numFmtId="0" fontId="20" fillId="5" borderId="13" applyNumberFormat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47"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/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43" fontId="1" fillId="0" borderId="1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vertic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4" fillId="0" borderId="1" xfId="0" applyFont="1" applyFill="1" applyBorder="1" applyAlignment="1" applyProtection="1">
      <alignment vertical="center" wrapText="1"/>
    </xf>
    <xf numFmtId="0" fontId="5" fillId="0" borderId="1" xfId="0" applyFont="1" applyFill="1" applyBorder="1" applyAlignment="1" applyProtection="1">
      <alignment vertical="center"/>
    </xf>
    <xf numFmtId="0" fontId="7" fillId="0" borderId="0" xfId="0" applyFont="1" applyAlignment="1">
      <alignment horizontal="left" vertic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1" fillId="0" borderId="4" xfId="0" applyFont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</xf>
    <xf numFmtId="43" fontId="5" fillId="0" borderId="1" xfId="0" applyNumberFormat="1" applyFont="1" applyFill="1" applyBorder="1" applyAlignment="1" applyProtection="1">
      <alignment horizontal="center" vertical="center"/>
    </xf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9" fontId="1" fillId="0" borderId="1" xfId="0" applyNumberFormat="1" applyFont="1" applyFill="1" applyBorder="1" applyAlignment="1">
      <alignment horizontal="center" vertical="center" wrapText="1"/>
    </xf>
    <xf numFmtId="9" fontId="1" fillId="0" borderId="1" xfId="0" applyNumberFormat="1" applyFont="1" applyBorder="1" applyAlignment="1">
      <alignment horizontal="center" wrapText="1"/>
    </xf>
    <xf numFmtId="0" fontId="1" fillId="0" borderId="1" xfId="0" applyFont="1" applyBorder="1" applyAlignment="1">
      <alignment horizontal="right" wrapText="1"/>
    </xf>
    <xf numFmtId="9" fontId="1" fillId="0" borderId="1" xfId="0" applyNumberFormat="1" applyFont="1" applyFill="1" applyBorder="1" applyAlignment="1">
      <alignment horizontal="center" wrapText="1"/>
    </xf>
    <xf numFmtId="0" fontId="1" fillId="0" borderId="1" xfId="0" applyFont="1" applyFill="1" applyBorder="1" applyAlignment="1"/>
    <xf numFmtId="0" fontId="1" fillId="0" borderId="0" xfId="0" applyFont="1" applyFill="1" applyAlignmen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I51"/>
  <sheetViews>
    <sheetView tabSelected="1" workbookViewId="0">
      <selection activeCell="A41" sqref="$A41:$XFD41"/>
    </sheetView>
  </sheetViews>
  <sheetFormatPr defaultColWidth="8.875" defaultRowHeight="14.25"/>
  <cols>
    <col min="1" max="1" width="3.5" style="2" customWidth="1"/>
    <col min="2" max="2" width="11.375" style="3" customWidth="1"/>
    <col min="3" max="3" width="33.75" style="3" customWidth="1"/>
    <col min="4" max="4" width="11.75" style="4" customWidth="1"/>
    <col min="5" max="5" width="5.25" style="4" customWidth="1"/>
    <col min="6" max="18" width="5.625" style="4" customWidth="1"/>
    <col min="19" max="19" width="8.625" style="4" customWidth="1"/>
    <col min="20" max="21" width="10.625" style="4" customWidth="1"/>
    <col min="22" max="34" width="5.625" style="4" customWidth="1"/>
    <col min="35" max="35" width="10.625" style="4" customWidth="1"/>
    <col min="36" max="36" width="4.5" style="4" customWidth="1"/>
    <col min="37" max="39" width="4.375" style="3" customWidth="1"/>
    <col min="40" max="269" width="8.875" style="3"/>
  </cols>
  <sheetData>
    <row r="1" ht="23" customHeight="1" spans="1:1">
      <c r="A1" s="5" t="s">
        <v>0</v>
      </c>
    </row>
    <row r="2" ht="23" customHeight="1" spans="1:1">
      <c r="A2" s="6" t="s">
        <v>1</v>
      </c>
    </row>
    <row r="3" ht="25" customHeight="1" spans="1:38">
      <c r="A3" s="2" t="s">
        <v>2</v>
      </c>
      <c r="B3" s="7"/>
      <c r="AK3" s="37"/>
      <c r="AL3" s="37"/>
    </row>
    <row r="4" ht="19" customHeight="1" spans="1:39">
      <c r="A4" s="8" t="s">
        <v>3</v>
      </c>
      <c r="B4" s="8" t="s">
        <v>4</v>
      </c>
      <c r="C4" s="8" t="s">
        <v>5</v>
      </c>
      <c r="D4" s="8" t="s">
        <v>6</v>
      </c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8" t="s">
        <v>7</v>
      </c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8" t="s">
        <v>8</v>
      </c>
      <c r="AK4" s="8" t="s">
        <v>9</v>
      </c>
      <c r="AL4" s="38" t="s">
        <v>10</v>
      </c>
      <c r="AM4" s="8" t="s">
        <v>11</v>
      </c>
    </row>
    <row r="5" ht="19" customHeight="1" spans="1:39">
      <c r="A5" s="10"/>
      <c r="B5" s="11"/>
      <c r="C5" s="11"/>
      <c r="D5" s="8" t="s">
        <v>12</v>
      </c>
      <c r="E5" s="12" t="s">
        <v>13</v>
      </c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33"/>
      <c r="R5" s="8" t="s">
        <v>14</v>
      </c>
      <c r="S5" s="8" t="s">
        <v>15</v>
      </c>
      <c r="T5" s="8" t="s">
        <v>12</v>
      </c>
      <c r="U5" s="12" t="s">
        <v>13</v>
      </c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33"/>
      <c r="AH5" s="8" t="s">
        <v>14</v>
      </c>
      <c r="AI5" s="8" t="s">
        <v>15</v>
      </c>
      <c r="AJ5" s="9"/>
      <c r="AK5" s="11"/>
      <c r="AL5" s="39"/>
      <c r="AM5" s="11"/>
    </row>
    <row r="6" ht="19" customHeight="1" spans="1:39">
      <c r="A6" s="10"/>
      <c r="B6" s="11"/>
      <c r="C6" s="11"/>
      <c r="D6" s="9"/>
      <c r="E6" s="8" t="s">
        <v>16</v>
      </c>
      <c r="F6" s="8" t="s">
        <v>17</v>
      </c>
      <c r="G6" s="9"/>
      <c r="H6" s="9"/>
      <c r="I6" s="8" t="s">
        <v>18</v>
      </c>
      <c r="J6" s="9"/>
      <c r="K6" s="9"/>
      <c r="L6" s="26" t="s">
        <v>19</v>
      </c>
      <c r="M6" s="27"/>
      <c r="N6" s="28"/>
      <c r="O6" s="27" t="s">
        <v>20</v>
      </c>
      <c r="P6" s="27"/>
      <c r="Q6" s="28"/>
      <c r="R6" s="9"/>
      <c r="S6" s="9"/>
      <c r="T6" s="9"/>
      <c r="U6" s="19" t="s">
        <v>16</v>
      </c>
      <c r="V6" s="8" t="s">
        <v>17</v>
      </c>
      <c r="W6" s="9"/>
      <c r="X6" s="9"/>
      <c r="Y6" s="8" t="s">
        <v>18</v>
      </c>
      <c r="Z6" s="9"/>
      <c r="AA6" s="9"/>
      <c r="AB6" s="26" t="s">
        <v>19</v>
      </c>
      <c r="AC6" s="27"/>
      <c r="AD6" s="28"/>
      <c r="AE6" s="27" t="s">
        <v>20</v>
      </c>
      <c r="AF6" s="27"/>
      <c r="AG6" s="28"/>
      <c r="AH6" s="9"/>
      <c r="AI6" s="9"/>
      <c r="AJ6" s="9"/>
      <c r="AK6" s="11"/>
      <c r="AL6" s="39"/>
      <c r="AM6" s="11"/>
    </row>
    <row r="7" ht="19" customHeight="1" spans="1:39">
      <c r="A7" s="10"/>
      <c r="B7" s="11"/>
      <c r="C7" s="11"/>
      <c r="D7" s="9"/>
      <c r="E7" s="9"/>
      <c r="F7" s="8" t="s">
        <v>21</v>
      </c>
      <c r="G7" s="8" t="s">
        <v>22</v>
      </c>
      <c r="H7" s="8" t="s">
        <v>23</v>
      </c>
      <c r="I7" s="8" t="s">
        <v>21</v>
      </c>
      <c r="J7" s="8" t="s">
        <v>22</v>
      </c>
      <c r="K7" s="8" t="s">
        <v>23</v>
      </c>
      <c r="L7" s="8" t="s">
        <v>21</v>
      </c>
      <c r="M7" s="8" t="s">
        <v>22</v>
      </c>
      <c r="N7" s="8" t="s">
        <v>23</v>
      </c>
      <c r="O7" s="8" t="s">
        <v>21</v>
      </c>
      <c r="P7" s="8" t="s">
        <v>22</v>
      </c>
      <c r="Q7" s="8" t="s">
        <v>23</v>
      </c>
      <c r="R7" s="9"/>
      <c r="S7" s="9"/>
      <c r="T7" s="9"/>
      <c r="U7" s="9"/>
      <c r="V7" s="8" t="s">
        <v>21</v>
      </c>
      <c r="W7" s="8" t="s">
        <v>22</v>
      </c>
      <c r="X7" s="8" t="s">
        <v>23</v>
      </c>
      <c r="Y7" s="8" t="s">
        <v>21</v>
      </c>
      <c r="Z7" s="8" t="s">
        <v>22</v>
      </c>
      <c r="AA7" s="8" t="s">
        <v>23</v>
      </c>
      <c r="AB7" s="8" t="s">
        <v>21</v>
      </c>
      <c r="AC7" s="8" t="s">
        <v>22</v>
      </c>
      <c r="AD7" s="8" t="s">
        <v>23</v>
      </c>
      <c r="AE7" s="8" t="s">
        <v>21</v>
      </c>
      <c r="AF7" s="8" t="s">
        <v>22</v>
      </c>
      <c r="AG7" s="8" t="s">
        <v>23</v>
      </c>
      <c r="AH7" s="9"/>
      <c r="AI7" s="9"/>
      <c r="AJ7" s="9"/>
      <c r="AK7" s="11"/>
      <c r="AL7" s="40"/>
      <c r="AM7" s="11"/>
    </row>
    <row r="8" ht="23" customHeight="1" spans="1:39">
      <c r="A8" s="8"/>
      <c r="B8" s="8"/>
      <c r="C8" s="8" t="s">
        <v>12</v>
      </c>
      <c r="D8" s="8">
        <f>E8+R8+S8</f>
        <v>1038.74</v>
      </c>
      <c r="E8" s="8">
        <f>SUM(F8:Q8)</f>
        <v>403</v>
      </c>
      <c r="F8" s="14">
        <f t="shared" ref="F8:K8" si="0">SUM(F9:F49)</f>
        <v>0</v>
      </c>
      <c r="G8" s="14">
        <f t="shared" si="0"/>
        <v>0</v>
      </c>
      <c r="H8" s="14">
        <f t="shared" si="0"/>
        <v>0</v>
      </c>
      <c r="I8" s="8">
        <f t="shared" si="0"/>
        <v>377</v>
      </c>
      <c r="J8" s="14">
        <f t="shared" si="0"/>
        <v>0</v>
      </c>
      <c r="K8" s="8">
        <f t="shared" si="0"/>
        <v>26</v>
      </c>
      <c r="L8" s="14">
        <f t="shared" ref="L8:S8" si="1">SUM(L9:L49)</f>
        <v>0</v>
      </c>
      <c r="M8" s="14">
        <f t="shared" si="1"/>
        <v>0</v>
      </c>
      <c r="N8" s="14">
        <f t="shared" si="1"/>
        <v>0</v>
      </c>
      <c r="O8" s="14">
        <f t="shared" si="1"/>
        <v>0</v>
      </c>
      <c r="P8" s="14">
        <f t="shared" si="1"/>
        <v>0</v>
      </c>
      <c r="Q8" s="14">
        <f t="shared" si="1"/>
        <v>0</v>
      </c>
      <c r="R8" s="14">
        <f t="shared" si="1"/>
        <v>0</v>
      </c>
      <c r="S8" s="8">
        <f t="shared" si="1"/>
        <v>635.74</v>
      </c>
      <c r="T8" s="8">
        <f>U8+AH8+AI8</f>
        <v>1018.58</v>
      </c>
      <c r="U8" s="8">
        <f>SUM(V8+W8+X8+Y8+Z8+AA8+AB8+AC8+AD8+AE8+AF8+AG8)</f>
        <v>382.84</v>
      </c>
      <c r="V8" s="14">
        <v>0</v>
      </c>
      <c r="W8" s="14">
        <f t="shared" ref="V8:AI8" si="2">SUM(W9:W49)</f>
        <v>0</v>
      </c>
      <c r="X8" s="14">
        <f t="shared" si="2"/>
        <v>0</v>
      </c>
      <c r="Y8" s="8">
        <f t="shared" si="2"/>
        <v>356.84</v>
      </c>
      <c r="Z8" s="14">
        <f t="shared" si="2"/>
        <v>0</v>
      </c>
      <c r="AA8" s="8">
        <f t="shared" si="2"/>
        <v>26</v>
      </c>
      <c r="AB8" s="14">
        <f t="shared" si="2"/>
        <v>0</v>
      </c>
      <c r="AC8" s="14">
        <f t="shared" si="2"/>
        <v>0</v>
      </c>
      <c r="AD8" s="14">
        <f t="shared" si="2"/>
        <v>0</v>
      </c>
      <c r="AE8" s="14">
        <f t="shared" si="2"/>
        <v>0</v>
      </c>
      <c r="AF8" s="14">
        <f t="shared" si="2"/>
        <v>0</v>
      </c>
      <c r="AG8" s="14">
        <v>0</v>
      </c>
      <c r="AH8" s="14">
        <f t="shared" si="2"/>
        <v>0</v>
      </c>
      <c r="AI8" s="8">
        <f t="shared" si="2"/>
        <v>635.74</v>
      </c>
      <c r="AJ8" s="41">
        <v>0.98</v>
      </c>
      <c r="AK8" s="8" t="s">
        <v>24</v>
      </c>
      <c r="AL8" s="8" t="s">
        <v>25</v>
      </c>
      <c r="AM8" s="8"/>
    </row>
    <row r="9" ht="24" customHeight="1" spans="1:39">
      <c r="A9" s="8">
        <v>1</v>
      </c>
      <c r="B9" s="8" t="s">
        <v>26</v>
      </c>
      <c r="C9" s="15" t="s">
        <v>27</v>
      </c>
      <c r="D9" s="8">
        <f>SUM(E9,S9)</f>
        <v>1.98</v>
      </c>
      <c r="E9" s="14">
        <f>SUM(F9:K9)</f>
        <v>0</v>
      </c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34">
        <v>1.98</v>
      </c>
      <c r="T9" s="8">
        <f>SUM(U9,AI9)</f>
        <v>1.98</v>
      </c>
      <c r="U9" s="14">
        <f>SUM(V9:AA9)</f>
        <v>0</v>
      </c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34">
        <v>1.98</v>
      </c>
      <c r="AJ9" s="42">
        <v>1</v>
      </c>
      <c r="AK9" s="8" t="s">
        <v>24</v>
      </c>
      <c r="AL9" s="8" t="s">
        <v>25</v>
      </c>
      <c r="AM9" s="43"/>
    </row>
    <row r="10" ht="27" customHeight="1" spans="1:39">
      <c r="A10" s="8">
        <v>2</v>
      </c>
      <c r="B10" s="8" t="s">
        <v>26</v>
      </c>
      <c r="C10" s="15" t="s">
        <v>28</v>
      </c>
      <c r="D10" s="8">
        <f>SUM(E10,S10)</f>
        <v>4.76</v>
      </c>
      <c r="E10" s="14">
        <f>SUM(F10:K10)</f>
        <v>0</v>
      </c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35">
        <v>4.76</v>
      </c>
      <c r="T10" s="8">
        <f>SUM(U10,AI10)</f>
        <v>4.76</v>
      </c>
      <c r="U10" s="14">
        <f>SUM(V10:AA10)</f>
        <v>0</v>
      </c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35">
        <v>4.76</v>
      </c>
      <c r="AJ10" s="42">
        <v>1</v>
      </c>
      <c r="AK10" s="8" t="s">
        <v>24</v>
      </c>
      <c r="AL10" s="8" t="s">
        <v>25</v>
      </c>
      <c r="AM10" s="11"/>
    </row>
    <row r="11" s="1" customFormat="1" ht="27" customHeight="1" spans="1:269">
      <c r="A11" s="8">
        <v>3</v>
      </c>
      <c r="B11" s="17" t="s">
        <v>26</v>
      </c>
      <c r="C11" s="18" t="s">
        <v>29</v>
      </c>
      <c r="D11" s="19">
        <f>SUM(E11,S11)</f>
        <v>190</v>
      </c>
      <c r="E11" s="17">
        <f>SUM(F11:K11)</f>
        <v>190</v>
      </c>
      <c r="F11" s="20"/>
      <c r="G11" s="20"/>
      <c r="H11" s="20"/>
      <c r="I11" s="20">
        <v>190</v>
      </c>
      <c r="J11" s="29"/>
      <c r="K11" s="29"/>
      <c r="L11" s="29"/>
      <c r="M11" s="29"/>
      <c r="N11" s="29"/>
      <c r="O11" s="29"/>
      <c r="P11" s="29"/>
      <c r="Q11" s="29"/>
      <c r="R11" s="29"/>
      <c r="S11" s="36">
        <v>0</v>
      </c>
      <c r="T11" s="19">
        <f>SUM(U11,AI11)</f>
        <v>171.3</v>
      </c>
      <c r="U11" s="17">
        <f>SUM(V11:AA11)</f>
        <v>171.3</v>
      </c>
      <c r="V11" s="31"/>
      <c r="W11" s="31"/>
      <c r="X11" s="31"/>
      <c r="Y11" s="31">
        <v>171.3</v>
      </c>
      <c r="Z11" s="29"/>
      <c r="AA11" s="29"/>
      <c r="AB11" s="29"/>
      <c r="AC11" s="29"/>
      <c r="AD11" s="29"/>
      <c r="AE11" s="29"/>
      <c r="AF11" s="29"/>
      <c r="AG11" s="29"/>
      <c r="AH11" s="29"/>
      <c r="AI11" s="36">
        <v>0</v>
      </c>
      <c r="AJ11" s="44">
        <v>0.9</v>
      </c>
      <c r="AK11" s="17" t="s">
        <v>30</v>
      </c>
      <c r="AL11" s="17" t="s">
        <v>25</v>
      </c>
      <c r="AM11" s="45"/>
      <c r="AN11" s="46"/>
      <c r="AO11" s="46"/>
      <c r="AP11" s="46"/>
      <c r="AQ11" s="46"/>
      <c r="AR11" s="46"/>
      <c r="AS11" s="46"/>
      <c r="AT11" s="46"/>
      <c r="AU11" s="46"/>
      <c r="AV11" s="46"/>
      <c r="AW11" s="46"/>
      <c r="AX11" s="46"/>
      <c r="AY11" s="46"/>
      <c r="AZ11" s="46"/>
      <c r="BA11" s="46"/>
      <c r="BB11" s="46"/>
      <c r="BC11" s="46"/>
      <c r="BD11" s="46"/>
      <c r="BE11" s="46"/>
      <c r="BF11" s="46"/>
      <c r="BG11" s="46"/>
      <c r="BH11" s="46"/>
      <c r="BI11" s="46"/>
      <c r="BJ11" s="46"/>
      <c r="BK11" s="46"/>
      <c r="BL11" s="46"/>
      <c r="BM11" s="46"/>
      <c r="BN11" s="46"/>
      <c r="BO11" s="46"/>
      <c r="BP11" s="46"/>
      <c r="BQ11" s="46"/>
      <c r="BR11" s="46"/>
      <c r="BS11" s="46"/>
      <c r="BT11" s="46"/>
      <c r="BU11" s="46"/>
      <c r="BV11" s="46"/>
      <c r="BW11" s="46"/>
      <c r="BX11" s="46"/>
      <c r="BY11" s="46"/>
      <c r="BZ11" s="46"/>
      <c r="CA11" s="46"/>
      <c r="CB11" s="46"/>
      <c r="CC11" s="46"/>
      <c r="CD11" s="46"/>
      <c r="CE11" s="46"/>
      <c r="CF11" s="46"/>
      <c r="CG11" s="46"/>
      <c r="CH11" s="46"/>
      <c r="CI11" s="46"/>
      <c r="CJ11" s="46"/>
      <c r="CK11" s="46"/>
      <c r="CL11" s="46"/>
      <c r="CM11" s="46"/>
      <c r="CN11" s="46"/>
      <c r="CO11" s="46"/>
      <c r="CP11" s="46"/>
      <c r="CQ11" s="46"/>
      <c r="CR11" s="46"/>
      <c r="CS11" s="46"/>
      <c r="CT11" s="46"/>
      <c r="CU11" s="46"/>
      <c r="CV11" s="46"/>
      <c r="CW11" s="46"/>
      <c r="CX11" s="46"/>
      <c r="CY11" s="46"/>
      <c r="CZ11" s="46"/>
      <c r="DA11" s="46"/>
      <c r="DB11" s="46"/>
      <c r="DC11" s="46"/>
      <c r="DD11" s="46"/>
      <c r="DE11" s="46"/>
      <c r="DF11" s="46"/>
      <c r="DG11" s="46"/>
      <c r="DH11" s="46"/>
      <c r="DI11" s="46"/>
      <c r="DJ11" s="46"/>
      <c r="DK11" s="46"/>
      <c r="DL11" s="46"/>
      <c r="DM11" s="46"/>
      <c r="DN11" s="46"/>
      <c r="DO11" s="46"/>
      <c r="DP11" s="46"/>
      <c r="DQ11" s="46"/>
      <c r="DR11" s="46"/>
      <c r="DS11" s="46"/>
      <c r="DT11" s="46"/>
      <c r="DU11" s="46"/>
      <c r="DV11" s="46"/>
      <c r="DW11" s="46"/>
      <c r="DX11" s="46"/>
      <c r="DY11" s="46"/>
      <c r="DZ11" s="46"/>
      <c r="EA11" s="46"/>
      <c r="EB11" s="46"/>
      <c r="EC11" s="46"/>
      <c r="ED11" s="46"/>
      <c r="EE11" s="46"/>
      <c r="EF11" s="46"/>
      <c r="EG11" s="46"/>
      <c r="EH11" s="46"/>
      <c r="EI11" s="46"/>
      <c r="EJ11" s="46"/>
      <c r="EK11" s="46"/>
      <c r="EL11" s="46"/>
      <c r="EM11" s="46"/>
      <c r="EN11" s="46"/>
      <c r="EO11" s="46"/>
      <c r="EP11" s="46"/>
      <c r="EQ11" s="46"/>
      <c r="ER11" s="46"/>
      <c r="ES11" s="46"/>
      <c r="ET11" s="46"/>
      <c r="EU11" s="46"/>
      <c r="EV11" s="46"/>
      <c r="EW11" s="46"/>
      <c r="EX11" s="46"/>
      <c r="EY11" s="46"/>
      <c r="EZ11" s="46"/>
      <c r="FA11" s="46"/>
      <c r="FB11" s="46"/>
      <c r="FC11" s="46"/>
      <c r="FD11" s="46"/>
      <c r="FE11" s="46"/>
      <c r="FF11" s="46"/>
      <c r="FG11" s="46"/>
      <c r="FH11" s="46"/>
      <c r="FI11" s="46"/>
      <c r="FJ11" s="46"/>
      <c r="FK11" s="46"/>
      <c r="FL11" s="46"/>
      <c r="FM11" s="46"/>
      <c r="FN11" s="46"/>
      <c r="FO11" s="46"/>
      <c r="FP11" s="46"/>
      <c r="FQ11" s="46"/>
      <c r="FR11" s="46"/>
      <c r="FS11" s="46"/>
      <c r="FT11" s="46"/>
      <c r="FU11" s="46"/>
      <c r="FV11" s="46"/>
      <c r="FW11" s="46"/>
      <c r="FX11" s="46"/>
      <c r="FY11" s="46"/>
      <c r="FZ11" s="46"/>
      <c r="GA11" s="46"/>
      <c r="GB11" s="46"/>
      <c r="GC11" s="46"/>
      <c r="GD11" s="46"/>
      <c r="GE11" s="46"/>
      <c r="GF11" s="46"/>
      <c r="GG11" s="46"/>
      <c r="GH11" s="46"/>
      <c r="GI11" s="46"/>
      <c r="GJ11" s="46"/>
      <c r="GK11" s="46"/>
      <c r="GL11" s="46"/>
      <c r="GM11" s="46"/>
      <c r="GN11" s="46"/>
      <c r="GO11" s="46"/>
      <c r="GP11" s="46"/>
      <c r="GQ11" s="46"/>
      <c r="GR11" s="46"/>
      <c r="GS11" s="46"/>
      <c r="GT11" s="46"/>
      <c r="GU11" s="46"/>
      <c r="GV11" s="46"/>
      <c r="GW11" s="46"/>
      <c r="GX11" s="46"/>
      <c r="GY11" s="46"/>
      <c r="GZ11" s="46"/>
      <c r="HA11" s="46"/>
      <c r="HB11" s="46"/>
      <c r="HC11" s="46"/>
      <c r="HD11" s="46"/>
      <c r="HE11" s="46"/>
      <c r="HF11" s="46"/>
      <c r="HG11" s="46"/>
      <c r="HH11" s="46"/>
      <c r="HI11" s="46"/>
      <c r="HJ11" s="46"/>
      <c r="HK11" s="46"/>
      <c r="HL11" s="46"/>
      <c r="HM11" s="46"/>
      <c r="HN11" s="46"/>
      <c r="HO11" s="46"/>
      <c r="HP11" s="46"/>
      <c r="HQ11" s="46"/>
      <c r="HR11" s="46"/>
      <c r="HS11" s="46"/>
      <c r="HT11" s="46"/>
      <c r="HU11" s="46"/>
      <c r="HV11" s="46"/>
      <c r="HW11" s="46"/>
      <c r="HX11" s="46"/>
      <c r="HY11" s="46"/>
      <c r="HZ11" s="46"/>
      <c r="IA11" s="46"/>
      <c r="IB11" s="46"/>
      <c r="IC11" s="46"/>
      <c r="ID11" s="46"/>
      <c r="IE11" s="46"/>
      <c r="IF11" s="46"/>
      <c r="IG11" s="46"/>
      <c r="IH11" s="46"/>
      <c r="II11" s="46"/>
      <c r="IJ11" s="46"/>
      <c r="IK11" s="46"/>
      <c r="IL11" s="46"/>
      <c r="IM11" s="46"/>
      <c r="IN11" s="46"/>
      <c r="IO11" s="46"/>
      <c r="IP11" s="46"/>
      <c r="IQ11" s="46"/>
      <c r="IR11" s="46"/>
      <c r="IS11" s="46"/>
      <c r="IT11" s="46"/>
      <c r="IU11" s="46"/>
      <c r="IV11" s="46"/>
      <c r="IW11" s="46"/>
      <c r="IX11" s="46"/>
      <c r="IY11" s="46"/>
      <c r="IZ11" s="46"/>
      <c r="JA11" s="46"/>
      <c r="JB11" s="46"/>
      <c r="JC11" s="46"/>
      <c r="JD11" s="46"/>
      <c r="JE11" s="46"/>
      <c r="JF11" s="46"/>
      <c r="JG11" s="46"/>
      <c r="JH11" s="46"/>
      <c r="JI11" s="46"/>
    </row>
    <row r="12" ht="27" customHeight="1" spans="1:39">
      <c r="A12" s="8">
        <v>4</v>
      </c>
      <c r="B12" s="8" t="s">
        <v>26</v>
      </c>
      <c r="C12" s="15" t="s">
        <v>31</v>
      </c>
      <c r="D12" s="21">
        <f t="shared" ref="D12:D24" si="3">SUM(E12,S12)</f>
        <v>1.6</v>
      </c>
      <c r="E12" s="14">
        <f t="shared" ref="E12:E26" si="4">SUM(F12:K12)</f>
        <v>0</v>
      </c>
      <c r="F12" s="22"/>
      <c r="G12" s="22"/>
      <c r="H12" s="22"/>
      <c r="I12" s="22"/>
      <c r="J12" s="30"/>
      <c r="K12" s="30"/>
      <c r="L12" s="30"/>
      <c r="M12" s="30"/>
      <c r="N12" s="30"/>
      <c r="O12" s="30"/>
      <c r="P12" s="30"/>
      <c r="Q12" s="30"/>
      <c r="R12" s="30"/>
      <c r="S12" s="35">
        <v>1.6</v>
      </c>
      <c r="T12" s="21">
        <f t="shared" ref="T12:T49" si="5">SUM(U12,AI12)</f>
        <v>1.6</v>
      </c>
      <c r="U12" s="14">
        <f t="shared" ref="U12:U49" si="6">SUM(V12:AA12)</f>
        <v>0</v>
      </c>
      <c r="V12" s="22"/>
      <c r="W12" s="22"/>
      <c r="X12" s="22"/>
      <c r="Y12" s="22"/>
      <c r="Z12" s="30"/>
      <c r="AA12" s="30"/>
      <c r="AB12" s="30"/>
      <c r="AC12" s="30"/>
      <c r="AD12" s="30"/>
      <c r="AE12" s="30"/>
      <c r="AF12" s="30"/>
      <c r="AG12" s="30"/>
      <c r="AH12" s="30"/>
      <c r="AI12" s="35">
        <v>1.6</v>
      </c>
      <c r="AJ12" s="42">
        <v>1</v>
      </c>
      <c r="AK12" s="8" t="s">
        <v>24</v>
      </c>
      <c r="AL12" s="8" t="s">
        <v>25</v>
      </c>
      <c r="AM12" s="11"/>
    </row>
    <row r="13" ht="27" customHeight="1" spans="1:39">
      <c r="A13" s="8">
        <v>5</v>
      </c>
      <c r="B13" s="8" t="s">
        <v>26</v>
      </c>
      <c r="C13" s="15" t="s">
        <v>32</v>
      </c>
      <c r="D13" s="21">
        <f t="shared" si="3"/>
        <v>0.8</v>
      </c>
      <c r="E13" s="14">
        <f t="shared" si="4"/>
        <v>0</v>
      </c>
      <c r="F13" s="22"/>
      <c r="G13" s="22"/>
      <c r="H13" s="22"/>
      <c r="I13" s="22"/>
      <c r="J13" s="30"/>
      <c r="K13" s="30"/>
      <c r="L13" s="30"/>
      <c r="M13" s="30"/>
      <c r="N13" s="30"/>
      <c r="O13" s="30"/>
      <c r="P13" s="30"/>
      <c r="Q13" s="30"/>
      <c r="R13" s="30"/>
      <c r="S13" s="35">
        <v>0.8</v>
      </c>
      <c r="T13" s="21">
        <f t="shared" si="5"/>
        <v>0.8</v>
      </c>
      <c r="U13" s="14">
        <f t="shared" si="6"/>
        <v>0</v>
      </c>
      <c r="V13" s="22"/>
      <c r="W13" s="22"/>
      <c r="X13" s="22"/>
      <c r="Y13" s="22"/>
      <c r="Z13" s="30"/>
      <c r="AA13" s="30"/>
      <c r="AB13" s="30"/>
      <c r="AC13" s="30"/>
      <c r="AD13" s="30"/>
      <c r="AE13" s="30"/>
      <c r="AF13" s="30"/>
      <c r="AG13" s="30"/>
      <c r="AH13" s="30"/>
      <c r="AI13" s="35">
        <v>0.8</v>
      </c>
      <c r="AJ13" s="42">
        <v>1</v>
      </c>
      <c r="AK13" s="8" t="s">
        <v>24</v>
      </c>
      <c r="AL13" s="8" t="s">
        <v>25</v>
      </c>
      <c r="AM13" s="11"/>
    </row>
    <row r="14" ht="27" customHeight="1" spans="1:39">
      <c r="A14" s="8">
        <v>6</v>
      </c>
      <c r="B14" s="8" t="s">
        <v>26</v>
      </c>
      <c r="C14" s="23" t="s">
        <v>33</v>
      </c>
      <c r="D14" s="21">
        <f t="shared" si="3"/>
        <v>60</v>
      </c>
      <c r="E14" s="8">
        <f t="shared" si="4"/>
        <v>60</v>
      </c>
      <c r="F14" s="22"/>
      <c r="G14" s="22"/>
      <c r="H14" s="22"/>
      <c r="I14" s="31">
        <v>60</v>
      </c>
      <c r="J14" s="31"/>
      <c r="K14" s="31"/>
      <c r="L14" s="30"/>
      <c r="M14" s="30"/>
      <c r="N14" s="30"/>
      <c r="O14" s="30"/>
      <c r="P14" s="30"/>
      <c r="Q14" s="30"/>
      <c r="R14" s="30"/>
      <c r="S14" s="36">
        <v>0</v>
      </c>
      <c r="T14" s="21">
        <f t="shared" si="5"/>
        <v>60</v>
      </c>
      <c r="U14" s="8">
        <f t="shared" si="6"/>
        <v>60</v>
      </c>
      <c r="V14" s="22"/>
      <c r="W14" s="22"/>
      <c r="X14" s="22"/>
      <c r="Y14" s="31">
        <v>60</v>
      </c>
      <c r="Z14" s="31"/>
      <c r="AA14" s="31"/>
      <c r="AB14" s="30"/>
      <c r="AC14" s="30"/>
      <c r="AD14" s="30"/>
      <c r="AE14" s="30"/>
      <c r="AF14" s="30"/>
      <c r="AG14" s="30"/>
      <c r="AH14" s="30"/>
      <c r="AI14" s="36">
        <v>0</v>
      </c>
      <c r="AJ14" s="42">
        <v>1</v>
      </c>
      <c r="AK14" s="8" t="s">
        <v>24</v>
      </c>
      <c r="AL14" s="8" t="s">
        <v>25</v>
      </c>
      <c r="AM14" s="11"/>
    </row>
    <row r="15" ht="27" customHeight="1" spans="1:39">
      <c r="A15" s="8">
        <v>7</v>
      </c>
      <c r="B15" s="8" t="s">
        <v>26</v>
      </c>
      <c r="C15" s="23" t="s">
        <v>34</v>
      </c>
      <c r="D15" s="21">
        <f t="shared" si="3"/>
        <v>14</v>
      </c>
      <c r="E15" s="8">
        <f t="shared" si="4"/>
        <v>14</v>
      </c>
      <c r="F15" s="22"/>
      <c r="G15" s="22"/>
      <c r="H15" s="22"/>
      <c r="I15" s="31"/>
      <c r="J15" s="31"/>
      <c r="K15" s="31">
        <v>14</v>
      </c>
      <c r="L15" s="30"/>
      <c r="M15" s="30"/>
      <c r="N15" s="30"/>
      <c r="O15" s="30"/>
      <c r="P15" s="30"/>
      <c r="Q15" s="30"/>
      <c r="R15" s="30"/>
      <c r="S15" s="36">
        <v>0</v>
      </c>
      <c r="T15" s="21">
        <f t="shared" si="5"/>
        <v>14</v>
      </c>
      <c r="U15" s="8">
        <f t="shared" si="6"/>
        <v>14</v>
      </c>
      <c r="V15" s="22"/>
      <c r="W15" s="22"/>
      <c r="X15" s="22"/>
      <c r="Y15" s="31"/>
      <c r="Z15" s="31"/>
      <c r="AA15" s="31">
        <v>14</v>
      </c>
      <c r="AB15" s="30"/>
      <c r="AC15" s="30"/>
      <c r="AD15" s="30"/>
      <c r="AE15" s="30"/>
      <c r="AF15" s="30"/>
      <c r="AG15" s="30"/>
      <c r="AH15" s="30"/>
      <c r="AI15" s="36">
        <v>0</v>
      </c>
      <c r="AJ15" s="42">
        <v>1</v>
      </c>
      <c r="AK15" s="8" t="s">
        <v>24</v>
      </c>
      <c r="AL15" s="8" t="s">
        <v>25</v>
      </c>
      <c r="AM15" s="11"/>
    </row>
    <row r="16" ht="27" customHeight="1" spans="1:39">
      <c r="A16" s="8">
        <v>8</v>
      </c>
      <c r="B16" s="8" t="s">
        <v>26</v>
      </c>
      <c r="C16" s="23" t="s">
        <v>35</v>
      </c>
      <c r="D16" s="21">
        <f t="shared" si="3"/>
        <v>12</v>
      </c>
      <c r="E16" s="8">
        <f t="shared" si="4"/>
        <v>12</v>
      </c>
      <c r="F16" s="22"/>
      <c r="G16" s="22"/>
      <c r="H16" s="22"/>
      <c r="I16" s="31"/>
      <c r="J16" s="31"/>
      <c r="K16" s="31">
        <v>12</v>
      </c>
      <c r="L16" s="30"/>
      <c r="M16" s="30"/>
      <c r="N16" s="30"/>
      <c r="O16" s="30"/>
      <c r="P16" s="30"/>
      <c r="Q16" s="30"/>
      <c r="R16" s="30"/>
      <c r="S16" s="36">
        <v>0</v>
      </c>
      <c r="T16" s="21">
        <f t="shared" si="5"/>
        <v>12</v>
      </c>
      <c r="U16" s="8">
        <f t="shared" si="6"/>
        <v>12</v>
      </c>
      <c r="V16" s="22"/>
      <c r="W16" s="22"/>
      <c r="X16" s="22"/>
      <c r="Y16" s="31"/>
      <c r="Z16" s="31"/>
      <c r="AA16" s="31">
        <v>12</v>
      </c>
      <c r="AB16" s="30"/>
      <c r="AC16" s="30"/>
      <c r="AD16" s="30"/>
      <c r="AE16" s="30"/>
      <c r="AF16" s="30"/>
      <c r="AG16" s="30"/>
      <c r="AH16" s="30"/>
      <c r="AI16" s="36">
        <v>0</v>
      </c>
      <c r="AJ16" s="42">
        <v>1</v>
      </c>
      <c r="AK16" s="8" t="s">
        <v>24</v>
      </c>
      <c r="AL16" s="8" t="s">
        <v>25</v>
      </c>
      <c r="AM16" s="11"/>
    </row>
    <row r="17" s="1" customFormat="1" ht="27" customHeight="1" spans="1:269">
      <c r="A17" s="8">
        <v>9</v>
      </c>
      <c r="B17" s="17" t="s">
        <v>26</v>
      </c>
      <c r="C17" s="18" t="s">
        <v>36</v>
      </c>
      <c r="D17" s="19">
        <f t="shared" si="3"/>
        <v>127</v>
      </c>
      <c r="E17" s="17">
        <f t="shared" si="4"/>
        <v>127</v>
      </c>
      <c r="F17" s="20"/>
      <c r="G17" s="20"/>
      <c r="H17" s="20"/>
      <c r="I17" s="20">
        <v>127</v>
      </c>
      <c r="J17" s="32"/>
      <c r="K17" s="32"/>
      <c r="L17" s="32"/>
      <c r="M17" s="32"/>
      <c r="N17" s="32"/>
      <c r="O17" s="32"/>
      <c r="P17" s="32"/>
      <c r="Q17" s="32"/>
      <c r="R17" s="32"/>
      <c r="S17" s="36">
        <v>0</v>
      </c>
      <c r="T17" s="19">
        <f t="shared" si="5"/>
        <v>125.54</v>
      </c>
      <c r="U17" s="17">
        <f t="shared" si="6"/>
        <v>125.54</v>
      </c>
      <c r="V17" s="31"/>
      <c r="W17" s="31"/>
      <c r="X17" s="31"/>
      <c r="Y17" s="31">
        <v>125.54</v>
      </c>
      <c r="Z17" s="32"/>
      <c r="AA17" s="32"/>
      <c r="AB17" s="32"/>
      <c r="AC17" s="32"/>
      <c r="AD17" s="32"/>
      <c r="AE17" s="32"/>
      <c r="AF17" s="32"/>
      <c r="AG17" s="32"/>
      <c r="AH17" s="32"/>
      <c r="AI17" s="36">
        <v>0</v>
      </c>
      <c r="AJ17" s="44">
        <v>0.99</v>
      </c>
      <c r="AK17" s="17" t="s">
        <v>24</v>
      </c>
      <c r="AL17" s="17" t="s">
        <v>25</v>
      </c>
      <c r="AM17" s="45"/>
      <c r="AN17" s="46"/>
      <c r="AO17" s="46"/>
      <c r="AP17" s="46"/>
      <c r="AQ17" s="46"/>
      <c r="AR17" s="46"/>
      <c r="AS17" s="46"/>
      <c r="AT17" s="46"/>
      <c r="AU17" s="46"/>
      <c r="AV17" s="46"/>
      <c r="AW17" s="46"/>
      <c r="AX17" s="46"/>
      <c r="AY17" s="46"/>
      <c r="AZ17" s="46"/>
      <c r="BA17" s="46"/>
      <c r="BB17" s="46"/>
      <c r="BC17" s="46"/>
      <c r="BD17" s="46"/>
      <c r="BE17" s="46"/>
      <c r="BF17" s="46"/>
      <c r="BG17" s="46"/>
      <c r="BH17" s="46"/>
      <c r="BI17" s="46"/>
      <c r="BJ17" s="46"/>
      <c r="BK17" s="46"/>
      <c r="BL17" s="46"/>
      <c r="BM17" s="46"/>
      <c r="BN17" s="46"/>
      <c r="BO17" s="46"/>
      <c r="BP17" s="46"/>
      <c r="BQ17" s="46"/>
      <c r="BR17" s="46"/>
      <c r="BS17" s="46"/>
      <c r="BT17" s="46"/>
      <c r="BU17" s="46"/>
      <c r="BV17" s="46"/>
      <c r="BW17" s="46"/>
      <c r="BX17" s="46"/>
      <c r="BY17" s="46"/>
      <c r="BZ17" s="46"/>
      <c r="CA17" s="46"/>
      <c r="CB17" s="46"/>
      <c r="CC17" s="46"/>
      <c r="CD17" s="46"/>
      <c r="CE17" s="46"/>
      <c r="CF17" s="46"/>
      <c r="CG17" s="46"/>
      <c r="CH17" s="46"/>
      <c r="CI17" s="46"/>
      <c r="CJ17" s="46"/>
      <c r="CK17" s="46"/>
      <c r="CL17" s="46"/>
      <c r="CM17" s="46"/>
      <c r="CN17" s="46"/>
      <c r="CO17" s="46"/>
      <c r="CP17" s="46"/>
      <c r="CQ17" s="46"/>
      <c r="CR17" s="46"/>
      <c r="CS17" s="46"/>
      <c r="CT17" s="46"/>
      <c r="CU17" s="46"/>
      <c r="CV17" s="46"/>
      <c r="CW17" s="46"/>
      <c r="CX17" s="46"/>
      <c r="CY17" s="46"/>
      <c r="CZ17" s="46"/>
      <c r="DA17" s="46"/>
      <c r="DB17" s="46"/>
      <c r="DC17" s="46"/>
      <c r="DD17" s="46"/>
      <c r="DE17" s="46"/>
      <c r="DF17" s="46"/>
      <c r="DG17" s="46"/>
      <c r="DH17" s="46"/>
      <c r="DI17" s="46"/>
      <c r="DJ17" s="46"/>
      <c r="DK17" s="46"/>
      <c r="DL17" s="46"/>
      <c r="DM17" s="46"/>
      <c r="DN17" s="46"/>
      <c r="DO17" s="46"/>
      <c r="DP17" s="46"/>
      <c r="DQ17" s="46"/>
      <c r="DR17" s="46"/>
      <c r="DS17" s="46"/>
      <c r="DT17" s="46"/>
      <c r="DU17" s="46"/>
      <c r="DV17" s="46"/>
      <c r="DW17" s="46"/>
      <c r="DX17" s="46"/>
      <c r="DY17" s="46"/>
      <c r="DZ17" s="46"/>
      <c r="EA17" s="46"/>
      <c r="EB17" s="46"/>
      <c r="EC17" s="46"/>
      <c r="ED17" s="46"/>
      <c r="EE17" s="46"/>
      <c r="EF17" s="46"/>
      <c r="EG17" s="46"/>
      <c r="EH17" s="46"/>
      <c r="EI17" s="46"/>
      <c r="EJ17" s="46"/>
      <c r="EK17" s="46"/>
      <c r="EL17" s="46"/>
      <c r="EM17" s="46"/>
      <c r="EN17" s="46"/>
      <c r="EO17" s="46"/>
      <c r="EP17" s="46"/>
      <c r="EQ17" s="46"/>
      <c r="ER17" s="46"/>
      <c r="ES17" s="46"/>
      <c r="ET17" s="46"/>
      <c r="EU17" s="46"/>
      <c r="EV17" s="46"/>
      <c r="EW17" s="46"/>
      <c r="EX17" s="46"/>
      <c r="EY17" s="46"/>
      <c r="EZ17" s="46"/>
      <c r="FA17" s="46"/>
      <c r="FB17" s="46"/>
      <c r="FC17" s="46"/>
      <c r="FD17" s="46"/>
      <c r="FE17" s="46"/>
      <c r="FF17" s="46"/>
      <c r="FG17" s="46"/>
      <c r="FH17" s="46"/>
      <c r="FI17" s="46"/>
      <c r="FJ17" s="46"/>
      <c r="FK17" s="46"/>
      <c r="FL17" s="46"/>
      <c r="FM17" s="46"/>
      <c r="FN17" s="46"/>
      <c r="FO17" s="46"/>
      <c r="FP17" s="46"/>
      <c r="FQ17" s="46"/>
      <c r="FR17" s="46"/>
      <c r="FS17" s="46"/>
      <c r="FT17" s="46"/>
      <c r="FU17" s="46"/>
      <c r="FV17" s="46"/>
      <c r="FW17" s="46"/>
      <c r="FX17" s="46"/>
      <c r="FY17" s="46"/>
      <c r="FZ17" s="46"/>
      <c r="GA17" s="46"/>
      <c r="GB17" s="46"/>
      <c r="GC17" s="46"/>
      <c r="GD17" s="46"/>
      <c r="GE17" s="46"/>
      <c r="GF17" s="46"/>
      <c r="GG17" s="46"/>
      <c r="GH17" s="46"/>
      <c r="GI17" s="46"/>
      <c r="GJ17" s="46"/>
      <c r="GK17" s="46"/>
      <c r="GL17" s="46"/>
      <c r="GM17" s="46"/>
      <c r="GN17" s="46"/>
      <c r="GO17" s="46"/>
      <c r="GP17" s="46"/>
      <c r="GQ17" s="46"/>
      <c r="GR17" s="46"/>
      <c r="GS17" s="46"/>
      <c r="GT17" s="46"/>
      <c r="GU17" s="46"/>
      <c r="GV17" s="46"/>
      <c r="GW17" s="46"/>
      <c r="GX17" s="46"/>
      <c r="GY17" s="46"/>
      <c r="GZ17" s="46"/>
      <c r="HA17" s="46"/>
      <c r="HB17" s="46"/>
      <c r="HC17" s="46"/>
      <c r="HD17" s="46"/>
      <c r="HE17" s="46"/>
      <c r="HF17" s="46"/>
      <c r="HG17" s="46"/>
      <c r="HH17" s="46"/>
      <c r="HI17" s="46"/>
      <c r="HJ17" s="46"/>
      <c r="HK17" s="46"/>
      <c r="HL17" s="46"/>
      <c r="HM17" s="46"/>
      <c r="HN17" s="46"/>
      <c r="HO17" s="46"/>
      <c r="HP17" s="46"/>
      <c r="HQ17" s="46"/>
      <c r="HR17" s="46"/>
      <c r="HS17" s="46"/>
      <c r="HT17" s="46"/>
      <c r="HU17" s="46"/>
      <c r="HV17" s="46"/>
      <c r="HW17" s="46"/>
      <c r="HX17" s="46"/>
      <c r="HY17" s="46"/>
      <c r="HZ17" s="46"/>
      <c r="IA17" s="46"/>
      <c r="IB17" s="46"/>
      <c r="IC17" s="46"/>
      <c r="ID17" s="46"/>
      <c r="IE17" s="46"/>
      <c r="IF17" s="46"/>
      <c r="IG17" s="46"/>
      <c r="IH17" s="46"/>
      <c r="II17" s="46"/>
      <c r="IJ17" s="46"/>
      <c r="IK17" s="46"/>
      <c r="IL17" s="46"/>
      <c r="IM17" s="46"/>
      <c r="IN17" s="46"/>
      <c r="IO17" s="46"/>
      <c r="IP17" s="46"/>
      <c r="IQ17" s="46"/>
      <c r="IR17" s="46"/>
      <c r="IS17" s="46"/>
      <c r="IT17" s="46"/>
      <c r="IU17" s="46"/>
      <c r="IV17" s="46"/>
      <c r="IW17" s="46"/>
      <c r="IX17" s="46"/>
      <c r="IY17" s="46"/>
      <c r="IZ17" s="46"/>
      <c r="JA17" s="46"/>
      <c r="JB17" s="46"/>
      <c r="JC17" s="46"/>
      <c r="JD17" s="46"/>
      <c r="JE17" s="46"/>
      <c r="JF17" s="46"/>
      <c r="JG17" s="46"/>
      <c r="JH17" s="46"/>
      <c r="JI17" s="46"/>
    </row>
    <row r="18" ht="27" customHeight="1" spans="1:39">
      <c r="A18" s="8">
        <v>10</v>
      </c>
      <c r="B18" s="8" t="s">
        <v>26</v>
      </c>
      <c r="C18" s="15" t="s">
        <v>37</v>
      </c>
      <c r="D18" s="8">
        <f t="shared" si="3"/>
        <v>27.26</v>
      </c>
      <c r="E18" s="14">
        <f t="shared" si="4"/>
        <v>0</v>
      </c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35">
        <v>27.26</v>
      </c>
      <c r="T18" s="8">
        <f t="shared" si="5"/>
        <v>27.26</v>
      </c>
      <c r="U18" s="14">
        <f t="shared" si="6"/>
        <v>0</v>
      </c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35">
        <v>27.26</v>
      </c>
      <c r="AJ18" s="42">
        <v>1</v>
      </c>
      <c r="AK18" s="8" t="s">
        <v>24</v>
      </c>
      <c r="AL18" s="8" t="s">
        <v>25</v>
      </c>
      <c r="AM18" s="11"/>
    </row>
    <row r="19" ht="27" customHeight="1" spans="1:39">
      <c r="A19" s="8">
        <v>11</v>
      </c>
      <c r="B19" s="8" t="s">
        <v>26</v>
      </c>
      <c r="C19" s="15" t="s">
        <v>38</v>
      </c>
      <c r="D19" s="8">
        <f t="shared" si="3"/>
        <v>19.8</v>
      </c>
      <c r="E19" s="14">
        <f t="shared" si="4"/>
        <v>0</v>
      </c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35">
        <v>19.8</v>
      </c>
      <c r="T19" s="8">
        <f t="shared" si="5"/>
        <v>19.8</v>
      </c>
      <c r="U19" s="14">
        <f t="shared" si="6"/>
        <v>0</v>
      </c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35">
        <v>19.8</v>
      </c>
      <c r="AJ19" s="42">
        <v>1</v>
      </c>
      <c r="AK19" s="8" t="s">
        <v>24</v>
      </c>
      <c r="AL19" s="8" t="s">
        <v>25</v>
      </c>
      <c r="AM19" s="11"/>
    </row>
    <row r="20" ht="27" customHeight="1" spans="1:39">
      <c r="A20" s="8">
        <v>12</v>
      </c>
      <c r="B20" s="8" t="s">
        <v>26</v>
      </c>
      <c r="C20" s="15" t="s">
        <v>39</v>
      </c>
      <c r="D20" s="8">
        <f t="shared" si="3"/>
        <v>32</v>
      </c>
      <c r="E20" s="14">
        <f t="shared" si="4"/>
        <v>0</v>
      </c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34">
        <v>32</v>
      </c>
      <c r="T20" s="8">
        <f t="shared" si="5"/>
        <v>32</v>
      </c>
      <c r="U20" s="14">
        <f t="shared" si="6"/>
        <v>0</v>
      </c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34">
        <v>32</v>
      </c>
      <c r="AJ20" s="42">
        <v>1</v>
      </c>
      <c r="AK20" s="8" t="s">
        <v>24</v>
      </c>
      <c r="AL20" s="8" t="s">
        <v>25</v>
      </c>
      <c r="AM20" s="11"/>
    </row>
    <row r="21" ht="27" customHeight="1" spans="1:39">
      <c r="A21" s="8">
        <v>13</v>
      </c>
      <c r="B21" s="8" t="s">
        <v>26</v>
      </c>
      <c r="C21" s="15" t="s">
        <v>39</v>
      </c>
      <c r="D21" s="8">
        <f t="shared" si="3"/>
        <v>78.25</v>
      </c>
      <c r="E21" s="14">
        <f t="shared" si="4"/>
        <v>0</v>
      </c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34">
        <v>78.25</v>
      </c>
      <c r="T21" s="8">
        <f t="shared" si="5"/>
        <v>78.25</v>
      </c>
      <c r="U21" s="14">
        <f t="shared" si="6"/>
        <v>0</v>
      </c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34">
        <v>78.25</v>
      </c>
      <c r="AJ21" s="42">
        <v>1</v>
      </c>
      <c r="AK21" s="8" t="s">
        <v>24</v>
      </c>
      <c r="AL21" s="8" t="s">
        <v>25</v>
      </c>
      <c r="AM21" s="11"/>
    </row>
    <row r="22" ht="27" customHeight="1" spans="1:39">
      <c r="A22" s="8">
        <v>14</v>
      </c>
      <c r="B22" s="8" t="s">
        <v>26</v>
      </c>
      <c r="C22" s="15" t="s">
        <v>40</v>
      </c>
      <c r="D22" s="8">
        <f t="shared" si="3"/>
        <v>28</v>
      </c>
      <c r="E22" s="14">
        <f t="shared" si="4"/>
        <v>0</v>
      </c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34">
        <v>28</v>
      </c>
      <c r="T22" s="8">
        <f t="shared" si="5"/>
        <v>28</v>
      </c>
      <c r="U22" s="14">
        <f t="shared" si="6"/>
        <v>0</v>
      </c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34">
        <v>28</v>
      </c>
      <c r="AJ22" s="42">
        <v>1</v>
      </c>
      <c r="AK22" s="8" t="s">
        <v>24</v>
      </c>
      <c r="AL22" s="8" t="s">
        <v>25</v>
      </c>
      <c r="AM22" s="11"/>
    </row>
    <row r="23" ht="27" customHeight="1" spans="1:39">
      <c r="A23" s="8">
        <v>15</v>
      </c>
      <c r="B23" s="8" t="s">
        <v>26</v>
      </c>
      <c r="C23" s="15" t="s">
        <v>41</v>
      </c>
      <c r="D23" s="8">
        <f t="shared" si="3"/>
        <v>33.8</v>
      </c>
      <c r="E23" s="14">
        <f t="shared" si="4"/>
        <v>0</v>
      </c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34">
        <v>33.8</v>
      </c>
      <c r="T23" s="8">
        <f t="shared" si="5"/>
        <v>33.8</v>
      </c>
      <c r="U23" s="14">
        <f t="shared" si="6"/>
        <v>0</v>
      </c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34">
        <v>33.8</v>
      </c>
      <c r="AJ23" s="42">
        <v>1</v>
      </c>
      <c r="AK23" s="8" t="s">
        <v>24</v>
      </c>
      <c r="AL23" s="8" t="s">
        <v>25</v>
      </c>
      <c r="AM23" s="11"/>
    </row>
    <row r="24" ht="27" customHeight="1" spans="1:39">
      <c r="A24" s="8">
        <v>16</v>
      </c>
      <c r="B24" s="8" t="s">
        <v>26</v>
      </c>
      <c r="C24" s="15" t="s">
        <v>42</v>
      </c>
      <c r="D24" s="8">
        <f t="shared" si="3"/>
        <v>8.3</v>
      </c>
      <c r="E24" s="14">
        <f t="shared" si="4"/>
        <v>0</v>
      </c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34">
        <v>8.3</v>
      </c>
      <c r="T24" s="8">
        <f t="shared" si="5"/>
        <v>8.3</v>
      </c>
      <c r="U24" s="14">
        <f t="shared" si="6"/>
        <v>0</v>
      </c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34">
        <v>8.3</v>
      </c>
      <c r="AJ24" s="42">
        <v>1</v>
      </c>
      <c r="AK24" s="8" t="s">
        <v>24</v>
      </c>
      <c r="AL24" s="8" t="s">
        <v>25</v>
      </c>
      <c r="AM24" s="11"/>
    </row>
    <row r="25" ht="27" customHeight="1" spans="1:39">
      <c r="A25" s="8">
        <v>17</v>
      </c>
      <c r="B25" s="8" t="s">
        <v>26</v>
      </c>
      <c r="C25" s="15" t="s">
        <v>42</v>
      </c>
      <c r="D25" s="8">
        <f t="shared" ref="D25:D49" si="7">SUM(E25,S25)</f>
        <v>36.9</v>
      </c>
      <c r="E25" s="14">
        <f t="shared" si="4"/>
        <v>0</v>
      </c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34">
        <v>36.9</v>
      </c>
      <c r="T25" s="8">
        <f t="shared" si="5"/>
        <v>36.9</v>
      </c>
      <c r="U25" s="14">
        <f t="shared" si="6"/>
        <v>0</v>
      </c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34">
        <v>36.9</v>
      </c>
      <c r="AJ25" s="42">
        <v>1</v>
      </c>
      <c r="AK25" s="8" t="s">
        <v>24</v>
      </c>
      <c r="AL25" s="8" t="s">
        <v>25</v>
      </c>
      <c r="AM25" s="11"/>
    </row>
    <row r="26" ht="27" customHeight="1" spans="1:39">
      <c r="A26" s="8">
        <v>18</v>
      </c>
      <c r="B26" s="8" t="s">
        <v>26</v>
      </c>
      <c r="C26" s="15" t="s">
        <v>43</v>
      </c>
      <c r="D26" s="8">
        <f t="shared" si="7"/>
        <v>10</v>
      </c>
      <c r="E26" s="14">
        <f t="shared" si="4"/>
        <v>0</v>
      </c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34">
        <v>10</v>
      </c>
      <c r="T26" s="8">
        <f t="shared" si="5"/>
        <v>10</v>
      </c>
      <c r="U26" s="14">
        <f t="shared" si="6"/>
        <v>0</v>
      </c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34">
        <v>10</v>
      </c>
      <c r="AJ26" s="42">
        <v>1</v>
      </c>
      <c r="AK26" s="8" t="s">
        <v>24</v>
      </c>
      <c r="AL26" s="8" t="s">
        <v>25</v>
      </c>
      <c r="AM26" s="11"/>
    </row>
    <row r="27" ht="27" customHeight="1" spans="1:39">
      <c r="A27" s="8">
        <v>19</v>
      </c>
      <c r="B27" s="8" t="s">
        <v>26</v>
      </c>
      <c r="C27" s="15" t="s">
        <v>44</v>
      </c>
      <c r="D27" s="8">
        <f t="shared" si="7"/>
        <v>3</v>
      </c>
      <c r="E27" s="14">
        <f t="shared" ref="E27:E49" si="8">SUM(F27:K27)</f>
        <v>0</v>
      </c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34">
        <v>3</v>
      </c>
      <c r="T27" s="8">
        <f t="shared" si="5"/>
        <v>3</v>
      </c>
      <c r="U27" s="14">
        <f t="shared" si="6"/>
        <v>0</v>
      </c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34">
        <v>3</v>
      </c>
      <c r="AJ27" s="42">
        <v>1</v>
      </c>
      <c r="AK27" s="8" t="s">
        <v>24</v>
      </c>
      <c r="AL27" s="8" t="s">
        <v>25</v>
      </c>
      <c r="AM27" s="11"/>
    </row>
    <row r="28" ht="27" customHeight="1" spans="1:39">
      <c r="A28" s="8">
        <v>20</v>
      </c>
      <c r="B28" s="8" t="s">
        <v>26</v>
      </c>
      <c r="C28" s="15" t="s">
        <v>45</v>
      </c>
      <c r="D28" s="8">
        <f t="shared" si="7"/>
        <v>11.08</v>
      </c>
      <c r="E28" s="14">
        <f t="shared" si="8"/>
        <v>0</v>
      </c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34">
        <v>11.08</v>
      </c>
      <c r="T28" s="8">
        <f t="shared" si="5"/>
        <v>11.08</v>
      </c>
      <c r="U28" s="14">
        <f t="shared" si="6"/>
        <v>0</v>
      </c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34">
        <v>11.08</v>
      </c>
      <c r="AJ28" s="42">
        <v>1</v>
      </c>
      <c r="AK28" s="8" t="s">
        <v>24</v>
      </c>
      <c r="AL28" s="8" t="s">
        <v>25</v>
      </c>
      <c r="AM28" s="11"/>
    </row>
    <row r="29" ht="27" customHeight="1" spans="1:39">
      <c r="A29" s="8">
        <v>21</v>
      </c>
      <c r="B29" s="8" t="s">
        <v>26</v>
      </c>
      <c r="C29" s="15" t="s">
        <v>46</v>
      </c>
      <c r="D29" s="8">
        <f t="shared" si="7"/>
        <v>25.88</v>
      </c>
      <c r="E29" s="14">
        <f t="shared" si="8"/>
        <v>0</v>
      </c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34">
        <v>25.88</v>
      </c>
      <c r="T29" s="8">
        <f t="shared" si="5"/>
        <v>25.88</v>
      </c>
      <c r="U29" s="14">
        <f t="shared" si="6"/>
        <v>0</v>
      </c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34">
        <v>25.88</v>
      </c>
      <c r="AJ29" s="42">
        <v>1</v>
      </c>
      <c r="AK29" s="8" t="s">
        <v>24</v>
      </c>
      <c r="AL29" s="8" t="s">
        <v>25</v>
      </c>
      <c r="AM29" s="11"/>
    </row>
    <row r="30" ht="27" customHeight="1" spans="1:39">
      <c r="A30" s="8">
        <v>22</v>
      </c>
      <c r="B30" s="8" t="s">
        <v>26</v>
      </c>
      <c r="C30" s="15" t="s">
        <v>47</v>
      </c>
      <c r="D30" s="8">
        <f t="shared" si="7"/>
        <v>5</v>
      </c>
      <c r="E30" s="14">
        <f t="shared" si="8"/>
        <v>0</v>
      </c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34">
        <v>5</v>
      </c>
      <c r="T30" s="8">
        <f t="shared" si="5"/>
        <v>5</v>
      </c>
      <c r="U30" s="14">
        <f t="shared" si="6"/>
        <v>0</v>
      </c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34">
        <v>5</v>
      </c>
      <c r="AJ30" s="42">
        <v>1</v>
      </c>
      <c r="AK30" s="8" t="s">
        <v>24</v>
      </c>
      <c r="AL30" s="8" t="s">
        <v>25</v>
      </c>
      <c r="AM30" s="11"/>
    </row>
    <row r="31" ht="27" customHeight="1" spans="1:39">
      <c r="A31" s="8">
        <v>23</v>
      </c>
      <c r="B31" s="8" t="s">
        <v>26</v>
      </c>
      <c r="C31" s="15" t="s">
        <v>48</v>
      </c>
      <c r="D31" s="8">
        <f t="shared" si="7"/>
        <v>0.01</v>
      </c>
      <c r="E31" s="14">
        <f t="shared" si="8"/>
        <v>0</v>
      </c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34">
        <v>0.01</v>
      </c>
      <c r="T31" s="8">
        <f t="shared" si="5"/>
        <v>0.01</v>
      </c>
      <c r="U31" s="14">
        <f t="shared" si="6"/>
        <v>0</v>
      </c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34">
        <v>0.01</v>
      </c>
      <c r="AJ31" s="42">
        <v>1</v>
      </c>
      <c r="AK31" s="8" t="s">
        <v>24</v>
      </c>
      <c r="AL31" s="8" t="s">
        <v>25</v>
      </c>
      <c r="AM31" s="11"/>
    </row>
    <row r="32" ht="27" customHeight="1" spans="1:39">
      <c r="A32" s="8">
        <v>24</v>
      </c>
      <c r="B32" s="8" t="s">
        <v>26</v>
      </c>
      <c r="C32" s="15" t="s">
        <v>49</v>
      </c>
      <c r="D32" s="8">
        <f t="shared" si="7"/>
        <v>33.17</v>
      </c>
      <c r="E32" s="14">
        <f t="shared" si="8"/>
        <v>0</v>
      </c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34">
        <v>33.17</v>
      </c>
      <c r="T32" s="8">
        <f t="shared" si="5"/>
        <v>33.17</v>
      </c>
      <c r="U32" s="14">
        <f t="shared" si="6"/>
        <v>0</v>
      </c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34">
        <v>33.17</v>
      </c>
      <c r="AJ32" s="42">
        <v>1</v>
      </c>
      <c r="AK32" s="8" t="s">
        <v>24</v>
      </c>
      <c r="AL32" s="8" t="s">
        <v>25</v>
      </c>
      <c r="AM32" s="11"/>
    </row>
    <row r="33" ht="27" customHeight="1" spans="1:39">
      <c r="A33" s="8">
        <v>25</v>
      </c>
      <c r="B33" s="8" t="s">
        <v>26</v>
      </c>
      <c r="C33" s="15" t="s">
        <v>50</v>
      </c>
      <c r="D33" s="8">
        <f t="shared" si="7"/>
        <v>3.92</v>
      </c>
      <c r="E33" s="14">
        <f t="shared" si="8"/>
        <v>0</v>
      </c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34">
        <v>3.92</v>
      </c>
      <c r="T33" s="8">
        <f t="shared" si="5"/>
        <v>3.92</v>
      </c>
      <c r="U33" s="14">
        <f t="shared" si="6"/>
        <v>0</v>
      </c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34">
        <v>3.92</v>
      </c>
      <c r="AJ33" s="42">
        <v>1</v>
      </c>
      <c r="AK33" s="8" t="s">
        <v>24</v>
      </c>
      <c r="AL33" s="8" t="s">
        <v>25</v>
      </c>
      <c r="AM33" s="11"/>
    </row>
    <row r="34" ht="27" customHeight="1" spans="1:39">
      <c r="A34" s="8">
        <v>26</v>
      </c>
      <c r="B34" s="8" t="s">
        <v>26</v>
      </c>
      <c r="C34" s="15" t="s">
        <v>51</v>
      </c>
      <c r="D34" s="8">
        <f t="shared" si="7"/>
        <v>23.84</v>
      </c>
      <c r="E34" s="14">
        <f t="shared" si="8"/>
        <v>0</v>
      </c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34">
        <v>23.84</v>
      </c>
      <c r="T34" s="8">
        <f t="shared" si="5"/>
        <v>23.84</v>
      </c>
      <c r="U34" s="14">
        <f t="shared" si="6"/>
        <v>0</v>
      </c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34">
        <v>23.84</v>
      </c>
      <c r="AJ34" s="42">
        <v>1</v>
      </c>
      <c r="AK34" s="8" t="s">
        <v>24</v>
      </c>
      <c r="AL34" s="8" t="s">
        <v>25</v>
      </c>
      <c r="AM34" s="11"/>
    </row>
    <row r="35" ht="27" customHeight="1" spans="1:39">
      <c r="A35" s="8">
        <v>27</v>
      </c>
      <c r="B35" s="8" t="s">
        <v>26</v>
      </c>
      <c r="C35" s="15" t="s">
        <v>52</v>
      </c>
      <c r="D35" s="8">
        <f t="shared" si="7"/>
        <v>21.04</v>
      </c>
      <c r="E35" s="14">
        <f t="shared" si="8"/>
        <v>0</v>
      </c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34">
        <v>21.04</v>
      </c>
      <c r="T35" s="8">
        <f t="shared" si="5"/>
        <v>21.04</v>
      </c>
      <c r="U35" s="14">
        <f t="shared" si="6"/>
        <v>0</v>
      </c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34">
        <v>21.04</v>
      </c>
      <c r="AJ35" s="42">
        <v>1</v>
      </c>
      <c r="AK35" s="8" t="s">
        <v>24</v>
      </c>
      <c r="AL35" s="8" t="s">
        <v>25</v>
      </c>
      <c r="AM35" s="11"/>
    </row>
    <row r="36" ht="27" customHeight="1" spans="1:39">
      <c r="A36" s="8">
        <v>28</v>
      </c>
      <c r="B36" s="8" t="s">
        <v>26</v>
      </c>
      <c r="C36" s="15" t="s">
        <v>53</v>
      </c>
      <c r="D36" s="8">
        <f t="shared" si="7"/>
        <v>6.12</v>
      </c>
      <c r="E36" s="14">
        <f t="shared" si="8"/>
        <v>0</v>
      </c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34">
        <v>6.12</v>
      </c>
      <c r="T36" s="8">
        <f t="shared" si="5"/>
        <v>6.12</v>
      </c>
      <c r="U36" s="14">
        <f t="shared" si="6"/>
        <v>0</v>
      </c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34">
        <v>6.12</v>
      </c>
      <c r="AJ36" s="42">
        <v>1</v>
      </c>
      <c r="AK36" s="8" t="s">
        <v>24</v>
      </c>
      <c r="AL36" s="8" t="s">
        <v>25</v>
      </c>
      <c r="AM36" s="11"/>
    </row>
    <row r="37" ht="27" customHeight="1" spans="1:39">
      <c r="A37" s="8">
        <v>29</v>
      </c>
      <c r="B37" s="8" t="s">
        <v>26</v>
      </c>
      <c r="C37" s="15" t="s">
        <v>54</v>
      </c>
      <c r="D37" s="8">
        <f t="shared" si="7"/>
        <v>14.28</v>
      </c>
      <c r="E37" s="14">
        <f t="shared" si="8"/>
        <v>0</v>
      </c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34">
        <v>14.28</v>
      </c>
      <c r="T37" s="8">
        <f t="shared" si="5"/>
        <v>14.28</v>
      </c>
      <c r="U37" s="14">
        <f t="shared" si="6"/>
        <v>0</v>
      </c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34">
        <v>14.28</v>
      </c>
      <c r="AJ37" s="42">
        <v>1</v>
      </c>
      <c r="AK37" s="8" t="s">
        <v>24</v>
      </c>
      <c r="AL37" s="8" t="s">
        <v>25</v>
      </c>
      <c r="AM37" s="11"/>
    </row>
    <row r="38" ht="27" customHeight="1" spans="1:39">
      <c r="A38" s="8">
        <v>30</v>
      </c>
      <c r="B38" s="8" t="s">
        <v>26</v>
      </c>
      <c r="C38" s="15" t="s">
        <v>55</v>
      </c>
      <c r="D38" s="8">
        <f t="shared" si="7"/>
        <v>11.57</v>
      </c>
      <c r="E38" s="14">
        <f t="shared" si="8"/>
        <v>0</v>
      </c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34">
        <v>11.57</v>
      </c>
      <c r="T38" s="8">
        <f t="shared" si="5"/>
        <v>11.57</v>
      </c>
      <c r="U38" s="14">
        <f t="shared" si="6"/>
        <v>0</v>
      </c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34">
        <v>11.57</v>
      </c>
      <c r="AJ38" s="42">
        <v>1</v>
      </c>
      <c r="AK38" s="8" t="s">
        <v>24</v>
      </c>
      <c r="AL38" s="8" t="s">
        <v>25</v>
      </c>
      <c r="AM38" s="11"/>
    </row>
    <row r="39" ht="27" customHeight="1" spans="1:39">
      <c r="A39" s="8">
        <v>31</v>
      </c>
      <c r="B39" s="8" t="s">
        <v>26</v>
      </c>
      <c r="C39" s="15" t="s">
        <v>56</v>
      </c>
      <c r="D39" s="8">
        <f t="shared" si="7"/>
        <v>2.4</v>
      </c>
      <c r="E39" s="14">
        <f t="shared" si="8"/>
        <v>0</v>
      </c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34">
        <v>2.4</v>
      </c>
      <c r="T39" s="8">
        <f t="shared" si="5"/>
        <v>2.4</v>
      </c>
      <c r="U39" s="14">
        <f t="shared" si="6"/>
        <v>0</v>
      </c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34">
        <v>2.4</v>
      </c>
      <c r="AJ39" s="42">
        <v>1</v>
      </c>
      <c r="AK39" s="8" t="s">
        <v>24</v>
      </c>
      <c r="AL39" s="8" t="s">
        <v>25</v>
      </c>
      <c r="AM39" s="11"/>
    </row>
    <row r="40" ht="27" customHeight="1" spans="1:39">
      <c r="A40" s="8">
        <v>32</v>
      </c>
      <c r="B40" s="8" t="s">
        <v>26</v>
      </c>
      <c r="C40" s="15" t="s">
        <v>57</v>
      </c>
      <c r="D40" s="8">
        <f t="shared" si="7"/>
        <v>28.64</v>
      </c>
      <c r="E40" s="14">
        <f t="shared" si="8"/>
        <v>0</v>
      </c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34">
        <v>28.64</v>
      </c>
      <c r="T40" s="8">
        <f t="shared" si="5"/>
        <v>28.64</v>
      </c>
      <c r="U40" s="14">
        <f t="shared" si="6"/>
        <v>0</v>
      </c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34">
        <v>28.64</v>
      </c>
      <c r="AJ40" s="42">
        <v>1</v>
      </c>
      <c r="AK40" s="8" t="s">
        <v>24</v>
      </c>
      <c r="AL40" s="8" t="s">
        <v>25</v>
      </c>
      <c r="AM40" s="11"/>
    </row>
    <row r="41" ht="27" customHeight="1" spans="1:39">
      <c r="A41" s="8">
        <v>33</v>
      </c>
      <c r="B41" s="8" t="s">
        <v>26</v>
      </c>
      <c r="C41" s="15" t="s">
        <v>58</v>
      </c>
      <c r="D41" s="8">
        <f t="shared" si="7"/>
        <v>15.59</v>
      </c>
      <c r="E41" s="14">
        <f t="shared" si="8"/>
        <v>0</v>
      </c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34">
        <v>15.59</v>
      </c>
      <c r="T41" s="8">
        <f t="shared" si="5"/>
        <v>15.59</v>
      </c>
      <c r="U41" s="14">
        <f t="shared" si="6"/>
        <v>0</v>
      </c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34">
        <v>15.59</v>
      </c>
      <c r="AJ41" s="42">
        <v>1</v>
      </c>
      <c r="AK41" s="8" t="s">
        <v>24</v>
      </c>
      <c r="AL41" s="8" t="s">
        <v>25</v>
      </c>
      <c r="AM41" s="11"/>
    </row>
    <row r="42" ht="27" customHeight="1" spans="1:39">
      <c r="A42" s="8">
        <v>34</v>
      </c>
      <c r="B42" s="8" t="s">
        <v>26</v>
      </c>
      <c r="C42" s="15" t="s">
        <v>59</v>
      </c>
      <c r="D42" s="8">
        <f t="shared" si="7"/>
        <v>0.83</v>
      </c>
      <c r="E42" s="14">
        <f t="shared" si="8"/>
        <v>0</v>
      </c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34">
        <v>0.83</v>
      </c>
      <c r="T42" s="8">
        <f t="shared" si="5"/>
        <v>0.83</v>
      </c>
      <c r="U42" s="14">
        <f t="shared" si="6"/>
        <v>0</v>
      </c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34">
        <v>0.83</v>
      </c>
      <c r="AJ42" s="42">
        <v>1</v>
      </c>
      <c r="AK42" s="8" t="s">
        <v>24</v>
      </c>
      <c r="AL42" s="8" t="s">
        <v>25</v>
      </c>
      <c r="AM42" s="11"/>
    </row>
    <row r="43" ht="27" customHeight="1" spans="1:39">
      <c r="A43" s="8">
        <v>35</v>
      </c>
      <c r="B43" s="8" t="s">
        <v>26</v>
      </c>
      <c r="C43" s="15" t="s">
        <v>60</v>
      </c>
      <c r="D43" s="8">
        <f t="shared" si="7"/>
        <v>10</v>
      </c>
      <c r="E43" s="14">
        <f t="shared" si="8"/>
        <v>0</v>
      </c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34">
        <v>10</v>
      </c>
      <c r="T43" s="8">
        <f t="shared" si="5"/>
        <v>10</v>
      </c>
      <c r="U43" s="14">
        <f t="shared" si="6"/>
        <v>0</v>
      </c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34">
        <v>10</v>
      </c>
      <c r="AJ43" s="42">
        <v>1</v>
      </c>
      <c r="AK43" s="8" t="s">
        <v>24</v>
      </c>
      <c r="AL43" s="8" t="s">
        <v>25</v>
      </c>
      <c r="AM43" s="11"/>
    </row>
    <row r="44" ht="27" customHeight="1" spans="1:39">
      <c r="A44" s="8">
        <v>36</v>
      </c>
      <c r="B44" s="8" t="s">
        <v>26</v>
      </c>
      <c r="C44" s="15" t="s">
        <v>61</v>
      </c>
      <c r="D44" s="8">
        <f t="shared" si="7"/>
        <v>94</v>
      </c>
      <c r="E44" s="14">
        <f t="shared" si="8"/>
        <v>0</v>
      </c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34">
        <v>94</v>
      </c>
      <c r="T44" s="8">
        <f t="shared" si="5"/>
        <v>94</v>
      </c>
      <c r="U44" s="14">
        <f t="shared" si="6"/>
        <v>0</v>
      </c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34">
        <v>94</v>
      </c>
      <c r="AJ44" s="42">
        <v>1</v>
      </c>
      <c r="AK44" s="8" t="s">
        <v>24</v>
      </c>
      <c r="AL44" s="8" t="s">
        <v>25</v>
      </c>
      <c r="AM44" s="11"/>
    </row>
    <row r="45" ht="27" customHeight="1" spans="1:39">
      <c r="A45" s="8">
        <v>37</v>
      </c>
      <c r="B45" s="8" t="s">
        <v>26</v>
      </c>
      <c r="C45" s="15" t="s">
        <v>62</v>
      </c>
      <c r="D45" s="8">
        <f t="shared" si="7"/>
        <v>8</v>
      </c>
      <c r="E45" s="14">
        <f t="shared" si="8"/>
        <v>0</v>
      </c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34">
        <v>8</v>
      </c>
      <c r="T45" s="8">
        <f t="shared" si="5"/>
        <v>8</v>
      </c>
      <c r="U45" s="14">
        <f t="shared" si="6"/>
        <v>0</v>
      </c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34">
        <v>8</v>
      </c>
      <c r="AJ45" s="42">
        <v>1</v>
      </c>
      <c r="AK45" s="8" t="s">
        <v>24</v>
      </c>
      <c r="AL45" s="8" t="s">
        <v>25</v>
      </c>
      <c r="AM45" s="11"/>
    </row>
    <row r="46" ht="27" customHeight="1" spans="1:39">
      <c r="A46" s="8">
        <v>38</v>
      </c>
      <c r="B46" s="8" t="s">
        <v>26</v>
      </c>
      <c r="C46" s="15" t="s">
        <v>63</v>
      </c>
      <c r="D46" s="8">
        <f t="shared" si="7"/>
        <v>14</v>
      </c>
      <c r="E46" s="14">
        <f t="shared" si="8"/>
        <v>0</v>
      </c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34">
        <v>14</v>
      </c>
      <c r="T46" s="8">
        <f t="shared" si="5"/>
        <v>14</v>
      </c>
      <c r="U46" s="14">
        <f t="shared" si="6"/>
        <v>0</v>
      </c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34">
        <v>14</v>
      </c>
      <c r="AJ46" s="42">
        <v>1</v>
      </c>
      <c r="AK46" s="8" t="s">
        <v>24</v>
      </c>
      <c r="AL46" s="8" t="s">
        <v>25</v>
      </c>
      <c r="AM46" s="11"/>
    </row>
    <row r="47" ht="27" customHeight="1" spans="1:39">
      <c r="A47" s="8">
        <v>39</v>
      </c>
      <c r="B47" s="8" t="s">
        <v>26</v>
      </c>
      <c r="C47" s="15" t="s">
        <v>64</v>
      </c>
      <c r="D47" s="8">
        <f t="shared" si="7"/>
        <v>14</v>
      </c>
      <c r="E47" s="14">
        <f t="shared" si="8"/>
        <v>0</v>
      </c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34">
        <v>14</v>
      </c>
      <c r="T47" s="8">
        <f t="shared" si="5"/>
        <v>14</v>
      </c>
      <c r="U47" s="14">
        <f t="shared" si="6"/>
        <v>0</v>
      </c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34">
        <v>14</v>
      </c>
      <c r="AJ47" s="42">
        <v>1</v>
      </c>
      <c r="AK47" s="8" t="s">
        <v>24</v>
      </c>
      <c r="AL47" s="8" t="s">
        <v>25</v>
      </c>
      <c r="AM47" s="11"/>
    </row>
    <row r="48" ht="27" customHeight="1" spans="1:39">
      <c r="A48" s="8">
        <v>40</v>
      </c>
      <c r="B48" s="8" t="s">
        <v>26</v>
      </c>
      <c r="C48" s="15" t="s">
        <v>65</v>
      </c>
      <c r="D48" s="8">
        <f t="shared" si="7"/>
        <v>3.92</v>
      </c>
      <c r="E48" s="14">
        <f t="shared" si="8"/>
        <v>0</v>
      </c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34">
        <v>3.92</v>
      </c>
      <c r="T48" s="8">
        <f t="shared" si="5"/>
        <v>3.92</v>
      </c>
      <c r="U48" s="14">
        <f t="shared" si="6"/>
        <v>0</v>
      </c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34">
        <v>3.92</v>
      </c>
      <c r="AJ48" s="42">
        <v>1</v>
      </c>
      <c r="AK48" s="8" t="s">
        <v>24</v>
      </c>
      <c r="AL48" s="8" t="s">
        <v>25</v>
      </c>
      <c r="AM48" s="11"/>
    </row>
    <row r="49" ht="27" customHeight="1" spans="1:39">
      <c r="A49" s="8">
        <v>41</v>
      </c>
      <c r="B49" s="8" t="s">
        <v>26</v>
      </c>
      <c r="C49" s="24" t="s">
        <v>66</v>
      </c>
      <c r="D49" s="8">
        <f t="shared" si="7"/>
        <v>2</v>
      </c>
      <c r="E49" s="14">
        <f t="shared" si="8"/>
        <v>0</v>
      </c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34">
        <v>2</v>
      </c>
      <c r="T49" s="8">
        <f t="shared" si="5"/>
        <v>2</v>
      </c>
      <c r="U49" s="14">
        <f t="shared" si="6"/>
        <v>0</v>
      </c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34">
        <v>2</v>
      </c>
      <c r="AJ49" s="42">
        <v>1</v>
      </c>
      <c r="AK49" s="8" t="s">
        <v>24</v>
      </c>
      <c r="AL49" s="8" t="s">
        <v>25</v>
      </c>
      <c r="AM49" s="11"/>
    </row>
    <row r="50" ht="13.5" customHeight="1"/>
    <row r="51" ht="22" customHeight="1" spans="3:3">
      <c r="C51" s="25" t="s">
        <v>67</v>
      </c>
    </row>
  </sheetData>
  <mergeCells count="31">
    <mergeCell ref="A1:C1"/>
    <mergeCell ref="A2:AM2"/>
    <mergeCell ref="AK3:AM3"/>
    <mergeCell ref="D4:S4"/>
    <mergeCell ref="T4:AI4"/>
    <mergeCell ref="E5:Q5"/>
    <mergeCell ref="U5:AG5"/>
    <mergeCell ref="F6:H6"/>
    <mergeCell ref="I6:K6"/>
    <mergeCell ref="L6:N6"/>
    <mergeCell ref="O6:Q6"/>
    <mergeCell ref="V6:X6"/>
    <mergeCell ref="Y6:AA6"/>
    <mergeCell ref="AB6:AD6"/>
    <mergeCell ref="AE6:AG6"/>
    <mergeCell ref="C51:S51"/>
    <mergeCell ref="A4:A7"/>
    <mergeCell ref="B4:B7"/>
    <mergeCell ref="C4:C7"/>
    <mergeCell ref="D5:D7"/>
    <mergeCell ref="E6:E7"/>
    <mergeCell ref="R5:R7"/>
    <mergeCell ref="S5:S7"/>
    <mergeCell ref="T5:T7"/>
    <mergeCell ref="U6:U7"/>
    <mergeCell ref="AH5:AH7"/>
    <mergeCell ref="AI5:AI7"/>
    <mergeCell ref="AJ4:AJ7"/>
    <mergeCell ref="AK4:AK7"/>
    <mergeCell ref="AL4:AL7"/>
    <mergeCell ref="AM4:AM7"/>
  </mergeCells>
  <printOptions horizontalCentered="1"/>
  <pageMargins left="0.224277517926975" right="0.169423257741402" top="0.393700787401575" bottom="0.275659983552347" header="0.311072205933999" footer="0.311072205933999"/>
  <pageSetup paperSize="9" scale="4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Yozo_Office27021597764231179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附件1部门自评--预算部门具体项目汇总表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revision>0</cp:revision>
  <dcterms:created xsi:type="dcterms:W3CDTF">2022-10-21T02:56:00Z</dcterms:created>
  <dcterms:modified xsi:type="dcterms:W3CDTF">2025-04-11T07:23:53Z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E3840582567A41F3975BAA2469BCA865_12</vt:lpwstr>
  </property>
</Properties>
</file>