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44525"/>
</workbook>
</file>

<file path=xl/sharedStrings.xml><?xml version="1.0" encoding="utf-8"?>
<sst xmlns="http://schemas.openxmlformats.org/spreadsheetml/2006/main" count="207">
  <si>
    <t>部门预算收支总表</t>
  </si>
  <si>
    <t>部门编码及名称：[401005008005]王家盘子小学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</si>
  <si>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</si>
  <si>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</si>
  <si>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</si>
  <si>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</si>
  <si>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</si>
  <si>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</si>
  <si>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</si>
  <si>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</si>
  <si>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</si>
  <si>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</si>
  <si>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</si>
  <si>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</si>
  <si>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</si>
  <si>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</si>
  <si>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</si>
  <si>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</si>
  <si>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</si>
  <si>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</si>
  <si>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</si>
  <si>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</si>
  <si>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</si>
  <si>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</si>
  <si>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</si>
  <si>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</si>
  <si>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</si>
  <si>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</si>
  <si>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</si>
  <si>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</si>
  <si>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</si>
  <si>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</si>
  <si>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</si>
  <si>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</si>
  <si>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</si>
  <si>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</si>
  <si>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</si>
  <si>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</si>
  <si>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</si>
  <si>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</si>
  <si>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</si>
  <si>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</si>
  <si>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</si>
  <si>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</si>
  <si>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</si>
  <si>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</si>
  <si>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</si>
  <si>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</si>
  <si>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</si>
  <si>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</si>
  <si>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</si>
  <si>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</si>
  <si>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</si>
  <si>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</si>
  <si>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</si>
  <si>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</si>
  <si>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</si>
  <si>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</si>
  <si>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</si>
  <si>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</si>
  <si>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</si>
  <si>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</si>
  <si>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</si>
  <si>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</si>
  <si>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</si>
  <si>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</si>
  <si>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</si>
  <si>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</si>
  <si>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</si>
  <si>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</si>
  <si>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</si>
  <si>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</si>
  <si>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</si>
  <si>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</si>
  <si>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</si>
  <si>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</si>
  <si>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</si>
  <si>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</si>
  <si>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</si>
  <si>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</si>
  <si>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</si>
  <si>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</si>
  <si>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</si>
  <si>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</si>
  <si>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</si>
  <si>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</si>
  <si>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</si>
  <si>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</si>
  <si>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338.03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</si>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</sst>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10.5"/>
      <color theme="1"/>
      <name val="方正书宋_GBK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16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15" borderId="9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10" borderId="6" applyNumberFormat="0" applyAlignment="0" applyProtection="0">
      <alignment vertical="center"/>
    </xf>
    <xf numFmtId="0" fontId="22" fillId="10" borderId="10" applyNumberFormat="0" applyAlignment="0" applyProtection="0">
      <alignment vertical="center"/>
    </xf>
    <xf numFmtId="0" fontId="25" fillId="27" borderId="13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8" fillId="3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0" borderId="3" xfId="0" applyFont="1" applyBorder="1" applyAlignment="1">
      <alignment horizontal="justify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2" fontId="5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49" fontId="4" fillId="0" borderId="4" xfId="0" applyNumberFormat="1" applyFont="1" applyBorder="1" applyAlignment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0" xfId="0" applyFont="1" applyFill="1" applyAlignment="1" applyProtection="1">
      <alignment horizont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176" fontId="4" fillId="0" borderId="0" xfId="0" applyNumberFormat="1" applyFont="1" applyAlignment="1">
      <alignment horizontal="justify" vertical="center"/>
    </xf>
    <xf numFmtId="0" fontId="4" fillId="0" borderId="5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55" workbookViewId="0">
      <selection activeCell="H9" sqref="H9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51" customFormat="1" ht="27.75" customHeight="1" spans="1:5">
      <c r="A1" s="52" t="s">
        <v>0</v>
      </c>
      <c r="B1" s="53" t="str">
        <f>""</f>
        <v/>
      </c>
      <c r="C1" s="53" t="str">
        <f>""</f>
        <v/>
      </c>
      <c r="D1" s="54" t="str">
        <f>""</f>
        <v/>
      </c>
      <c r="E1" s="53" t="str">
        <f>""</f>
        <v/>
      </c>
    </row>
    <row r="2" s="51" customFormat="1" ht="36" customHeight="1" spans="1:5">
      <c r="A2" s="55" t="s">
        <v>1</v>
      </c>
      <c r="B2" s="55" t="s">
        <v>2</v>
      </c>
      <c r="C2" s="55" t="str">
        <f>""</f>
        <v/>
      </c>
      <c r="D2" s="56" t="s">
        <v>2</v>
      </c>
      <c r="E2" s="57" t="s">
        <v>3</v>
      </c>
    </row>
    <row r="3" s="51" customFormat="1" ht="23.25" customHeight="1" spans="1:5">
      <c r="A3" s="58" t="s">
        <v>4</v>
      </c>
      <c r="B3" s="58" t="s">
        <v>5</v>
      </c>
      <c r="C3" s="58" t="s">
        <v>6</v>
      </c>
      <c r="D3" s="58" t="s">
        <v>7</v>
      </c>
      <c r="E3" s="58" t="str">
        <f>""</f>
        <v/>
      </c>
    </row>
    <row r="4" s="51" customFormat="1" ht="23.25" customHeight="1" spans="1:5">
      <c r="A4" s="58" t="s">
        <v>8</v>
      </c>
      <c r="B4" s="58" t="s">
        <v>9</v>
      </c>
      <c r="C4" s="58" t="s">
        <v>10</v>
      </c>
      <c r="D4" s="58" t="s">
        <v>9</v>
      </c>
      <c r="E4" s="58" t="s">
        <v>10</v>
      </c>
    </row>
    <row r="5" s="51" customFormat="1" ht="16.5" customHeight="1" spans="1:5">
      <c r="A5" s="58" t="s">
        <v>8</v>
      </c>
      <c r="B5" s="58" t="s">
        <v>11</v>
      </c>
      <c r="C5" s="58" t="s">
        <v>12</v>
      </c>
      <c r="D5" s="58" t="s">
        <v>13</v>
      </c>
      <c r="E5" s="58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9">
        <v>338.03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60">
        <v>338.03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338.03</v>
      </c>
      <c r="D35" s="35" t="s">
        <v>53</v>
      </c>
      <c r="E35" s="39">
        <f>E10</f>
        <v>338.03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338.03</v>
      </c>
      <c r="D38" s="35" t="s">
        <v>58</v>
      </c>
      <c r="E38" s="39">
        <f>E35</f>
        <v>338.03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18" sqref="E18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v>338.03</v>
      </c>
      <c r="E6" s="39">
        <f>E7</f>
        <v>338.03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v>338.03</v>
      </c>
      <c r="E7" s="39">
        <v>338.03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v>338.03</v>
      </c>
      <c r="E8" s="41">
        <v>338.03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v>338.03</v>
      </c>
      <c r="E9" s="50" t="s">
        <v>88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89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91</v>
      </c>
      <c r="F3" s="34" t="s">
        <v>92</v>
      </c>
      <c r="G3" s="34" t="s">
        <v>93</v>
      </c>
      <c r="H3" s="34" t="s">
        <v>94</v>
      </c>
      <c r="I3" s="34" t="s">
        <v>95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96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338.03</v>
      </c>
      <c r="E6" s="39">
        <f>E7</f>
        <v>338.03</v>
      </c>
      <c r="F6" s="39">
        <f>F7</f>
        <v>0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338.03</v>
      </c>
      <c r="E7" s="39">
        <f>E8</f>
        <v>338.03</v>
      </c>
      <c r="F7" s="39">
        <f>F8</f>
        <v>0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338.03</v>
      </c>
      <c r="E8" s="41">
        <f>SUM(E9:E9)</f>
        <v>338.03</v>
      </c>
      <c r="F8" s="41"/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338.03</v>
      </c>
      <c r="E9" s="37">
        <v>338.03</v>
      </c>
      <c r="F9" s="37"/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A2" sqref="A2:D2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97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98</v>
      </c>
      <c r="D4" s="34" t="s">
        <v>9</v>
      </c>
      <c r="E4" s="34" t="s">
        <v>81</v>
      </c>
      <c r="F4" s="34" t="s">
        <v>99</v>
      </c>
      <c r="G4" s="34" t="s">
        <v>100</v>
      </c>
      <c r="H4" s="34" t="s">
        <v>101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102</v>
      </c>
      <c r="C6" s="37">
        <v>338.03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103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104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338.03</v>
      </c>
      <c r="F10" s="37">
        <v>338.03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338.03</v>
      </c>
      <c r="D35" s="35" t="s">
        <v>53</v>
      </c>
      <c r="E35" s="39">
        <f>E10</f>
        <v>338.03</v>
      </c>
      <c r="F35" s="39">
        <f>F10</f>
        <v>338.03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105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338.03</v>
      </c>
      <c r="D37" s="35" t="s">
        <v>58</v>
      </c>
      <c r="E37" s="39">
        <f>E35</f>
        <v>338.03</v>
      </c>
      <c r="F37" s="39">
        <f>F35</f>
        <v>338.03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91</v>
      </c>
      <c r="F3" s="34" t="s">
        <v>92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338.03</v>
      </c>
      <c r="E6" s="39">
        <f>E7</f>
        <v>338.03</v>
      </c>
      <c r="F6" s="39">
        <f>F7</f>
        <v>0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F7" si="0">D8</f>
        <v>338.03</v>
      </c>
      <c r="E7" s="39">
        <f t="shared" si="0"/>
        <v>338.03</v>
      </c>
      <c r="F7" s="39">
        <f t="shared" si="0"/>
        <v>0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338.03</v>
      </c>
      <c r="E8" s="41">
        <f>SUM(E9:E9)</f>
        <v>338.03</v>
      </c>
      <c r="F8" s="41">
        <f>SUM(F9:F9)</f>
        <v>0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ref="D7:D9" si="1">E9+F9</f>
        <v>338.03</v>
      </c>
      <c r="E9" s="37">
        <v>338.03</v>
      </c>
      <c r="F9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abSelected="1" workbookViewId="0">
      <selection activeCell="I25" sqref="I25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91</v>
      </c>
      <c r="E3" s="34" t="s">
        <v>91</v>
      </c>
      <c r="F3" s="34" t="s">
        <v>92</v>
      </c>
    </row>
    <row r="4" s="19" customFormat="1" ht="18" customHeight="1" spans="1:6">
      <c r="A4" s="34" t="s">
        <v>8</v>
      </c>
      <c r="B4" s="34" t="s">
        <v>108</v>
      </c>
      <c r="C4" s="34" t="s">
        <v>70</v>
      </c>
      <c r="D4" s="34" t="s">
        <v>81</v>
      </c>
      <c r="E4" s="34" t="s">
        <v>109</v>
      </c>
      <c r="F4" s="34" t="s">
        <v>110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338.03</v>
      </c>
      <c r="E6" s="39">
        <f>E7+E18+E39+E45</f>
        <v>292.19</v>
      </c>
      <c r="F6" s="39">
        <f>F7+F18+F39+F45</f>
        <v>45.84</v>
      </c>
    </row>
    <row r="7" ht="17.25" customHeight="1" spans="1:6">
      <c r="A7" s="15">
        <f t="shared" si="0"/>
        <v>7</v>
      </c>
      <c r="B7" s="40" t="s">
        <v>111</v>
      </c>
      <c r="C7" s="40" t="s">
        <v>112</v>
      </c>
      <c r="D7" s="41">
        <f>SUM(D8:D17)</f>
        <v>291.83</v>
      </c>
      <c r="E7" s="41">
        <f>SUM(E8:E17)</f>
        <v>291.83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113</v>
      </c>
      <c r="C8" s="35" t="s">
        <v>114</v>
      </c>
      <c r="D8" s="39">
        <f t="shared" ref="D8:D48" si="1">E8+F8</f>
        <v>94.6</v>
      </c>
      <c r="E8" s="42">
        <v>94.6</v>
      </c>
      <c r="F8" s="37">
        <v>0</v>
      </c>
    </row>
    <row r="9" ht="17.25" customHeight="1" spans="1:6">
      <c r="A9" s="15">
        <f t="shared" si="0"/>
        <v>9</v>
      </c>
      <c r="B9" s="35" t="s">
        <v>115</v>
      </c>
      <c r="C9" s="35" t="s">
        <v>116</v>
      </c>
      <c r="D9" s="39">
        <f t="shared" si="1"/>
        <v>28.23</v>
      </c>
      <c r="E9" s="43">
        <v>28.23</v>
      </c>
      <c r="F9" s="37">
        <v>0</v>
      </c>
    </row>
    <row r="10" ht="17.25" customHeight="1" spans="1:6">
      <c r="A10" s="15">
        <f t="shared" si="0"/>
        <v>10</v>
      </c>
      <c r="B10" s="35" t="s">
        <v>117</v>
      </c>
      <c r="C10" s="35" t="s">
        <v>118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119</v>
      </c>
      <c r="C11" s="35" t="s">
        <v>120</v>
      </c>
      <c r="D11" s="39">
        <f t="shared" si="1"/>
        <v>86</v>
      </c>
      <c r="E11" s="43">
        <v>86</v>
      </c>
      <c r="F11" s="37">
        <v>0</v>
      </c>
    </row>
    <row r="12" ht="17.25" customHeight="1" spans="1:6">
      <c r="A12" s="15">
        <f t="shared" si="0"/>
        <v>12</v>
      </c>
      <c r="B12" s="35" t="s">
        <v>121</v>
      </c>
      <c r="C12" s="35" t="s">
        <v>122</v>
      </c>
      <c r="D12" s="39">
        <f t="shared" si="1"/>
        <v>33</v>
      </c>
      <c r="E12" s="43">
        <v>33</v>
      </c>
      <c r="F12" s="37">
        <v>0</v>
      </c>
    </row>
    <row r="13" ht="17.25" customHeight="1" spans="1:6">
      <c r="A13" s="15">
        <f t="shared" si="0"/>
        <v>13</v>
      </c>
      <c r="B13" s="35" t="s">
        <v>123</v>
      </c>
      <c r="C13" s="35" t="s">
        <v>124</v>
      </c>
      <c r="D13" s="39">
        <f t="shared" si="1"/>
        <v>12</v>
      </c>
      <c r="E13" s="43">
        <v>12</v>
      </c>
      <c r="F13" s="37">
        <v>0</v>
      </c>
    </row>
    <row r="14" ht="17.25" customHeight="1" spans="1:6">
      <c r="A14" s="15">
        <f t="shared" si="0"/>
        <v>14</v>
      </c>
      <c r="B14" s="35" t="s">
        <v>125</v>
      </c>
      <c r="C14" s="35" t="s">
        <v>126</v>
      </c>
      <c r="D14" s="39">
        <f t="shared" si="1"/>
        <v>14</v>
      </c>
      <c r="E14" s="43">
        <v>14</v>
      </c>
      <c r="F14" s="37">
        <v>0</v>
      </c>
    </row>
    <row r="15" ht="17.25" customHeight="1" spans="1:6">
      <c r="A15" s="15">
        <f t="shared" si="0"/>
        <v>15</v>
      </c>
      <c r="B15" s="35" t="s">
        <v>127</v>
      </c>
      <c r="C15" s="35" t="s">
        <v>128</v>
      </c>
      <c r="D15" s="39">
        <f t="shared" si="1"/>
        <v>4</v>
      </c>
      <c r="E15" s="43">
        <v>4</v>
      </c>
      <c r="F15" s="37">
        <v>0</v>
      </c>
    </row>
    <row r="16" ht="17.25" customHeight="1" spans="1:6">
      <c r="A16" s="15">
        <f t="shared" si="0"/>
        <v>16</v>
      </c>
      <c r="B16" s="35" t="s">
        <v>129</v>
      </c>
      <c r="C16" s="35" t="s">
        <v>130</v>
      </c>
      <c r="D16" s="39">
        <f t="shared" si="1"/>
        <v>20</v>
      </c>
      <c r="E16" s="44">
        <v>20</v>
      </c>
      <c r="F16" s="37">
        <v>0</v>
      </c>
    </row>
    <row r="17" ht="17.25" customHeight="1" spans="1:6">
      <c r="A17" s="15">
        <f t="shared" si="0"/>
        <v>17</v>
      </c>
      <c r="B17" s="35" t="s">
        <v>131</v>
      </c>
      <c r="C17" s="35" t="s">
        <v>132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133</v>
      </c>
      <c r="C18" s="40" t="s">
        <v>134</v>
      </c>
      <c r="D18" s="41">
        <f>SUM(D19:D38)</f>
        <v>45.84</v>
      </c>
      <c r="E18" s="41">
        <f>SUM(E19:E38)</f>
        <v>0</v>
      </c>
      <c r="F18" s="41">
        <v>45.84</v>
      </c>
    </row>
    <row r="19" ht="17.25" customHeight="1" spans="1:6">
      <c r="A19" s="15">
        <f t="shared" si="0"/>
        <v>19</v>
      </c>
      <c r="B19" s="35" t="s">
        <v>135</v>
      </c>
      <c r="C19" s="35" t="s">
        <v>136</v>
      </c>
      <c r="D19" s="39">
        <f t="shared" si="1"/>
        <v>3.76</v>
      </c>
      <c r="E19" s="37">
        <v>0</v>
      </c>
      <c r="F19" s="45">
        <v>3.76</v>
      </c>
    </row>
    <row r="20" ht="17.25" customHeight="1" spans="1:6">
      <c r="A20" s="15">
        <f t="shared" si="0"/>
        <v>20</v>
      </c>
      <c r="B20" s="35" t="s">
        <v>137</v>
      </c>
      <c r="C20" s="35" t="s">
        <v>138</v>
      </c>
      <c r="D20" s="39">
        <f t="shared" si="1"/>
        <v>1.9</v>
      </c>
      <c r="E20" s="37">
        <v>0</v>
      </c>
      <c r="F20" s="46">
        <v>1.9</v>
      </c>
    </row>
    <row r="21" ht="17.25" customHeight="1" spans="1:6">
      <c r="A21" s="15">
        <f t="shared" si="0"/>
        <v>21</v>
      </c>
      <c r="B21" s="35" t="s">
        <v>139</v>
      </c>
      <c r="C21" s="35" t="s">
        <v>140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141</v>
      </c>
      <c r="C22" s="35" t="s">
        <v>142</v>
      </c>
      <c r="D22" s="39">
        <f t="shared" si="1"/>
        <v>0.07</v>
      </c>
      <c r="E22" s="37">
        <v>0</v>
      </c>
      <c r="F22" s="46">
        <v>0.07</v>
      </c>
    </row>
    <row r="23" ht="17.25" customHeight="1" spans="1:6">
      <c r="A23" s="15">
        <f t="shared" si="0"/>
        <v>23</v>
      </c>
      <c r="B23" s="35" t="s">
        <v>143</v>
      </c>
      <c r="C23" s="35" t="s">
        <v>144</v>
      </c>
      <c r="D23" s="39">
        <f t="shared" si="1"/>
        <v>1.6</v>
      </c>
      <c r="E23" s="37">
        <v>0</v>
      </c>
      <c r="F23" s="46">
        <v>1.6</v>
      </c>
    </row>
    <row r="24" ht="17.25" customHeight="1" spans="1:6">
      <c r="A24" s="15">
        <f t="shared" si="0"/>
        <v>24</v>
      </c>
      <c r="B24" s="35" t="s">
        <v>145</v>
      </c>
      <c r="C24" s="35" t="s">
        <v>146</v>
      </c>
      <c r="D24" s="39">
        <f t="shared" si="1"/>
        <v>0.1</v>
      </c>
      <c r="E24" s="37">
        <v>0</v>
      </c>
      <c r="F24" s="47">
        <v>0.1</v>
      </c>
    </row>
    <row r="25" ht="17.25" customHeight="1" spans="1:6">
      <c r="A25" s="15">
        <f t="shared" si="0"/>
        <v>25</v>
      </c>
      <c r="B25" s="35" t="s">
        <v>147</v>
      </c>
      <c r="C25" s="35" t="s">
        <v>148</v>
      </c>
      <c r="D25" s="39">
        <f t="shared" si="1"/>
        <v>12</v>
      </c>
      <c r="E25" s="37">
        <v>0</v>
      </c>
      <c r="F25" s="48">
        <v>12</v>
      </c>
    </row>
    <row r="26" ht="17.25" customHeight="1" spans="1:6">
      <c r="A26" s="15">
        <f t="shared" si="0"/>
        <v>26</v>
      </c>
      <c r="B26" s="35" t="s">
        <v>149</v>
      </c>
      <c r="C26" s="35" t="s">
        <v>150</v>
      </c>
      <c r="D26" s="39">
        <f t="shared" si="1"/>
        <v>0.8</v>
      </c>
      <c r="E26" s="37">
        <v>0</v>
      </c>
      <c r="F26" s="37">
        <v>0.8</v>
      </c>
    </row>
    <row r="27" ht="17.25" customHeight="1" spans="1:6">
      <c r="A27" s="15">
        <f t="shared" si="0"/>
        <v>27</v>
      </c>
      <c r="B27" s="35" t="s">
        <v>151</v>
      </c>
      <c r="C27" s="35" t="s">
        <v>152</v>
      </c>
      <c r="D27" s="39">
        <f t="shared" si="1"/>
        <v>0.3</v>
      </c>
      <c r="E27" s="37">
        <v>0</v>
      </c>
      <c r="F27" s="37">
        <v>0.3</v>
      </c>
    </row>
    <row r="28" ht="17.25" customHeight="1" spans="1:6">
      <c r="A28" s="15">
        <f t="shared" si="0"/>
        <v>28</v>
      </c>
      <c r="B28" s="35" t="s">
        <v>153</v>
      </c>
      <c r="C28" s="35" t="s">
        <v>154</v>
      </c>
      <c r="D28" s="39">
        <f t="shared" si="1"/>
        <v>4</v>
      </c>
      <c r="E28" s="37">
        <v>0</v>
      </c>
      <c r="F28" s="37">
        <v>4</v>
      </c>
    </row>
    <row r="29" ht="17.25" customHeight="1" spans="1:6">
      <c r="A29" s="15">
        <f t="shared" si="0"/>
        <v>29</v>
      </c>
      <c r="B29" s="35" t="s">
        <v>155</v>
      </c>
      <c r="C29" s="35" t="s">
        <v>156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157</v>
      </c>
      <c r="C30" s="35" t="s">
        <v>158</v>
      </c>
      <c r="D30" s="39">
        <f t="shared" si="1"/>
        <v>1.3</v>
      </c>
      <c r="E30" s="37">
        <v>0</v>
      </c>
      <c r="F30" s="49">
        <v>1.3</v>
      </c>
    </row>
    <row r="31" ht="17.25" customHeight="1" spans="1:6">
      <c r="A31" s="15">
        <f t="shared" si="0"/>
        <v>31</v>
      </c>
      <c r="B31" s="35" t="s">
        <v>159</v>
      </c>
      <c r="C31" s="35" t="s">
        <v>160</v>
      </c>
      <c r="D31" s="39">
        <f t="shared" si="1"/>
        <v>1.3</v>
      </c>
      <c r="E31" s="37">
        <v>0</v>
      </c>
      <c r="F31" s="37">
        <v>1.3</v>
      </c>
    </row>
    <row r="32" ht="17.25" customHeight="1" spans="1:6">
      <c r="A32" s="15">
        <f t="shared" si="0"/>
        <v>32</v>
      </c>
      <c r="B32" s="35" t="s">
        <v>161</v>
      </c>
      <c r="C32" s="35" t="s">
        <v>162</v>
      </c>
      <c r="D32" s="39">
        <f t="shared" si="1"/>
        <v>11.7</v>
      </c>
      <c r="E32" s="37">
        <v>0</v>
      </c>
      <c r="F32" s="49">
        <v>11.7</v>
      </c>
    </row>
    <row r="33" ht="17.25" customHeight="1" spans="1:6">
      <c r="A33" s="15">
        <f t="shared" si="0"/>
        <v>33</v>
      </c>
      <c r="B33" s="35" t="s">
        <v>163</v>
      </c>
      <c r="C33" s="35" t="s">
        <v>164</v>
      </c>
      <c r="D33" s="39">
        <f t="shared" si="1"/>
        <v>0.75</v>
      </c>
      <c r="E33" s="37">
        <v>0</v>
      </c>
      <c r="F33" s="37">
        <v>0.75</v>
      </c>
    </row>
    <row r="34" ht="17.25" customHeight="1" spans="1:6">
      <c r="A34" s="15">
        <f t="shared" si="0"/>
        <v>34</v>
      </c>
      <c r="B34" s="35" t="s">
        <v>165</v>
      </c>
      <c r="C34" s="35" t="s">
        <v>166</v>
      </c>
      <c r="D34" s="39">
        <f t="shared" si="1"/>
        <v>3.3</v>
      </c>
      <c r="E34" s="37">
        <v>0</v>
      </c>
      <c r="F34" s="37">
        <v>3.3</v>
      </c>
    </row>
    <row r="35" ht="17.25" customHeight="1" spans="1:6">
      <c r="A35" s="15">
        <f t="shared" si="0"/>
        <v>35</v>
      </c>
      <c r="B35" s="35" t="s">
        <v>167</v>
      </c>
      <c r="C35" s="35" t="s">
        <v>168</v>
      </c>
      <c r="D35" s="39">
        <f t="shared" si="1"/>
        <v>2.3</v>
      </c>
      <c r="E35" s="37">
        <v>0</v>
      </c>
      <c r="F35" s="37">
        <v>2.3</v>
      </c>
    </row>
    <row r="36" ht="17.25" customHeight="1" spans="1:6">
      <c r="A36" s="15">
        <f t="shared" si="0"/>
        <v>36</v>
      </c>
      <c r="B36" s="35" t="s">
        <v>169</v>
      </c>
      <c r="C36" s="35" t="s">
        <v>170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171</v>
      </c>
      <c r="C37" s="35" t="s">
        <v>172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173</v>
      </c>
      <c r="C38" s="35" t="s">
        <v>174</v>
      </c>
      <c r="D38" s="39">
        <f t="shared" si="1"/>
        <v>0.66</v>
      </c>
      <c r="E38" s="37">
        <v>0</v>
      </c>
      <c r="F38" s="49">
        <v>0.66</v>
      </c>
    </row>
    <row r="39" ht="17.25" customHeight="1" spans="1:6">
      <c r="A39" s="15">
        <f t="shared" si="0"/>
        <v>39</v>
      </c>
      <c r="B39" s="40" t="s">
        <v>175</v>
      </c>
      <c r="C39" s="40" t="s">
        <v>176</v>
      </c>
      <c r="D39" s="41">
        <f>SUM(D40:D44)</f>
        <v>0.36</v>
      </c>
      <c r="E39" s="41">
        <f>SUM(E40:E44)</f>
        <v>0.36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177</v>
      </c>
      <c r="C40" s="35" t="s">
        <v>178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179</v>
      </c>
      <c r="C41" s="35" t="s">
        <v>180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181</v>
      </c>
      <c r="C42" s="35" t="s">
        <v>182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183</v>
      </c>
      <c r="C43" s="35" t="s">
        <v>184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185</v>
      </c>
      <c r="C44" s="35" t="s">
        <v>186</v>
      </c>
      <c r="D44" s="39">
        <f t="shared" si="1"/>
        <v>0.36</v>
      </c>
      <c r="E44" s="37">
        <v>0.36</v>
      </c>
      <c r="F44" s="37">
        <v>0</v>
      </c>
    </row>
    <row r="45" ht="17.25" customHeight="1" spans="1:6">
      <c r="A45" s="15">
        <f t="shared" si="0"/>
        <v>45</v>
      </c>
      <c r="B45" s="40" t="s">
        <v>187</v>
      </c>
      <c r="C45" s="40" t="s">
        <v>188</v>
      </c>
      <c r="D45" s="41">
        <f>SUM(D46:D48)</f>
        <v>0</v>
      </c>
      <c r="E45" s="41">
        <f>SUM(E46:E48)</f>
        <v>0</v>
      </c>
      <c r="F45" s="41">
        <f>SUM(F46:F48)</f>
        <v>0</v>
      </c>
    </row>
    <row r="46" ht="17.25" customHeight="1" spans="1:6">
      <c r="A46" s="15">
        <f t="shared" si="0"/>
        <v>46</v>
      </c>
      <c r="B46" s="35" t="s">
        <v>189</v>
      </c>
      <c r="C46" s="35" t="s">
        <v>190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191</v>
      </c>
      <c r="C47" s="35" t="s">
        <v>192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193</v>
      </c>
      <c r="C48" s="35" t="s">
        <v>194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91</v>
      </c>
      <c r="F3" s="34" t="s">
        <v>92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197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91</v>
      </c>
      <c r="F3" s="13" t="s">
        <v>92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A2" sqref="A2:E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198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199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99</v>
      </c>
      <c r="E4" s="13" t="s">
        <v>200</v>
      </c>
      <c r="F4" s="13" t="s">
        <v>101</v>
      </c>
      <c r="G4" s="13" t="s">
        <v>201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202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203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204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205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206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2019-02-21T11:22:00Z</cp:lastPrinted>
  <dcterms:modified xsi:type="dcterms:W3CDTF">2019-02-25T05:50:51Z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