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320" windowHeight="10350" tabRatio="819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6" l="1"/>
  <c r="F7" i="6"/>
  <c r="E7" i="3"/>
  <c r="F7" i="3"/>
  <c r="F6" i="3" s="1"/>
  <c r="E7" i="5"/>
  <c r="D2" i="4"/>
  <c r="B2" i="4"/>
  <c r="D2" i="9"/>
  <c r="B2" i="9"/>
  <c r="D2" i="8"/>
  <c r="B2" i="8"/>
  <c r="C10" i="10"/>
  <c r="C8" i="10"/>
  <c r="E10" i="2"/>
  <c r="E35" i="2" s="1"/>
  <c r="E37" i="2" s="1"/>
  <c r="F35" i="2"/>
  <c r="F37" i="2"/>
  <c r="C35" i="2"/>
  <c r="C37" i="2" s="1"/>
  <c r="D9" i="6"/>
  <c r="D10" i="6"/>
  <c r="D46" i="7"/>
  <c r="D47" i="7"/>
  <c r="D48" i="7"/>
  <c r="D45" i="7" s="1"/>
  <c r="D40" i="7"/>
  <c r="D41" i="7"/>
  <c r="D42" i="7"/>
  <c r="D39" i="7" s="1"/>
  <c r="D43" i="7"/>
  <c r="D44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18" i="7"/>
  <c r="D8" i="7"/>
  <c r="D9" i="7"/>
  <c r="D10" i="7"/>
  <c r="D11" i="7"/>
  <c r="D7" i="7" s="1"/>
  <c r="D12" i="7"/>
  <c r="D13" i="7"/>
  <c r="D14" i="7"/>
  <c r="D15" i="7"/>
  <c r="D16" i="7"/>
  <c r="D17" i="7"/>
  <c r="E7" i="7"/>
  <c r="E6" i="7" s="1"/>
  <c r="D6" i="7" s="1"/>
  <c r="E39" i="7"/>
  <c r="F18" i="7"/>
  <c r="F45" i="7"/>
  <c r="E18" i="7"/>
  <c r="E45" i="7"/>
  <c r="F39" i="7"/>
  <c r="F7" i="7"/>
  <c r="F6" i="7" s="1"/>
  <c r="E8" i="6"/>
  <c r="F8" i="6"/>
  <c r="E8" i="3"/>
  <c r="F8" i="3"/>
  <c r="D9" i="3"/>
  <c r="D10" i="3"/>
  <c r="E8" i="5"/>
  <c r="D8" i="5" s="1"/>
  <c r="D9" i="5"/>
  <c r="D10" i="5"/>
  <c r="C35" i="4"/>
  <c r="C38" i="4" s="1"/>
  <c r="E35" i="4"/>
  <c r="E38" i="4" s="1"/>
  <c r="E2" i="10"/>
  <c r="C2" i="10"/>
  <c r="B2" i="10"/>
  <c r="A6" i="8"/>
  <c r="E4" i="8"/>
  <c r="D4" i="8"/>
  <c r="C3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  <c r="F6" i="6" l="1"/>
  <c r="D8" i="6"/>
  <c r="E6" i="6"/>
  <c r="D6" i="6" s="1"/>
  <c r="D7" i="3"/>
  <c r="D8" i="3"/>
  <c r="E6" i="3"/>
  <c r="D6" i="3" s="1"/>
  <c r="D7" i="6" l="1"/>
  <c r="E6" i="5"/>
  <c r="D6" i="5" s="1"/>
  <c r="D7" i="5"/>
</calcChain>
</file>

<file path=xl/sharedStrings.xml><?xml version="1.0" encoding="utf-8"?>
<sst xmlns="http://schemas.openxmlformats.org/spreadsheetml/2006/main" count="509" uniqueCount="210">
  <si>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</si>
  <si>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</si>
  <si>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</si>
  <si>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</si>
  <si>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</si>
  <si>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</si>
  <si>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</si>
  <si>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</si>
  <si>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</si>
  <si>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</si>
  <si>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</si>
  <si>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</si>
  <si>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</si>
  <si>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</si>
  <si>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</si>
  <si>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</si>
  <si>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</si>
  <si>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</si>
  <si>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</si>
  <si>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</si>
  <si>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</si>
  <si>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</si>
  <si>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</si>
  <si>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</si>
  <si>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</si>
  <si>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</si>
  <si>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</si>
  <si>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</si>
  <si>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</si>
  <si>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</si>
  <si>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</si>
  <si>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</si>
  <si>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</si>
  <si>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</si>
  <si>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</si>
  <si>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</si>
  <si>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</si>
  <si>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</si>
  <si>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</si>
  <si>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</si>
  <si>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</si>
  <si>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</si>
  <si>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</si>
  <si>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</si>
  <si>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</si>
  <si>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</si>
  <si>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</si>
  <si>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</si>
  <si>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</si>
  <si>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</si>
  <si>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</si>
  <si>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</si>
  <si>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</si>
  <si>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</si>
  <si>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</si>
  <si>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</si>
  <si>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</si>
  <si>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</si>
  <si>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</si>
  <si>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</si>
  <si>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</si>
  <si>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</si>
  <si>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</si>
  <si>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</si>
  <si>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</si>
  <si>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</si>
  <si>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</si>
  <si>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</si>
  <si>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</si>
  <si>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</si>
  <si>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</si>
  <si>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</si>
  <si>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</si>
  <si>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</si>
  <si>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</si>
  <si>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</si>
  <si>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</si>
  <si>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</si>
  <si>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</si>
  <si>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</si>
  <si>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</si>
  <si>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</si>
  <si>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</si>
  <si>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</si>
  <si>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</si>
  <si>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</si>
  <si>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</si>
  <si>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</si>
  <si>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</si>
  <si>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</si>
  <si>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</si>
  <si>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</si>
  <si>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</si>
  <si>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</si>
  <si>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</si>
  <si>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</si>
  <si>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</si>
  <si>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</si>
  <si>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</si>
  <si>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</si>
  <si>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</si>
  <si>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</si>
  <si>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</si>
  <si>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</si>
  <si>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</si>
  <si>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</si>
  <si>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</si>
  <si>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</si>
  <si>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</si>
  <si>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</si>
  <si>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</si>
  <si>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</si>
  <si>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</si>
  <si>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</si>
  <si>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</si>
  <si>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</si>
  <si>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</si>
  <si>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</si>
  <si>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</si>
  <si>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</si>
  <si>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</si>
  <si>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</si>
  <si>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</si>
  <si>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</si>
  <si>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</si>
  <si>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</si>
  <si>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</si>
  <si>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</si>
  <si>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</si>
  <si>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</si>
  <si>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</si>
  <si>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</si>
  <si>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</si>
  <si>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</si>
  <si>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</si>
  <si>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</si>
  <si>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</si>
  <si>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</si>
  <si>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</si>
  <si>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</si>
  <si>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</si>
  <si>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</si>
  <si>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</si>
  <si>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</si>
  <si>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</si>
  <si>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</si>
  <si>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</si>
  <si>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</si>
  <si>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</si>
  <si>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</si>
  <si>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</si>
  <si>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</si>
  <si>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</si>
  <si>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</si>
  <si>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</si>
  <si>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</si>
  <si>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</si>
  <si>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</si>
  <si>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</si>
  <si>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</si>
  <si>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</si>
  <si>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</si>
  <si>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</si>
  <si>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</si>
  <si>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</si>
  <si>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</si>
  <si>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</si>
  <si>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</si>
  <si>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</si>
  <si>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</si>
  <si>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</si>
  <si>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</si>
  <si>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</si>
  <si>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</si>
  <si>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</si>
  <si>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</si>
  <si>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</si>
  <si>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</si>
  <si>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</si>
  <si>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</si>
  <si>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</si>
  <si>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</si>
  <si>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</si>
  <si>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</si>
  <si>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</si>
  <si>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</si>
  <si>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</si>
  <si>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</si>
  <si>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</si>
  <si>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</si>
  <si>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</si>
  <si>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</si>
  <si>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</si>
  <si>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</si>
  <si>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</si>
  <si>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</si>
  <si>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</si>
  <si>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</si>
  <si>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</si>
  <si>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</si>
  <si>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</si>
  <si>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</si>
  <si>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</si>
  <si>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</si>
  <si>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</si>
  <si>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</si>
  <si>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</si>
  <si>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部门编码及名称：[401005019010]唐山市丰南区钱营镇崔苗小学</t>
  </si>
  <si>
    <t>预算年度：2018</t>
  </si>
  <si>
    <t>部门编码及名称：[401005019010]唐山市丰南区钱营镇崔苗小学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</si>
</sst>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20"/>
      <color indexed="8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 x14ac:dyDescent="0.2">
      <c r="A1" s="35" t="s">
        <v>0</v>
      </c>
      <c r="B1" s="36" t="str">
        <f>""</f>
        <v/>
      </c>
      <c r="C1" s="36" t="str">
        <f>""</f>
        <v/>
      </c>
      <c r="D1" s="37" t="str">
        <f>""</f>
        <v/>
      </c>
      <c r="E1" s="36" t="str">
        <f>""</f>
        <v/>
      </c>
    </row>
    <row r="2" spans="1:5" s="20" customFormat="1" ht="36" customHeight="1" x14ac:dyDescent="0.15">
      <c r="A2" s="39" t="s">
        <v>209</v>
      </c>
      <c r="B2" s="40" t="str">
        <f>""</f>
        <v/>
      </c>
      <c r="C2" s="41" t="s">
        <v>208</v>
      </c>
      <c r="D2" s="40" t="str">
        <f>""</f>
        <v/>
      </c>
      <c r="E2" s="22" t="s">
        <v>1</v>
      </c>
    </row>
    <row r="3" spans="1:5" s="20" customFormat="1" ht="23.25" customHeight="1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tr">
        <f>""</f>
        <v/>
      </c>
    </row>
    <row r="4" spans="1:5" s="20" customFormat="1" ht="23.25" customHeight="1" x14ac:dyDescent="0.2">
      <c r="A4" s="3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4">
        <v>192.19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4">
        <v>192.19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192.19</v>
      </c>
      <c r="D35" s="14" t="s">
        <v>29</v>
      </c>
      <c r="E35" s="23">
        <f>E10</f>
        <v>192.19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192.19</v>
      </c>
      <c r="D38" s="14" t="s">
        <v>34</v>
      </c>
      <c r="E38" s="23">
        <f>E35</f>
        <v>192.19</v>
      </c>
    </row>
  </sheetData>
  <mergeCells count="5">
    <mergeCell ref="A1:E1"/>
    <mergeCell ref="B3:C3"/>
    <mergeCell ref="D3:E3"/>
    <mergeCell ref="A3:A4"/>
    <mergeCell ref="A2:D2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topLeftCell="A2" workbookViewId="0">
      <selection activeCell="E7" sqref="E7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4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4" customFormat="1" ht="15" customHeight="1" x14ac:dyDescent="0.2">
      <c r="A2" s="45" t="s">
        <v>209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4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4" customFormat="1" ht="27.75" customHeight="1" x14ac:dyDescent="0.2">
      <c r="A4" s="46" t="s">
        <v>6</v>
      </c>
      <c r="B4" s="25" t="s">
        <v>45</v>
      </c>
      <c r="C4" s="25" t="s">
        <v>46</v>
      </c>
      <c r="D4" s="46" t="str">
        <f>""</f>
        <v/>
      </c>
      <c r="E4" s="46" t="s">
        <v>47</v>
      </c>
      <c r="F4" s="46" t="s">
        <v>48</v>
      </c>
      <c r="G4" s="25" t="s">
        <v>47</v>
      </c>
      <c r="H4" s="25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4" customFormat="1" ht="1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  <c r="G5" s="25" t="s">
        <v>52</v>
      </c>
      <c r="H5" s="25" t="s">
        <v>53</v>
      </c>
      <c r="I5" s="25" t="s">
        <v>54</v>
      </c>
      <c r="J5" s="25" t="s">
        <v>55</v>
      </c>
      <c r="K5" s="25" t="s">
        <v>56</v>
      </c>
    </row>
    <row r="6" spans="1:11" ht="15" customHeight="1" x14ac:dyDescent="0.2">
      <c r="A6" s="8">
        <f>ROW()</f>
        <v>6</v>
      </c>
      <c r="B6" s="26" t="s">
        <v>26</v>
      </c>
      <c r="C6" s="26" t="s">
        <v>57</v>
      </c>
      <c r="D6" s="23">
        <f>E6</f>
        <v>192.19</v>
      </c>
      <c r="E6" s="23">
        <f>E7</f>
        <v>192.19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6" t="s">
        <v>58</v>
      </c>
      <c r="C7" s="26" t="s">
        <v>59</v>
      </c>
      <c r="D7" s="23">
        <f t="shared" ref="D7:D10" si="0">E7</f>
        <v>192.19</v>
      </c>
      <c r="E7" s="23">
        <f>E8</f>
        <v>192.19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7" t="s">
        <v>201</v>
      </c>
      <c r="C8" s="27" t="s">
        <v>202</v>
      </c>
      <c r="D8" s="23">
        <f t="shared" si="0"/>
        <v>192.19</v>
      </c>
      <c r="E8" s="28">
        <f>SUM(E9:E10)</f>
        <v>192.19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15.96</v>
      </c>
      <c r="E9" s="19">
        <v>15.96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176.23</v>
      </c>
      <c r="E10" s="19">
        <v>176.23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</sheetData>
  <mergeCells count="13">
    <mergeCell ref="A1:K1"/>
    <mergeCell ref="A2:G2"/>
    <mergeCell ref="H2:I2"/>
    <mergeCell ref="J2:K2"/>
    <mergeCell ref="A3:A4"/>
    <mergeCell ref="D3:D4"/>
    <mergeCell ref="E3:E4"/>
    <mergeCell ref="F3:F4"/>
    <mergeCell ref="I3:I4"/>
    <mergeCell ref="J3:J4"/>
    <mergeCell ref="K3:K4"/>
    <mergeCell ref="B3:C3"/>
    <mergeCell ref="G3:H3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4" customFormat="1" ht="45" customHeight="1" x14ac:dyDescent="0.2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4" customFormat="1" ht="22.5" customHeight="1" x14ac:dyDescent="0.2">
      <c r="A2" s="45" t="s">
        <v>209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4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4" customFormat="1" ht="23.25" customHeight="1" x14ac:dyDescent="0.2">
      <c r="A4" s="46" t="s">
        <v>6</v>
      </c>
      <c r="B4" s="25" t="s">
        <v>45</v>
      </c>
      <c r="C4" s="25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4" customFormat="1" ht="1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  <c r="G5" s="25" t="s">
        <v>52</v>
      </c>
      <c r="H5" s="25" t="s">
        <v>53</v>
      </c>
      <c r="I5" s="25" t="s">
        <v>54</v>
      </c>
    </row>
    <row r="6" spans="1:9" ht="16.5" customHeight="1" x14ac:dyDescent="0.2">
      <c r="A6" s="8">
        <f>ROW()</f>
        <v>6</v>
      </c>
      <c r="B6" s="26" t="s">
        <v>26</v>
      </c>
      <c r="C6" s="26" t="s">
        <v>57</v>
      </c>
      <c r="D6" s="23">
        <f>E6+F6</f>
        <v>192.19</v>
      </c>
      <c r="E6" s="23">
        <f>E7</f>
        <v>184.63</v>
      </c>
      <c r="F6" s="23">
        <f>F7</f>
        <v>7.56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6" t="s">
        <v>58</v>
      </c>
      <c r="C7" s="26" t="s">
        <v>59</v>
      </c>
      <c r="D7" s="23">
        <f t="shared" ref="D7:D10" si="0">E7+F7</f>
        <v>192.19</v>
      </c>
      <c r="E7" s="23">
        <f>E8</f>
        <v>184.63</v>
      </c>
      <c r="F7" s="23">
        <f>F8</f>
        <v>7.56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7" t="s">
        <v>201</v>
      </c>
      <c r="C8" s="27" t="s">
        <v>202</v>
      </c>
      <c r="D8" s="23">
        <f t="shared" si="0"/>
        <v>192.19</v>
      </c>
      <c r="E8" s="28">
        <f>SUM(E9:E10)</f>
        <v>184.63</v>
      </c>
      <c r="F8" s="28">
        <f>SUM(F9:F10)</f>
        <v>7.56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15.96</v>
      </c>
      <c r="E9" s="19">
        <v>8.4</v>
      </c>
      <c r="F9" s="19">
        <v>7.56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176.23</v>
      </c>
      <c r="E10" s="19">
        <v>176.23</v>
      </c>
      <c r="F10" s="19"/>
      <c r="G10" s="19">
        <v>0</v>
      </c>
      <c r="H10" s="19">
        <v>0</v>
      </c>
      <c r="I10" s="19">
        <v>0</v>
      </c>
    </row>
  </sheetData>
  <mergeCells count="12">
    <mergeCell ref="I3:I4"/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9" workbookViewId="0">
      <selection activeCell="G14" sqref="G14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4" customFormat="1" ht="28.5" customHeight="1" x14ac:dyDescent="0.2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4" customFormat="1" ht="45.75" customHeight="1" x14ac:dyDescent="0.15">
      <c r="A2" s="47" t="s">
        <v>209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4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4" customFormat="1" ht="62.25" customHeight="1" x14ac:dyDescent="0.2">
      <c r="A4" s="46" t="s">
        <v>6</v>
      </c>
      <c r="B4" s="25" t="s">
        <v>7</v>
      </c>
      <c r="C4" s="25" t="s">
        <v>71</v>
      </c>
      <c r="D4" s="25" t="s">
        <v>7</v>
      </c>
      <c r="E4" s="25" t="s">
        <v>57</v>
      </c>
      <c r="F4" s="25" t="s">
        <v>72</v>
      </c>
      <c r="G4" s="25" t="s">
        <v>73</v>
      </c>
      <c r="H4" s="25" t="s">
        <v>74</v>
      </c>
    </row>
    <row r="5" spans="1:8" s="24" customFormat="1" ht="1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  <c r="G5" s="25" t="s">
        <v>52</v>
      </c>
      <c r="H5" s="25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192.19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192.19</v>
      </c>
      <c r="F10" s="34">
        <v>192.19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192.19</v>
      </c>
      <c r="D35" s="14" t="s">
        <v>29</v>
      </c>
      <c r="E35" s="23">
        <f>E10</f>
        <v>192.19</v>
      </c>
      <c r="F35" s="23">
        <f>F10</f>
        <v>192.19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192.19</v>
      </c>
      <c r="D37" s="14" t="s">
        <v>34</v>
      </c>
      <c r="E37" s="23">
        <f>E35</f>
        <v>192.19</v>
      </c>
      <c r="F37" s="23">
        <f>F35</f>
        <v>192.19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tabSelected="1" workbookViewId="0">
      <selection activeCell="F7" sqref="E7:F7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4" customFormat="1" ht="52.5" customHeight="1" x14ac:dyDescent="0.2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4" customFormat="1" ht="26.25" customHeight="1" x14ac:dyDescent="0.2">
      <c r="A2" s="45" t="s">
        <v>209</v>
      </c>
      <c r="B2" s="43" t="str">
        <f>""</f>
        <v/>
      </c>
      <c r="C2" s="44" t="s">
        <v>178</v>
      </c>
      <c r="D2" s="43" t="str">
        <f>""</f>
        <v/>
      </c>
      <c r="E2" s="29" t="s">
        <v>178</v>
      </c>
      <c r="F2" s="29" t="s">
        <v>1</v>
      </c>
    </row>
    <row r="3" spans="1:6" s="24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4" customFormat="1" ht="15" customHeight="1" x14ac:dyDescent="0.2">
      <c r="A4" s="46" t="s">
        <v>6</v>
      </c>
      <c r="B4" s="25" t="s">
        <v>45</v>
      </c>
      <c r="C4" s="25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4" customFormat="1" ht="1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</row>
    <row r="6" spans="1:6" ht="16.5" customHeight="1" x14ac:dyDescent="0.2">
      <c r="A6" s="8">
        <f>ROW()</f>
        <v>6</v>
      </c>
      <c r="B6" s="26" t="s">
        <v>26</v>
      </c>
      <c r="C6" s="26" t="s">
        <v>57</v>
      </c>
      <c r="D6" s="23">
        <f>E6+F6</f>
        <v>192.19</v>
      </c>
      <c r="E6" s="23">
        <f>E7</f>
        <v>184.63</v>
      </c>
      <c r="F6" s="23">
        <f>F7</f>
        <v>7.56</v>
      </c>
    </row>
    <row r="7" spans="1:6" ht="16.5" customHeight="1" x14ac:dyDescent="0.2">
      <c r="A7" s="8">
        <f>ROW()</f>
        <v>7</v>
      </c>
      <c r="B7" s="26" t="s">
        <v>58</v>
      </c>
      <c r="C7" s="26" t="s">
        <v>59</v>
      </c>
      <c r="D7" s="23">
        <f t="shared" ref="D7:D10" si="0">E7+F7</f>
        <v>192.19</v>
      </c>
      <c r="E7" s="23">
        <f>E8</f>
        <v>184.63</v>
      </c>
      <c r="F7" s="23">
        <f>F8</f>
        <v>7.56</v>
      </c>
    </row>
    <row r="8" spans="1:6" ht="16.5" customHeight="1" x14ac:dyDescent="0.2">
      <c r="A8" s="8">
        <f>ROW()</f>
        <v>8</v>
      </c>
      <c r="B8" s="27" t="s">
        <v>201</v>
      </c>
      <c r="C8" s="27" t="s">
        <v>202</v>
      </c>
      <c r="D8" s="28">
        <f>SUM(D9:D10)</f>
        <v>192.19</v>
      </c>
      <c r="E8" s="28">
        <f>SUM(E9:E10)</f>
        <v>184.63</v>
      </c>
      <c r="F8" s="28">
        <f>SUM(F9:F10)</f>
        <v>7.56</v>
      </c>
    </row>
    <row r="9" spans="1:6" ht="16.5" customHeight="1" x14ac:dyDescent="0.2">
      <c r="A9" s="8">
        <f>ROW()</f>
        <v>9</v>
      </c>
      <c r="B9" s="14" t="s">
        <v>203</v>
      </c>
      <c r="C9" s="14" t="s">
        <v>204</v>
      </c>
      <c r="D9" s="23">
        <f t="shared" si="0"/>
        <v>15.96</v>
      </c>
      <c r="E9" s="19">
        <v>8.4</v>
      </c>
      <c r="F9" s="19">
        <v>7.56</v>
      </c>
    </row>
    <row r="10" spans="1:6" ht="16.5" customHeight="1" x14ac:dyDescent="0.2">
      <c r="A10" s="8">
        <f>ROW()</f>
        <v>10</v>
      </c>
      <c r="B10" s="14" t="s">
        <v>60</v>
      </c>
      <c r="C10" s="14" t="s">
        <v>61</v>
      </c>
      <c r="D10" s="23">
        <f t="shared" si="0"/>
        <v>176.23</v>
      </c>
      <c r="E10" s="19">
        <v>176.23</v>
      </c>
      <c r="F10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10" sqref="H10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4" customFormat="1" ht="33.75" customHeight="1" x14ac:dyDescent="0.2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4" customFormat="1" ht="19.5" customHeight="1" x14ac:dyDescent="0.15">
      <c r="A2" s="47" t="s">
        <v>209</v>
      </c>
      <c r="B2" s="48" t="str">
        <f>""</f>
        <v/>
      </c>
      <c r="C2" s="49" t="s">
        <v>178</v>
      </c>
      <c r="D2" s="48" t="str">
        <f>""</f>
        <v/>
      </c>
      <c r="E2" s="30" t="s">
        <v>178</v>
      </c>
      <c r="F2" s="30" t="s">
        <v>1</v>
      </c>
    </row>
    <row r="3" spans="1:6" s="24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4" customFormat="1" ht="18" customHeight="1" x14ac:dyDescent="0.2">
      <c r="A4" s="46" t="s">
        <v>6</v>
      </c>
      <c r="B4" s="25" t="s">
        <v>81</v>
      </c>
      <c r="C4" s="25" t="s">
        <v>46</v>
      </c>
      <c r="D4" s="25" t="s">
        <v>57</v>
      </c>
      <c r="E4" s="25" t="s">
        <v>82</v>
      </c>
      <c r="F4" s="25" t="s">
        <v>83</v>
      </c>
    </row>
    <row r="5" spans="1:6" s="24" customFormat="1" ht="14.2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</row>
    <row r="6" spans="1:6" ht="17.25" customHeight="1" x14ac:dyDescent="0.2">
      <c r="A6" s="8">
        <f>ROW()</f>
        <v>6</v>
      </c>
      <c r="B6" s="26" t="s">
        <v>26</v>
      </c>
      <c r="C6" s="26" t="s">
        <v>57</v>
      </c>
      <c r="D6" s="23">
        <f>E6+F6</f>
        <v>184.62999999999997</v>
      </c>
      <c r="E6" s="23">
        <f>E7+E18+E39+E45</f>
        <v>146.20999999999998</v>
      </c>
      <c r="F6" s="23">
        <f>F7+F18+F39+F45</f>
        <v>38.419999999999995</v>
      </c>
    </row>
    <row r="7" spans="1:6" ht="17.25" customHeight="1" x14ac:dyDescent="0.2">
      <c r="A7" s="8">
        <f>ROW()</f>
        <v>7</v>
      </c>
      <c r="B7" s="27" t="s">
        <v>84</v>
      </c>
      <c r="C7" s="27" t="s">
        <v>85</v>
      </c>
      <c r="D7" s="28">
        <f>SUM(D8:D17)</f>
        <v>146.17999999999998</v>
      </c>
      <c r="E7" s="28">
        <f>SUM(E8:E17)</f>
        <v>146.17999999999998</v>
      </c>
      <c r="F7" s="28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45.1</v>
      </c>
      <c r="E8" s="19">
        <v>45.1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13.74</v>
      </c>
      <c r="E9" s="19">
        <v>13.74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46.26</v>
      </c>
      <c r="E11" s="19">
        <v>46.26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16.559999999999999</v>
      </c>
      <c r="E12" s="19">
        <v>16.559999999999999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6.03</v>
      </c>
      <c r="E13" s="19">
        <v>6.03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6.89</v>
      </c>
      <c r="E14" s="19">
        <v>6.89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1.67</v>
      </c>
      <c r="E15" s="19">
        <v>1.67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9.93</v>
      </c>
      <c r="E16" s="19">
        <v>9.93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7" t="s">
        <v>106</v>
      </c>
      <c r="C18" s="27" t="s">
        <v>107</v>
      </c>
      <c r="D18" s="28">
        <f>SUM(D19:D38)</f>
        <v>38.419999999999995</v>
      </c>
      <c r="E18" s="28">
        <f>SUM(E19:E38)</f>
        <v>0</v>
      </c>
      <c r="F18" s="28">
        <f>SUM(F19:F38)</f>
        <v>38.419999999999995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1</v>
      </c>
      <c r="E19" s="19">
        <v>0</v>
      </c>
      <c r="F19" s="19">
        <v>1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1.05</v>
      </c>
      <c r="E20" s="19">
        <v>0</v>
      </c>
      <c r="F20" s="19">
        <v>1.05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0.6</v>
      </c>
      <c r="E21" s="19">
        <v>0</v>
      </c>
      <c r="F21" s="19">
        <v>0.6</v>
      </c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1.79</v>
      </c>
      <c r="E23" s="19">
        <v>0</v>
      </c>
      <c r="F23" s="19">
        <v>1.79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0.01</v>
      </c>
      <c r="E24" s="19">
        <v>0</v>
      </c>
      <c r="F24" s="19">
        <v>0.01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10.8</v>
      </c>
      <c r="E25" s="19">
        <v>0</v>
      </c>
      <c r="F25" s="19">
        <v>10.8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0.18</v>
      </c>
      <c r="E26" s="19">
        <v>0</v>
      </c>
      <c r="F26" s="19">
        <v>0.18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0.3</v>
      </c>
      <c r="E27" s="19">
        <v>0</v>
      </c>
      <c r="F27" s="19">
        <v>0.3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5.5</v>
      </c>
      <c r="E28" s="19">
        <v>0</v>
      </c>
      <c r="F28" s="19">
        <v>5.5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0.61</v>
      </c>
      <c r="E30" s="19">
        <v>0</v>
      </c>
      <c r="F30" s="19">
        <v>0.61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1.5</v>
      </c>
      <c r="E31" s="19">
        <v>0</v>
      </c>
      <c r="F31" s="19">
        <v>1.5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12.14</v>
      </c>
      <c r="E32" s="19">
        <v>0</v>
      </c>
      <c r="F32" s="19">
        <v>12.14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0.16</v>
      </c>
      <c r="E33" s="19">
        <v>0</v>
      </c>
      <c r="F33" s="19">
        <v>0.16</v>
      </c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1.66</v>
      </c>
      <c r="E34" s="19">
        <v>0</v>
      </c>
      <c r="F34" s="19">
        <v>1.66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1.01</v>
      </c>
      <c r="E35" s="19">
        <v>0</v>
      </c>
      <c r="F35" s="19">
        <v>1.01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0.11</v>
      </c>
      <c r="E38" s="19">
        <v>0</v>
      </c>
      <c r="F38" s="19">
        <v>0.11</v>
      </c>
    </row>
    <row r="39" spans="1:6" ht="17.25" customHeight="1" x14ac:dyDescent="0.2">
      <c r="A39" s="8">
        <f>ROW()</f>
        <v>39</v>
      </c>
      <c r="B39" s="27" t="s">
        <v>148</v>
      </c>
      <c r="C39" s="27" t="s">
        <v>149</v>
      </c>
      <c r="D39" s="28">
        <f>SUM(D40:D44)</f>
        <v>0.03</v>
      </c>
      <c r="E39" s="28">
        <f>SUM(E40:E44)</f>
        <v>0.03</v>
      </c>
      <c r="F39" s="28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0.03</v>
      </c>
      <c r="E44" s="19">
        <v>0.03</v>
      </c>
      <c r="F44" s="19">
        <v>0</v>
      </c>
    </row>
    <row r="45" spans="1:6" ht="17.25" customHeight="1" x14ac:dyDescent="0.2">
      <c r="A45" s="8">
        <f>ROW()</f>
        <v>45</v>
      </c>
      <c r="B45" s="27" t="s">
        <v>160</v>
      </c>
      <c r="C45" s="27" t="s">
        <v>161</v>
      </c>
      <c r="D45" s="28">
        <f>SUM(D46:D48)</f>
        <v>0</v>
      </c>
      <c r="E45" s="28">
        <f>SUM(E46:E48)</f>
        <v>0</v>
      </c>
      <c r="F45" s="28">
        <f>SUM(F46:F48)</f>
        <v>0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205</v>
      </c>
      <c r="C47" s="14" t="s">
        <v>206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5" sqref="C5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4" customFormat="1" ht="36" customHeight="1" x14ac:dyDescent="0.2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4" customFormat="1" ht="39.75" customHeight="1" x14ac:dyDescent="0.15">
      <c r="A2" s="39" t="s">
        <v>209</v>
      </c>
      <c r="B2" s="40" t="str">
        <f>""</f>
        <v/>
      </c>
      <c r="C2" s="41" t="s">
        <v>208</v>
      </c>
      <c r="D2" s="40" t="str">
        <f>""</f>
        <v/>
      </c>
      <c r="E2" s="30" t="s">
        <v>178</v>
      </c>
      <c r="F2" s="30" t="s">
        <v>1</v>
      </c>
    </row>
    <row r="3" spans="1:6" s="24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4" customFormat="1" ht="30" customHeight="1" x14ac:dyDescent="0.2">
      <c r="A4" s="46" t="s">
        <v>6</v>
      </c>
      <c r="B4" s="25" t="s">
        <v>45</v>
      </c>
      <c r="C4" s="25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4" customFormat="1" ht="15" customHeight="1" x14ac:dyDescent="0.2">
      <c r="A5" s="25" t="s">
        <v>6</v>
      </c>
      <c r="B5" s="25" t="s">
        <v>9</v>
      </c>
      <c r="C5" s="25" t="s">
        <v>10</v>
      </c>
      <c r="D5" s="25" t="s">
        <v>11</v>
      </c>
      <c r="E5" s="25" t="s">
        <v>12</v>
      </c>
      <c r="F5" s="25" t="s">
        <v>51</v>
      </c>
    </row>
    <row r="6" spans="1:6" ht="18" customHeight="1" x14ac:dyDescent="0.2">
      <c r="A6" s="8">
        <f>ROW()</f>
        <v>6</v>
      </c>
      <c r="B6" s="14" t="s">
        <v>26</v>
      </c>
      <c r="C6" s="31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0" t="s">
        <v>168</v>
      </c>
      <c r="B1" s="51"/>
      <c r="C1" s="51"/>
      <c r="D1" s="51"/>
      <c r="E1" s="41"/>
      <c r="F1" s="51"/>
    </row>
    <row r="2" spans="1:6" s="1" customFormat="1" ht="21" customHeight="1" x14ac:dyDescent="0.2">
      <c r="A2" s="39" t="s">
        <v>207</v>
      </c>
      <c r="B2" s="40" t="str">
        <f>""</f>
        <v/>
      </c>
      <c r="C2" s="41" t="s">
        <v>208</v>
      </c>
      <c r="D2" s="40" t="str">
        <f>""</f>
        <v/>
      </c>
      <c r="E2" s="32" t="s">
        <v>178</v>
      </c>
      <c r="F2" s="32" t="s">
        <v>1</v>
      </c>
    </row>
    <row r="3" spans="1:6" s="1" customFormat="1" ht="18" customHeight="1" x14ac:dyDescent="0.2">
      <c r="A3" s="52" t="s">
        <v>2</v>
      </c>
      <c r="B3" s="52" t="s">
        <v>37</v>
      </c>
      <c r="C3" s="53"/>
      <c r="D3" s="52" t="s">
        <v>57</v>
      </c>
      <c r="E3" s="52" t="s">
        <v>64</v>
      </c>
      <c r="F3" s="52" t="s">
        <v>65</v>
      </c>
    </row>
    <row r="4" spans="1:6" s="1" customFormat="1" ht="30" customHeight="1" x14ac:dyDescent="0.2">
      <c r="A4" s="52" t="s">
        <v>6</v>
      </c>
      <c r="B4" s="6" t="s">
        <v>45</v>
      </c>
      <c r="C4" s="6" t="s">
        <v>46</v>
      </c>
      <c r="D4" s="53"/>
      <c r="E4" s="53"/>
      <c r="F4" s="52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0" t="s">
        <v>169</v>
      </c>
      <c r="B1" s="40" t="str">
        <f t="shared" ref="B1:G1" si="0">""</f>
        <v/>
      </c>
      <c r="C1" s="40" t="str">
        <f t="shared" si="0"/>
        <v/>
      </c>
      <c r="D1" s="40" t="str">
        <f t="shared" si="0"/>
        <v/>
      </c>
      <c r="E1" s="41" t="str">
        <f t="shared" si="0"/>
        <v/>
      </c>
      <c r="F1" s="40" t="str">
        <f t="shared" si="0"/>
        <v/>
      </c>
      <c r="G1" s="40" t="str">
        <f t="shared" si="0"/>
        <v/>
      </c>
    </row>
    <row r="2" spans="1:7" s="1" customFormat="1" ht="29.25" customHeight="1" x14ac:dyDescent="0.2">
      <c r="A2" s="54" t="s">
        <v>209</v>
      </c>
      <c r="B2" s="55" t="str">
        <f>""</f>
        <v/>
      </c>
      <c r="C2" s="55" t="str">
        <f>""</f>
        <v/>
      </c>
      <c r="D2" s="56" t="s">
        <v>178</v>
      </c>
      <c r="E2" s="54" t="str">
        <f>""</f>
        <v/>
      </c>
      <c r="F2" s="33" t="s">
        <v>178</v>
      </c>
      <c r="G2" s="33" t="s">
        <v>1</v>
      </c>
    </row>
    <row r="3" spans="1:7" s="1" customFormat="1" ht="18" customHeight="1" x14ac:dyDescent="0.2">
      <c r="A3" s="52" t="s">
        <v>2</v>
      </c>
      <c r="B3" s="52" t="s">
        <v>170</v>
      </c>
      <c r="C3" s="52" t="s">
        <v>4</v>
      </c>
      <c r="D3" s="52" t="str">
        <f>""</f>
        <v/>
      </c>
      <c r="E3" s="52" t="str">
        <f>""</f>
        <v/>
      </c>
      <c r="F3" s="52" t="str">
        <f>""</f>
        <v/>
      </c>
      <c r="G3" s="52" t="str">
        <f>""</f>
        <v/>
      </c>
    </row>
    <row r="4" spans="1:7" s="1" customFormat="1" ht="30" customHeight="1" x14ac:dyDescent="0.2">
      <c r="A4" s="52" t="s">
        <v>6</v>
      </c>
      <c r="B4" s="52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/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2019-03-01T08:50:49Z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