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385" windowHeight="810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C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D45" i="7"/>
  <c r="A45" i="7"/>
  <c r="D44" i="7"/>
  <c r="A44" i="7"/>
  <c r="D43" i="7"/>
  <c r="A43" i="7"/>
  <c r="D42" i="7"/>
  <c r="A42" i="7"/>
  <c r="D41" i="7"/>
  <c r="A41" i="7"/>
  <c r="D40" i="7"/>
  <c r="A40" i="7"/>
  <c r="F39" i="7"/>
  <c r="D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D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D7" i="7"/>
  <c r="A7" i="7"/>
  <c r="F6" i="7"/>
  <c r="E6" i="7"/>
  <c r="D6" i="7"/>
  <c r="A6" i="7"/>
  <c r="C3" i="7"/>
  <c r="D2" i="7"/>
  <c r="B2" i="7"/>
  <c r="F1" i="7"/>
  <c r="E1" i="7"/>
  <c r="D1" i="7"/>
  <c r="C1" i="7"/>
  <c r="B1" i="7"/>
  <c r="D9" i="6"/>
  <c r="A9" i="6"/>
  <c r="F8" i="6"/>
  <c r="F7" i="6" s="1"/>
  <c r="F6" i="6" s="1"/>
  <c r="D6" i="6" s="1"/>
  <c r="E8" i="6"/>
  <c r="D8" i="6"/>
  <c r="A8" i="6"/>
  <c r="E7" i="6"/>
  <c r="D7" i="6"/>
  <c r="A7" i="6"/>
  <c r="E6" i="6"/>
  <c r="A6" i="6"/>
  <c r="E4" i="6"/>
  <c r="D4" i="6"/>
  <c r="C3" i="6"/>
  <c r="D2" i="6"/>
  <c r="B2" i="6"/>
  <c r="F1" i="6"/>
  <c r="E1" i="6"/>
  <c r="D1" i="6"/>
  <c r="C1" i="6"/>
  <c r="B1" i="6"/>
  <c r="F37" i="2"/>
  <c r="C37" i="2"/>
  <c r="A37" i="2"/>
  <c r="A36" i="2"/>
  <c r="F35" i="2"/>
  <c r="E35" i="2"/>
  <c r="E37" i="2" s="1"/>
  <c r="C35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D8" i="3" s="1"/>
  <c r="E8" i="3"/>
  <c r="A8" i="3"/>
  <c r="E7" i="3"/>
  <c r="A7" i="3"/>
  <c r="E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D8" i="5"/>
  <c r="A8" i="5"/>
  <c r="E7" i="5"/>
  <c r="D7" i="5"/>
  <c r="A7" i="5"/>
  <c r="E6" i="5"/>
  <c r="D6" i="5" s="1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F7" i="3" l="1"/>
  <c r="F6" i="3" l="1"/>
  <c r="D6" i="3" s="1"/>
  <c r="D7" i="3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<sst xmlns="http://schemas.openxmlformats.org/spreadsheetml/2006/main" count="504" uniqueCount="206">
  <si>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</si>
  <si>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部门编码及名称：[401005001003]唐山市丰南区丰南镇群立幼儿园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</si>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</sst>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A2" sqref="A2:C2"/>
    </sheetView>
  </sheetViews>
  <sheetFormatPr defaultColWidth="7.5" defaultRowHeight="15" customHeight="1" x14ac:dyDescent="0.2"/>
  <cols>
    <col min="1" max="1" width="6.25" style="18" customWidth="1"/>
    <col min="2" max="2" width="24.5" style="19" customWidth="1"/>
    <col min="3" max="3" width="13.6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3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36" customHeight="1" x14ac:dyDescent="0.15">
      <c r="A2" s="41" t="s">
        <v>1</v>
      </c>
      <c r="B2" s="41" t="s">
        <v>2</v>
      </c>
      <c r="C2" s="41" t="str">
        <f>""</f>
        <v/>
      </c>
      <c r="D2" s="34" t="s">
        <v>2</v>
      </c>
      <c r="E2" s="35" t="s">
        <v>3</v>
      </c>
    </row>
    <row r="3" spans="1:5" s="33" customFormat="1" ht="23.2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23.25" customHeight="1" x14ac:dyDescent="0.2">
      <c r="A4" s="42" t="s">
        <v>8</v>
      </c>
      <c r="B4" s="36" t="s">
        <v>9</v>
      </c>
      <c r="C4" s="36" t="s">
        <v>10</v>
      </c>
      <c r="D4" s="36" t="s">
        <v>9</v>
      </c>
      <c r="E4" s="36" t="s">
        <v>10</v>
      </c>
    </row>
    <row r="5" spans="1:5" s="33" customFormat="1" ht="16.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7">
        <v>54.74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7">
        <v>54.74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54.74</v>
      </c>
      <c r="D35" s="24" t="s">
        <v>53</v>
      </c>
      <c r="E35" s="28">
        <f>E10</f>
        <v>54.74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54.74</v>
      </c>
      <c r="D38" s="24" t="s">
        <v>58</v>
      </c>
      <c r="E38" s="28">
        <f>E35</f>
        <v>54.74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A2" sqref="A2:G2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 x14ac:dyDescent="0.2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54.74</v>
      </c>
      <c r="E6" s="28">
        <f>E7</f>
        <v>54.74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</f>
        <v>54.74</v>
      </c>
      <c r="E7" s="28">
        <f>E8</f>
        <v>54.74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54.74</v>
      </c>
      <c r="E8" s="30">
        <v>54.74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54.74</v>
      </c>
      <c r="E9" s="26">
        <v>54.74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3" t="s">
        <v>88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89</v>
      </c>
      <c r="E3" s="47" t="s">
        <v>90</v>
      </c>
      <c r="F3" s="47" t="s">
        <v>91</v>
      </c>
      <c r="G3" s="47" t="s">
        <v>92</v>
      </c>
      <c r="H3" s="47" t="s">
        <v>93</v>
      </c>
      <c r="I3" s="47" t="s">
        <v>94</v>
      </c>
    </row>
    <row r="4" spans="1:9" s="13" customFormat="1" ht="23.2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95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54.74</v>
      </c>
      <c r="E6" s="28">
        <f>E7</f>
        <v>20.72</v>
      </c>
      <c r="F6" s="28">
        <f>F7</f>
        <v>34.020000000000003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E7+F7</f>
        <v>54.74</v>
      </c>
      <c r="E7" s="28">
        <f>E8</f>
        <v>20.72</v>
      </c>
      <c r="F7" s="28">
        <f>F8</f>
        <v>34.020000000000003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54.74</v>
      </c>
      <c r="E8" s="30">
        <f>SUM(E9:E9)</f>
        <v>20.72</v>
      </c>
      <c r="F8" s="30">
        <f>SUM(F9:F9)</f>
        <v>34.020000000000003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54.74</v>
      </c>
      <c r="E9" s="26">
        <v>20.72</v>
      </c>
      <c r="F9" s="26">
        <v>34.020000000000003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M4" sqref="M4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3" t="s">
        <v>96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 x14ac:dyDescent="0.15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62.25" customHeight="1" x14ac:dyDescent="0.2">
      <c r="A4" s="47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54.74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54.74</v>
      </c>
      <c r="F10" s="26">
        <v>54.74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54.74</v>
      </c>
      <c r="D35" s="24" t="s">
        <v>53</v>
      </c>
      <c r="E35" s="28">
        <f>E10</f>
        <v>54.74</v>
      </c>
      <c r="F35" s="28">
        <f>F10</f>
        <v>54.74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54.74</v>
      </c>
      <c r="D37" s="24" t="s">
        <v>58</v>
      </c>
      <c r="E37" s="28">
        <f>E35</f>
        <v>54.74</v>
      </c>
      <c r="F37" s="28">
        <f>F35</f>
        <v>54.74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D15" sqref="D15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3" t="s">
        <v>105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1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54.74</v>
      </c>
      <c r="E6" s="28">
        <f>E7</f>
        <v>20.72</v>
      </c>
      <c r="F6" s="28">
        <f>F7</f>
        <v>34.020000000000003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F7" si="0">D8</f>
        <v>54.74</v>
      </c>
      <c r="E7" s="28">
        <f t="shared" si="0"/>
        <v>20.72</v>
      </c>
      <c r="F7" s="28">
        <f t="shared" si="0"/>
        <v>34.020000000000003</v>
      </c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f>SUM(D9:D9)</f>
        <v>54.74</v>
      </c>
      <c r="E8" s="30">
        <f>SUM(E9:E9)</f>
        <v>20.72</v>
      </c>
      <c r="F8" s="30">
        <f>SUM(F9:F9)</f>
        <v>34.020000000000003</v>
      </c>
    </row>
    <row r="9" spans="1:6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ref="D9" si="1">E9+F9</f>
        <v>54.74</v>
      </c>
      <c r="E9" s="26">
        <v>20.72</v>
      </c>
      <c r="F9" s="26">
        <v>34.020000000000003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A2" sqref="A2:D2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3" t="s">
        <v>106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90</v>
      </c>
      <c r="E3" s="47" t="s">
        <v>90</v>
      </c>
      <c r="F3" s="47" t="s">
        <v>91</v>
      </c>
    </row>
    <row r="4" spans="1:6" s="13" customFormat="1" ht="18" customHeight="1" x14ac:dyDescent="0.2">
      <c r="A4" s="47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20.72</v>
      </c>
      <c r="E6" s="28">
        <f>E7+E18+E39+E45</f>
        <v>0</v>
      </c>
      <c r="F6" s="28">
        <f>F7+F18+F39+F45</f>
        <v>20.72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0</v>
      </c>
      <c r="E7" s="30">
        <f>SUM(E8:E17)</f>
        <v>0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0</v>
      </c>
      <c r="E8" s="26">
        <v>0</v>
      </c>
      <c r="F8" s="26">
        <v>0</v>
      </c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si="1"/>
        <v>0</v>
      </c>
      <c r="E9" s="26">
        <v>0</v>
      </c>
      <c r="F9" s="26">
        <v>0</v>
      </c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1"/>
        <v>0</v>
      </c>
      <c r="E11" s="26">
        <v>0</v>
      </c>
      <c r="F11" s="26">
        <v>0</v>
      </c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1"/>
        <v>0</v>
      </c>
      <c r="E12" s="26">
        <v>0</v>
      </c>
      <c r="F12" s="26">
        <v>0</v>
      </c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1"/>
        <v>0</v>
      </c>
      <c r="E13" s="26">
        <v>0</v>
      </c>
      <c r="F13" s="26">
        <v>0</v>
      </c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1"/>
        <v>0</v>
      </c>
      <c r="E14" s="26">
        <v>0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1"/>
        <v>0</v>
      </c>
      <c r="E15" s="26">
        <v>0</v>
      </c>
      <c r="F15" s="26">
        <v>0</v>
      </c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1"/>
        <v>0</v>
      </c>
      <c r="E16" s="26">
        <v>0</v>
      </c>
      <c r="F16" s="26">
        <v>0</v>
      </c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20.72</v>
      </c>
      <c r="E18" s="30">
        <f>SUM(E19:E38)</f>
        <v>0</v>
      </c>
      <c r="F18" s="30">
        <f>SUM(F19:F38)</f>
        <v>20.72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1"/>
        <v>1.5</v>
      </c>
      <c r="E19" s="26">
        <v>0</v>
      </c>
      <c r="F19" s="26">
        <v>1.5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1"/>
        <v>0</v>
      </c>
      <c r="E20" s="26">
        <v>0</v>
      </c>
      <c r="F20" s="26"/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1"/>
        <v>0.3</v>
      </c>
      <c r="E22" s="26">
        <v>0</v>
      </c>
      <c r="F22" s="26">
        <v>0.3</v>
      </c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1"/>
        <v>0.8</v>
      </c>
      <c r="E23" s="26">
        <v>0</v>
      </c>
      <c r="F23" s="26">
        <v>0.8</v>
      </c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1"/>
        <v>0.13</v>
      </c>
      <c r="E24" s="26">
        <v>0</v>
      </c>
      <c r="F24" s="26">
        <v>0.13</v>
      </c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1"/>
        <v>1.72</v>
      </c>
      <c r="E25" s="26">
        <v>0</v>
      </c>
      <c r="F25" s="31">
        <v>1.72</v>
      </c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1"/>
        <v>2</v>
      </c>
      <c r="E26" s="26">
        <v>0</v>
      </c>
      <c r="F26" s="26">
        <v>2</v>
      </c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1"/>
        <v>0.5</v>
      </c>
      <c r="E27" s="26">
        <v>0</v>
      </c>
      <c r="F27" s="26">
        <v>0.5</v>
      </c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1"/>
        <v>2</v>
      </c>
      <c r="E28" s="26">
        <v>0</v>
      </c>
      <c r="F28" s="26">
        <v>2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>
        <v>0</v>
      </c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1"/>
        <v>0.5</v>
      </c>
      <c r="E30" s="26">
        <v>0</v>
      </c>
      <c r="F30" s="32">
        <v>0.5</v>
      </c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1"/>
        <v>10</v>
      </c>
      <c r="E31" s="26">
        <v>0</v>
      </c>
      <c r="F31" s="26">
        <v>10</v>
      </c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1"/>
        <v>0.8</v>
      </c>
      <c r="E32" s="26">
        <v>0</v>
      </c>
      <c r="F32" s="32">
        <v>0.8</v>
      </c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1"/>
        <v>0</v>
      </c>
      <c r="E33" s="26">
        <v>0</v>
      </c>
      <c r="F33" s="26">
        <v>0</v>
      </c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1"/>
        <v>0</v>
      </c>
      <c r="E34" s="26">
        <v>0</v>
      </c>
      <c r="F34" s="26">
        <v>0</v>
      </c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1"/>
        <v>0</v>
      </c>
      <c r="E35" s="26">
        <v>0</v>
      </c>
      <c r="F35" s="26">
        <v>0</v>
      </c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>
        <v>0</v>
      </c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1"/>
        <v>0.47</v>
      </c>
      <c r="E38" s="26">
        <v>0</v>
      </c>
      <c r="F38" s="32">
        <v>0.47</v>
      </c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>
        <f>SUM(D40:D44)</f>
        <v>0</v>
      </c>
      <c r="E39" s="30">
        <v>0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>
        <v>0</v>
      </c>
      <c r="F41" s="26">
        <v>0</v>
      </c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>
        <v>0</v>
      </c>
      <c r="F43" s="26">
        <v>0</v>
      </c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1"/>
        <v>0</v>
      </c>
      <c r="E44" s="26">
        <v>0</v>
      </c>
      <c r="F44" s="26">
        <v>0</v>
      </c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1"/>
        <v>0</v>
      </c>
      <c r="E46" s="26">
        <v>0</v>
      </c>
      <c r="F46" s="26">
        <v>0</v>
      </c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11111111111099" right="0.23611111111111099" top="0.74791666666666701" bottom="0.55069444444444404" header="0.31458333333333299" footer="0.314583333333332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3" t="s">
        <v>194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30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1" t="s">
        <v>196</v>
      </c>
      <c r="B1" s="52"/>
      <c r="C1" s="52"/>
      <c r="D1" s="52"/>
      <c r="E1" s="53"/>
      <c r="F1" s="52"/>
    </row>
    <row r="2" spans="1:6" s="2" customFormat="1" ht="21" customHeight="1" x14ac:dyDescent="0.2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 x14ac:dyDescent="0.2">
      <c r="A3" s="55" t="s">
        <v>4</v>
      </c>
      <c r="B3" s="55" t="s">
        <v>61</v>
      </c>
      <c r="C3" s="56"/>
      <c r="D3" s="55" t="s">
        <v>81</v>
      </c>
      <c r="E3" s="55" t="s">
        <v>90</v>
      </c>
      <c r="F3" s="55" t="s">
        <v>91</v>
      </c>
    </row>
    <row r="4" spans="1:6" s="1" customFormat="1" ht="30" customHeight="1" x14ac:dyDescent="0.2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A2" sqref="A2:E2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1" t="s">
        <v>197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 x14ac:dyDescent="0.2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5" t="s">
        <v>4</v>
      </c>
      <c r="B3" s="55" t="s">
        <v>198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2019-02-27T07:29:14Z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