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6" l="1"/>
  <c r="E6" i="6" s="1"/>
  <c r="F8" i="6"/>
  <c r="E8" i="6"/>
  <c r="D10" i="6"/>
  <c r="A10" i="6"/>
  <c r="E8" i="3"/>
  <c r="D10" i="3"/>
  <c r="A10" i="3"/>
  <c r="E8" i="5"/>
  <c r="D10" i="5"/>
  <c r="A10" i="5"/>
  <c r="D9" i="5"/>
  <c r="E7" i="5"/>
  <c r="D7" i="5" s="1"/>
  <c r="E7" i="3"/>
  <c r="F7" i="6"/>
  <c r="F6" i="6" s="1"/>
  <c r="C10" i="10"/>
  <c r="C8" i="10"/>
  <c r="D8" i="10"/>
  <c r="D6" i="10"/>
  <c r="C6" i="10" s="1"/>
  <c r="F35" i="2"/>
  <c r="F37" i="2" s="1"/>
  <c r="E10" i="2"/>
  <c r="E35" i="2" s="1"/>
  <c r="E37" i="2" s="1"/>
  <c r="C35" i="2"/>
  <c r="C37" i="2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39" i="7" s="1"/>
  <c r="D42" i="7"/>
  <c r="D43" i="7"/>
  <c r="D44" i="7"/>
  <c r="D46" i="7"/>
  <c r="D45" i="7" s="1"/>
  <c r="D47" i="7"/>
  <c r="D48" i="7"/>
  <c r="E7" i="7"/>
  <c r="E6" i="7" s="1"/>
  <c r="E18" i="7"/>
  <c r="E39" i="7"/>
  <c r="E45" i="7"/>
  <c r="F45" i="7"/>
  <c r="F39" i="7"/>
  <c r="F18" i="7"/>
  <c r="F6" i="7" s="1"/>
  <c r="F7" i="7"/>
  <c r="D9" i="6"/>
  <c r="D8" i="6" s="1"/>
  <c r="D7" i="6" s="1"/>
  <c r="D9" i="3"/>
  <c r="F8" i="3"/>
  <c r="F7" i="3" s="1"/>
  <c r="D8" i="5"/>
  <c r="C35" i="4"/>
  <c r="E35" i="4"/>
  <c r="E38" i="4" s="1"/>
  <c r="C38" i="4"/>
  <c r="D8" i="3"/>
  <c r="D18" i="7"/>
  <c r="D7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/>
  <c r="D6" i="5" s="1"/>
  <c r="E6" i="3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F6" i="3" l="1"/>
  <c r="D6" i="3" s="1"/>
  <c r="D7" i="3"/>
  <c r="D6" i="7"/>
  <c r="D6" i="6"/>
</calcChain>
</file>

<file path=xl/sharedStrings.xml><?xml version="1.0" encoding="utf-8"?>
<sst xmlns="http://schemas.openxmlformats.org/spreadsheetml/2006/main" count="510" uniqueCount="210">
  <si>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</si>
  <si>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</si>
  <si>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</si>
  <si>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</si>
  <si>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</si>
  <si>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</si>
  <si>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</si>
  <si>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</si>
  <si>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</si>
  <si>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</si>
  <si>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</si>
  <si>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</si>
  <si>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</si>
  <si>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</si>
  <si>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</si>
  <si>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</si>
  <si>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</si>
  <si>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</si>
  <si>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</si>
  <si>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</si>
  <si>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</si>
  <si>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</si>
  <si>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</si>
  <si>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</si>
  <si>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</si>
  <si>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</si>
  <si>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</si>
  <si>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</si>
  <si>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</si>
  <si>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</si>
  <si>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</si>
  <si>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</si>
  <si>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</si>
  <si>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</si>
  <si>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</si>
  <si>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</si>
  <si>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</si>
  <si>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</si>
  <si>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</si>
  <si>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</si>
  <si>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</si>
  <si>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</si>
  <si>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</si>
  <si>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</si>
  <si>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</si>
  <si>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</si>
  <si>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</si>
  <si>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</si>
  <si>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</si>
  <si>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</si>
  <si>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</si>
  <si>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</si>
  <si>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</si>
  <si>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</si>
  <si>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</si>
  <si>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</si>
  <si>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</si>
  <si>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</si>
  <si>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</si>
  <si>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</si>
  <si>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</si>
  <si>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</si>
  <si>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</si>
  <si>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</si>
  <si>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</si>
  <si>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</si>
  <si>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</si>
  <si>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</si>
  <si>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</si>
  <si>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</si>
  <si>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</si>
  <si>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</si>
  <si>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</si>
  <si>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</si>
  <si>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</si>
  <si>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</si>
  <si>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</si>
  <si>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</si>
  <si>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</si>
  <si>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</si>
  <si>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</si>
  <si>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</si>
  <si>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</si>
  <si>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</si>
  <si>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</si>
  <si>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</si>
  <si>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</si>
  <si>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</si>
  <si>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</si>
  <si>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</si>
  <si>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</si>
  <si>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</si>
  <si>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</si>
  <si>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</si>
  <si>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</si>
  <si>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</si>
  <si>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</si>
  <si>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</si>
  <si>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</si>
  <si>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</si>
  <si>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</si>
  <si>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</si>
  <si>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</si>
  <si>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</si>
  <si>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</si>
  <si>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</si>
  <si>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</si>
  <si>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</si>
  <si>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</si>
  <si>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</si>
  <si>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</si>
  <si>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</si>
  <si>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</si>
  <si>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</si>
  <si>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</si>
  <si>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</si>
  <si>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</si>
  <si>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</si>
  <si>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</si>
  <si>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</si>
  <si>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</si>
  <si>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</si>
  <si>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</si>
  <si>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</si>
  <si>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</si>
  <si>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</si>
  <si>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</si>
  <si>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</si>
  <si>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</si>
  <si>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</si>
  <si>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</si>
  <si>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</si>
  <si>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</si>
  <si>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</si>
  <si>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</si>
  <si>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</si>
  <si>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</si>
  <si>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</si>
  <si>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</si>
  <si>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</si>
  <si>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</si>
  <si>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</si>
  <si>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</si>
  <si>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</si>
  <si>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</si>
  <si>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</si>
  <si>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</si>
  <si>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</si>
  <si>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</si>
  <si>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</si>
  <si>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</si>
  <si>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</si>
  <si>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</si>
  <si>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</si>
  <si>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</si>
  <si>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</si>
  <si>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</si>
  <si>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</si>
  <si>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</si>
  <si>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</si>
  <si>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</si>
  <si>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</si>
  <si>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</si>
  <si>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</si>
  <si>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</si>
  <si>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</si>
  <si>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</si>
  <si>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</si>
  <si>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</si>
  <si>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</si>
  <si>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</si>
  <si>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</si>
  <si>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</si>
  <si>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</si>
  <si>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</si>
  <si>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</si>
  <si>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</si>
  <si>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</si>
  <si>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</si>
  <si>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</si>
  <si>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</si>
  <si>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</si>
  <si>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</si>
  <si>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</si>
  <si>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</si>
  <si>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</si>
  <si>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</si>
  <si>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</si>
  <si>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</si>
  <si>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</si>
  <si>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</si>
  <si>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</si>
  <si>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</si>
  <si>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</si>
  <si>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</si>
  <si>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</si>
  <si>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</si>
  <si>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</si>
  <si>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</si>
  <si>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</si>
  <si>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</si>
  <si>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</si>
  <si>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</si>
  <si>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</si>
  <si>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</si>
  <si>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部门编码及名称：[401005014005]唐山市丰南区小集镇碱城中心小学</t>
    <phoneticPr fontId="4" type="noConversion"/>
  </si>
  <si>
    <t>2050202</t>
    <phoneticPr fontId="4" type="noConversion"/>
  </si>
  <si>
    <t>小学教育</t>
    <phoneticPr fontId="4" type="noConversion"/>
  </si>
  <si>
    <t>2050202</t>
    <phoneticPr fontId="4" type="noConversion"/>
  </si>
  <si>
    <t>小学教育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</si>
</sst>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205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263.23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263.23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263.23</v>
      </c>
      <c r="D35" s="14" t="s">
        <v>29</v>
      </c>
      <c r="E35" s="23">
        <f>E10</f>
        <v>263.23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263.23</v>
      </c>
      <c r="D38" s="14" t="s">
        <v>34</v>
      </c>
      <c r="E38" s="23">
        <f>E35</f>
        <v>263.23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1" t="s">
        <v>2</v>
      </c>
      <c r="B3" s="41" t="s">
        <v>37</v>
      </c>
      <c r="C3" s="41" t="str">
        <f>""</f>
        <v/>
      </c>
      <c r="D3" s="41" t="s">
        <v>38</v>
      </c>
      <c r="E3" s="41" t="s">
        <v>39</v>
      </c>
      <c r="F3" s="41" t="s">
        <v>40</v>
      </c>
      <c r="G3" s="41" t="s">
        <v>41</v>
      </c>
      <c r="H3" s="41" t="str">
        <f>""</f>
        <v/>
      </c>
      <c r="I3" s="41" t="s">
        <v>42</v>
      </c>
      <c r="J3" s="41" t="s">
        <v>43</v>
      </c>
      <c r="K3" s="41" t="s">
        <v>44</v>
      </c>
    </row>
    <row r="4" spans="1:11" s="25" customFormat="1" ht="27.7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47</v>
      </c>
      <c r="F4" s="41" t="s">
        <v>48</v>
      </c>
      <c r="G4" s="26" t="s">
        <v>47</v>
      </c>
      <c r="H4" s="26" t="s">
        <v>49</v>
      </c>
      <c r="I4" s="41" t="str">
        <f>""</f>
        <v/>
      </c>
      <c r="J4" s="41" t="str">
        <f>""</f>
        <v/>
      </c>
      <c r="K4" s="41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263.23</v>
      </c>
      <c r="E6" s="23">
        <f>E7</f>
        <v>263.23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263.23</v>
      </c>
      <c r="E7" s="23">
        <f>E8</f>
        <v>263.23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263.23</v>
      </c>
      <c r="E8" s="23">
        <f>SUM(E9:E10)</f>
        <v>263.23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</f>
        <v>39.340000000000003</v>
      </c>
      <c r="E9" s="19">
        <v>39.340000000000003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206</v>
      </c>
      <c r="C10" s="14" t="s">
        <v>207</v>
      </c>
      <c r="D10" s="23">
        <f>E10</f>
        <v>223.89</v>
      </c>
      <c r="E10" s="19">
        <v>223.89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E8" sqref="E8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61</v>
      </c>
      <c r="E3" s="41" t="s">
        <v>62</v>
      </c>
      <c r="F3" s="41" t="s">
        <v>63</v>
      </c>
      <c r="G3" s="41" t="s">
        <v>64</v>
      </c>
      <c r="H3" s="41" t="s">
        <v>65</v>
      </c>
      <c r="I3" s="41" t="s">
        <v>66</v>
      </c>
    </row>
    <row r="4" spans="1:9" s="25" customFormat="1" ht="23.2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48</v>
      </c>
      <c r="F4" s="41" t="s">
        <v>67</v>
      </c>
      <c r="G4" s="41" t="str">
        <f>""</f>
        <v/>
      </c>
      <c r="H4" s="41" t="str">
        <f>""</f>
        <v/>
      </c>
      <c r="I4" s="41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263.22999999999996</v>
      </c>
      <c r="E6" s="23">
        <f>E7</f>
        <v>236.76999999999998</v>
      </c>
      <c r="F6" s="23">
        <f>F7</f>
        <v>26.46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263.22999999999996</v>
      </c>
      <c r="E7" s="23">
        <f>E8</f>
        <v>236.76999999999998</v>
      </c>
      <c r="F7" s="23">
        <f>F8</f>
        <v>26.46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263.22999999999996</v>
      </c>
      <c r="E8" s="23">
        <f>SUM(E9:E10)</f>
        <v>236.76999999999998</v>
      </c>
      <c r="F8" s="23">
        <f>SUM(F9:F9)</f>
        <v>26.46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39.340000000000003</v>
      </c>
      <c r="E9" s="19">
        <v>12.88</v>
      </c>
      <c r="F9" s="19">
        <v>26.46</v>
      </c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208</v>
      </c>
      <c r="C10" s="14" t="s">
        <v>209</v>
      </c>
      <c r="D10" s="23">
        <f>E10+F10</f>
        <v>223.89</v>
      </c>
      <c r="E10" s="19">
        <v>223.89</v>
      </c>
      <c r="F10" s="19"/>
      <c r="G10" s="19">
        <v>0</v>
      </c>
      <c r="H10" s="19">
        <v>0</v>
      </c>
      <c r="I10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6" t="s">
        <v>205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1" t="s">
        <v>2</v>
      </c>
      <c r="B3" s="41" t="s">
        <v>3</v>
      </c>
      <c r="C3" s="41" t="str">
        <f>""</f>
        <v/>
      </c>
      <c r="D3" s="41" t="s">
        <v>5</v>
      </c>
      <c r="E3" s="41" t="s">
        <v>41</v>
      </c>
      <c r="F3" s="41" t="s">
        <v>42</v>
      </c>
      <c r="G3" s="41" t="s">
        <v>43</v>
      </c>
      <c r="H3" s="41" t="s">
        <v>44</v>
      </c>
    </row>
    <row r="4" spans="1:8" s="25" customFormat="1" ht="62.25" customHeight="1" x14ac:dyDescent="0.2">
      <c r="A4" s="41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263.23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263.23</v>
      </c>
      <c r="F10" s="19">
        <v>263.23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263.23</v>
      </c>
      <c r="D35" s="14" t="s">
        <v>29</v>
      </c>
      <c r="E35" s="23">
        <f>E10</f>
        <v>263.23</v>
      </c>
      <c r="F35" s="23">
        <f>F10</f>
        <v>263.23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263.23</v>
      </c>
      <c r="D37" s="14" t="s">
        <v>34</v>
      </c>
      <c r="E37" s="23">
        <f>E35</f>
        <v>263.23</v>
      </c>
      <c r="F37" s="23">
        <f>F35</f>
        <v>263.23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tabSelected="1" workbookViewId="0">
      <selection activeCell="E17" sqref="E17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1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263.22999999999996</v>
      </c>
      <c r="E6" s="23">
        <f>E7</f>
        <v>236.76999999999998</v>
      </c>
      <c r="F6" s="23">
        <f>F7</f>
        <v>26.46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263.23</v>
      </c>
      <c r="E7" s="23">
        <f>E8</f>
        <v>236.76999999999998</v>
      </c>
      <c r="F7" s="23">
        <f>F8</f>
        <v>26.46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SUM(D9:D10)</f>
        <v>263.23</v>
      </c>
      <c r="E8" s="23">
        <f>SUM(E9:E10)</f>
        <v>236.76999999999998</v>
      </c>
      <c r="F8" s="23">
        <f>SUM(F9:F10)</f>
        <v>26.46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39.340000000000003</v>
      </c>
      <c r="E9" s="19">
        <v>12.88</v>
      </c>
      <c r="F9" s="19">
        <v>26.46</v>
      </c>
    </row>
    <row r="10" spans="1:6" ht="16.5" customHeight="1" x14ac:dyDescent="0.2">
      <c r="A10" s="8">
        <f>ROW()</f>
        <v>10</v>
      </c>
      <c r="B10" s="14" t="s">
        <v>208</v>
      </c>
      <c r="C10" s="14" t="s">
        <v>209</v>
      </c>
      <c r="D10" s="23">
        <f>E10+F10</f>
        <v>223.89</v>
      </c>
      <c r="E10" s="19">
        <v>223.89</v>
      </c>
      <c r="F10" s="19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15" sqref="F15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62</v>
      </c>
      <c r="E3" s="41" t="s">
        <v>62</v>
      </c>
      <c r="F3" s="41" t="s">
        <v>63</v>
      </c>
    </row>
    <row r="4" spans="1:6" s="25" customFormat="1" ht="18" customHeight="1" x14ac:dyDescent="0.2">
      <c r="A4" s="41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236.77</v>
      </c>
      <c r="E6" s="23">
        <f>E7+E18+E39+E45</f>
        <v>189.28</v>
      </c>
      <c r="F6" s="23">
        <f>F7+F18+F39+F45</f>
        <v>47.490000000000009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188.88</v>
      </c>
      <c r="E7" s="23">
        <f>SUM(E8:E17)</f>
        <v>188.88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62.7</v>
      </c>
      <c r="E8" s="19">
        <v>62.7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18.68</v>
      </c>
      <c r="E9" s="19">
        <v>18.68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54</v>
      </c>
      <c r="E11" s="19">
        <v>54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21</v>
      </c>
      <c r="E12" s="19">
        <v>21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8</v>
      </c>
      <c r="E13" s="19">
        <v>8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9</v>
      </c>
      <c r="E14" s="19">
        <v>9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2.5</v>
      </c>
      <c r="E15" s="19">
        <v>2.5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13</v>
      </c>
      <c r="E16" s="19">
        <v>13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47.490000000000009</v>
      </c>
      <c r="E18" s="23">
        <f>SUM(E19:E38)</f>
        <v>0</v>
      </c>
      <c r="F18" s="23">
        <f>SUM(F19:F38)</f>
        <v>47.490000000000009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2.86</v>
      </c>
      <c r="E19" s="19"/>
      <c r="F19" s="19">
        <v>2.86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1.3</v>
      </c>
      <c r="E20" s="19"/>
      <c r="F20" s="19">
        <v>1.3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2.8</v>
      </c>
      <c r="E23" s="19"/>
      <c r="F23" s="19">
        <v>2.8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0.06</v>
      </c>
      <c r="E24" s="19"/>
      <c r="F24" s="19">
        <v>0.06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14.26</v>
      </c>
      <c r="E25" s="19"/>
      <c r="F25" s="35">
        <v>14.26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1.26</v>
      </c>
      <c r="E26" s="19"/>
      <c r="F26" s="19">
        <v>1.26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0.38</v>
      </c>
      <c r="E27" s="19"/>
      <c r="F27" s="19">
        <v>0.38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5.9</v>
      </c>
      <c r="E28" s="19"/>
      <c r="F28" s="19">
        <v>5.9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1</v>
      </c>
      <c r="E30" s="19"/>
      <c r="F30" s="34">
        <v>1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6.06</v>
      </c>
      <c r="E31" s="19"/>
      <c r="F31" s="19">
        <v>6.06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7.77</v>
      </c>
      <c r="E32" s="19"/>
      <c r="F32" s="34">
        <v>7.77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2.2000000000000002</v>
      </c>
      <c r="E34" s="19"/>
      <c r="F34" s="19">
        <v>2.2000000000000002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1.5</v>
      </c>
      <c r="E35" s="19"/>
      <c r="F35" s="19">
        <v>1.5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0.14000000000000001</v>
      </c>
      <c r="E38" s="19"/>
      <c r="F38" s="34">
        <v>0.14000000000000001</v>
      </c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0.4</v>
      </c>
      <c r="E39" s="23">
        <f>SUM(E40:E44)</f>
        <v>0.4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0.4</v>
      </c>
      <c r="E44" s="19">
        <v>0.4</v>
      </c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30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205</v>
      </c>
      <c r="B2" s="53"/>
      <c r="C2" s="54" t="s">
        <v>176</v>
      </c>
      <c r="D2" s="53"/>
      <c r="E2" s="31" t="s">
        <v>176</v>
      </c>
      <c r="F2" s="31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205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2019-03-01T05:36:33Z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