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935" tabRatio="819" firstSheet="7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<sst xmlns="http://schemas.openxmlformats.org/spreadsheetml/2006/main" count="209">
  <si>
    <t>部门预算收支总表</t>
  </si>
  <si>
    <t>部门编码及名称：[401005010006]唐山市丰南区柳树0镇夏新庄小学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</si>
  <si>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</si>
  <si>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</si>
  <si>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</si>
  <si>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</si>
  <si>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</si>
  <si>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</si>
  <si>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</si>
  <si>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</si>
  <si>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</si>
  <si>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</si>
  <si>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</si>
  <si>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</si>
  <si>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</si>
  <si>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</si>
  <si>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</si>
  <si>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</si>
  <si>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</si>
  <si>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</si>
  <si>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</si>
  <si>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</si>
  <si>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</si>
  <si>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</si>
  <si>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</si>
  <si>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</si>
  <si>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</si>
  <si>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</si>
  <si>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</si>
  <si>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</si>
  <si>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</si>
  <si>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</si>
  <si>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</si>
  <si>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</si>
  <si>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</si>
  <si>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</si>
  <si>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</si>
  <si>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</si>
  <si>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</si>
  <si>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</si>
  <si>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</si>
  <si>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</si>
  <si>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</si>
  <si>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</si>
  <si>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</si>
  <si>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</si>
  <si>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</si>
  <si>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</si>
  <si>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</si>
  <si>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</si>
  <si>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</si>
  <si>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</si>
  <si>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</si>
  <si>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</si>
  <si>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</si>
  <si>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</si>
  <si>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</si>
  <si>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</si>
  <si>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</si>
  <si>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</si>
  <si>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部门编码及名称：[401005010006]唐山市丰南区教育局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</si>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</sst>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8" borderId="4" applyNumberFormat="0" applyFon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E35" sqref="E35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249.34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249.34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249.34</v>
      </c>
      <c r="D35" s="35" t="s">
        <v>53</v>
      </c>
      <c r="E35" s="39">
        <f>E10</f>
        <v>249.34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249.34</v>
      </c>
      <c r="D38" s="35" t="s">
        <v>58</v>
      </c>
      <c r="E38" s="39">
        <f>E35</f>
        <v>249.34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Zeros="0" topLeftCell="A4" workbookViewId="0">
      <selection activeCell="H14" sqref="H14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60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61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62</v>
      </c>
      <c r="C3" s="34" t="str">
        <f>""</f>
        <v/>
      </c>
      <c r="D3" s="34" t="s">
        <v>63</v>
      </c>
      <c r="E3" s="34" t="s">
        <v>64</v>
      </c>
      <c r="F3" s="34" t="s">
        <v>65</v>
      </c>
      <c r="G3" s="34" t="s">
        <v>66</v>
      </c>
      <c r="H3" s="34" t="str">
        <f>""</f>
        <v/>
      </c>
      <c r="I3" s="34" t="s">
        <v>67</v>
      </c>
      <c r="J3" s="34" t="s">
        <v>68</v>
      </c>
      <c r="K3" s="34" t="s">
        <v>69</v>
      </c>
    </row>
    <row r="4" s="19" customFormat="1" ht="27.75" customHeight="1" spans="1:11">
      <c r="A4" s="34" t="s">
        <v>8</v>
      </c>
      <c r="B4" s="34" t="s">
        <v>70</v>
      </c>
      <c r="C4" s="34" t="s">
        <v>71</v>
      </c>
      <c r="D4" s="34" t="str">
        <f>""</f>
        <v/>
      </c>
      <c r="E4" s="34" t="s">
        <v>72</v>
      </c>
      <c r="F4" s="34" t="s">
        <v>73</v>
      </c>
      <c r="G4" s="34" t="s">
        <v>72</v>
      </c>
      <c r="H4" s="34" t="s">
        <v>74</v>
      </c>
      <c r="I4" s="34" t="str">
        <f>""</f>
        <v/>
      </c>
      <c r="J4" s="34" t="str">
        <f>""</f>
        <v/>
      </c>
      <c r="K4" s="34" t="s">
        <v>75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  <c r="G5" s="34" t="s">
        <v>77</v>
      </c>
      <c r="H5" s="34" t="s">
        <v>78</v>
      </c>
      <c r="I5" s="34" t="s">
        <v>79</v>
      </c>
      <c r="J5" s="34" t="s">
        <v>80</v>
      </c>
      <c r="K5" s="34" t="s">
        <v>81</v>
      </c>
    </row>
    <row r="6" customHeight="1" spans="1:11">
      <c r="A6" s="15">
        <f>ROW()</f>
        <v>6</v>
      </c>
      <c r="B6" s="38" t="s">
        <v>29</v>
      </c>
      <c r="C6" s="38" t="s">
        <v>82</v>
      </c>
      <c r="D6" s="39">
        <v>249.34</v>
      </c>
      <c r="E6" s="39">
        <v>249.34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83</v>
      </c>
      <c r="C7" s="38" t="s">
        <v>84</v>
      </c>
      <c r="D7" s="39">
        <v>249.34</v>
      </c>
      <c r="E7" s="39">
        <v>249.34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85</v>
      </c>
      <c r="C8" s="40" t="s">
        <v>86</v>
      </c>
      <c r="D8" s="39">
        <f>E8</f>
        <v>249.34</v>
      </c>
      <c r="E8" s="41">
        <f>SUM(E9:E10)</f>
        <v>249.34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87</v>
      </c>
      <c r="C9" s="35" t="s">
        <v>88</v>
      </c>
      <c r="D9" s="39">
        <f>E9</f>
        <v>28.56</v>
      </c>
      <c r="E9" s="37">
        <v>28.56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  <row r="10" ht="16.5" customHeight="1" spans="1:11">
      <c r="A10" s="15">
        <f>ROW()</f>
        <v>10</v>
      </c>
      <c r="B10" s="35" t="s">
        <v>89</v>
      </c>
      <c r="C10" s="35" t="s">
        <v>90</v>
      </c>
      <c r="D10" s="39">
        <f>E10</f>
        <v>220.78</v>
      </c>
      <c r="E10" s="37">
        <v>220.78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showZeros="0" workbookViewId="0">
      <selection activeCell="F13" sqref="F13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91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61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62</v>
      </c>
      <c r="C3" s="34" t="str">
        <f>""</f>
        <v/>
      </c>
      <c r="D3" s="34" t="s">
        <v>92</v>
      </c>
      <c r="E3" s="34" t="s">
        <v>93</v>
      </c>
      <c r="F3" s="34" t="s">
        <v>94</v>
      </c>
      <c r="G3" s="34" t="s">
        <v>95</v>
      </c>
      <c r="H3" s="34" t="s">
        <v>96</v>
      </c>
      <c r="I3" s="34" t="s">
        <v>97</v>
      </c>
    </row>
    <row r="4" s="19" customFormat="1" ht="23.25" customHeight="1" spans="1:9">
      <c r="A4" s="34" t="s">
        <v>8</v>
      </c>
      <c r="B4" s="34" t="s">
        <v>70</v>
      </c>
      <c r="C4" s="34" t="s">
        <v>71</v>
      </c>
      <c r="D4" s="34" t="str">
        <f>""</f>
        <v/>
      </c>
      <c r="E4" s="34" t="s">
        <v>73</v>
      </c>
      <c r="F4" s="34" t="s">
        <v>98</v>
      </c>
      <c r="G4" s="34" t="str">
        <f>""</f>
        <v/>
      </c>
      <c r="H4" s="34" t="str">
        <f>""</f>
        <v/>
      </c>
      <c r="I4" s="34" t="s">
        <v>75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  <c r="G5" s="34" t="s">
        <v>77</v>
      </c>
      <c r="H5" s="34" t="s">
        <v>78</v>
      </c>
      <c r="I5" s="34" t="s">
        <v>79</v>
      </c>
    </row>
    <row r="6" ht="16.5" customHeight="1" spans="1:9">
      <c r="A6" s="15">
        <f>ROW()</f>
        <v>6</v>
      </c>
      <c r="B6" s="38" t="s">
        <v>29</v>
      </c>
      <c r="C6" s="38" t="s">
        <v>82</v>
      </c>
      <c r="D6" s="39">
        <v>249.34</v>
      </c>
      <c r="E6" s="39">
        <v>230.44</v>
      </c>
      <c r="F6" s="39">
        <v>18.9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83</v>
      </c>
      <c r="C7" s="38" t="s">
        <v>84</v>
      </c>
      <c r="D7" s="39">
        <v>249.34</v>
      </c>
      <c r="E7" s="39">
        <v>230.44</v>
      </c>
      <c r="F7" s="39">
        <v>18.9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85</v>
      </c>
      <c r="C8" s="40" t="s">
        <v>86</v>
      </c>
      <c r="D8" s="39">
        <f>E8+F8</f>
        <v>249.34</v>
      </c>
      <c r="E8" s="41">
        <f>SUM(E9:E10)</f>
        <v>230.44</v>
      </c>
      <c r="F8" s="41">
        <f>SUM(F9:F10)</f>
        <v>18.9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87</v>
      </c>
      <c r="C9" s="35" t="s">
        <v>88</v>
      </c>
      <c r="D9" s="39">
        <f>E9+F9</f>
        <v>28.56</v>
      </c>
      <c r="E9" s="37">
        <v>9.66</v>
      </c>
      <c r="F9" s="37">
        <v>18.9</v>
      </c>
      <c r="G9" s="37">
        <v>0</v>
      </c>
      <c r="H9" s="37">
        <v>0</v>
      </c>
      <c r="I9" s="37">
        <v>0</v>
      </c>
    </row>
    <row r="10" ht="16.5" customHeight="1" spans="1:9">
      <c r="A10" s="15">
        <f>ROW()</f>
        <v>10</v>
      </c>
      <c r="B10" s="35" t="s">
        <v>89</v>
      </c>
      <c r="C10" s="35" t="s">
        <v>90</v>
      </c>
      <c r="D10" s="39">
        <f>E10+F10</f>
        <v>220.78</v>
      </c>
      <c r="E10" s="37">
        <v>220.78</v>
      </c>
      <c r="F10" s="37">
        <v>0</v>
      </c>
      <c r="G10" s="37">
        <v>0</v>
      </c>
      <c r="H10" s="37">
        <v>0</v>
      </c>
      <c r="I10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22" workbookViewId="0">
      <selection activeCell="A2" sqref="A2:D2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99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66</v>
      </c>
      <c r="F3" s="34" t="s">
        <v>67</v>
      </c>
      <c r="G3" s="34" t="s">
        <v>68</v>
      </c>
      <c r="H3" s="34" t="s">
        <v>69</v>
      </c>
    </row>
    <row r="4" s="19" customFormat="1" ht="62.25" customHeight="1" spans="1:8">
      <c r="A4" s="34" t="s">
        <v>8</v>
      </c>
      <c r="B4" s="34" t="s">
        <v>9</v>
      </c>
      <c r="C4" s="34" t="s">
        <v>100</v>
      </c>
      <c r="D4" s="34" t="s">
        <v>9</v>
      </c>
      <c r="E4" s="34" t="s">
        <v>82</v>
      </c>
      <c r="F4" s="34" t="s">
        <v>101</v>
      </c>
      <c r="G4" s="34" t="s">
        <v>102</v>
      </c>
      <c r="H4" s="34" t="s">
        <v>103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  <c r="G5" s="34" t="s">
        <v>77</v>
      </c>
      <c r="H5" s="34" t="s">
        <v>78</v>
      </c>
    </row>
    <row r="6" ht="18" customHeight="1" spans="1:8">
      <c r="A6" s="15">
        <f t="shared" ref="A6:A37" si="1">ROW()</f>
        <v>6</v>
      </c>
      <c r="B6" s="35" t="s">
        <v>104</v>
      </c>
      <c r="C6" s="37">
        <v>249.34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105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106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249.34</v>
      </c>
      <c r="F10" s="37">
        <v>249.34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249.34</v>
      </c>
      <c r="D35" s="35" t="s">
        <v>53</v>
      </c>
      <c r="E35" s="39">
        <f>E10</f>
        <v>249.34</v>
      </c>
      <c r="F35" s="39">
        <f>F10</f>
        <v>249.34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107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249.34</v>
      </c>
      <c r="D37" s="35" t="s">
        <v>58</v>
      </c>
      <c r="E37" s="39">
        <f>E35</f>
        <v>249.34</v>
      </c>
      <c r="F37" s="39">
        <f>F35</f>
        <v>249.34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F13" sqref="F13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108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62</v>
      </c>
      <c r="C3" s="34" t="str">
        <f>""</f>
        <v/>
      </c>
      <c r="D3" s="34" t="s">
        <v>82</v>
      </c>
      <c r="E3" s="34" t="s">
        <v>93</v>
      </c>
      <c r="F3" s="34" t="s">
        <v>94</v>
      </c>
    </row>
    <row r="4" s="19" customFormat="1" customHeight="1" spans="1:6">
      <c r="A4" s="34" t="s">
        <v>8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75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</row>
    <row r="6" ht="16.5" customHeight="1" spans="1:6">
      <c r="A6" s="15">
        <f>ROW()</f>
        <v>6</v>
      </c>
      <c r="B6" s="38" t="s">
        <v>29</v>
      </c>
      <c r="C6" s="38" t="s">
        <v>82</v>
      </c>
      <c r="D6" s="39">
        <v>249.34</v>
      </c>
      <c r="E6" s="39">
        <v>230.44</v>
      </c>
      <c r="F6" s="39">
        <v>18.9</v>
      </c>
    </row>
    <row r="7" ht="16.5" customHeight="1" spans="1:6">
      <c r="A7" s="15">
        <f>ROW()</f>
        <v>7</v>
      </c>
      <c r="B7" s="38" t="s">
        <v>83</v>
      </c>
      <c r="C7" s="38" t="s">
        <v>84</v>
      </c>
      <c r="D7" s="39">
        <v>249.34</v>
      </c>
      <c r="E7" s="39">
        <v>230.44</v>
      </c>
      <c r="F7" s="39">
        <v>18.9</v>
      </c>
    </row>
    <row r="8" ht="16.5" customHeight="1" spans="1:6">
      <c r="A8" s="15">
        <f>ROW()</f>
        <v>8</v>
      </c>
      <c r="B8" s="40" t="s">
        <v>85</v>
      </c>
      <c r="C8" s="40" t="s">
        <v>86</v>
      </c>
      <c r="D8" s="41">
        <f>SUM(D9:D10)</f>
        <v>249.34</v>
      </c>
      <c r="E8" s="41">
        <f>SUM(E9:E10)</f>
        <v>230.44</v>
      </c>
      <c r="F8" s="41">
        <f>SUM(F9:F10)</f>
        <v>18.9</v>
      </c>
    </row>
    <row r="9" ht="16.5" customHeight="1" spans="1:6">
      <c r="A9" s="15">
        <f>ROW()</f>
        <v>9</v>
      </c>
      <c r="B9" s="35" t="s">
        <v>87</v>
      </c>
      <c r="C9" s="35" t="s">
        <v>88</v>
      </c>
      <c r="D9" s="39">
        <f>E9+F9</f>
        <v>28.56</v>
      </c>
      <c r="E9" s="37">
        <v>9.66</v>
      </c>
      <c r="F9" s="37">
        <v>18.9</v>
      </c>
    </row>
    <row r="10" ht="16.5" customHeight="1" spans="1:6">
      <c r="A10" s="15">
        <f>ROW()</f>
        <v>10</v>
      </c>
      <c r="B10" s="35" t="s">
        <v>89</v>
      </c>
      <c r="C10" s="35" t="s">
        <v>90</v>
      </c>
      <c r="D10" s="39">
        <f>E10+F10</f>
        <v>220.78</v>
      </c>
      <c r="E10" s="37">
        <v>220.78</v>
      </c>
      <c r="F10" s="37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7" workbookViewId="0">
      <selection activeCell="F10" sqref="F10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109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62</v>
      </c>
      <c r="C3" s="34" t="str">
        <f>""</f>
        <v/>
      </c>
      <c r="D3" s="34" t="s">
        <v>93</v>
      </c>
      <c r="E3" s="34" t="s">
        <v>93</v>
      </c>
      <c r="F3" s="34" t="s">
        <v>94</v>
      </c>
    </row>
    <row r="4" s="19" customFormat="1" ht="18" customHeight="1" spans="1:6">
      <c r="A4" s="34" t="s">
        <v>8</v>
      </c>
      <c r="B4" s="34" t="s">
        <v>110</v>
      </c>
      <c r="C4" s="34" t="s">
        <v>71</v>
      </c>
      <c r="D4" s="34" t="s">
        <v>82</v>
      </c>
      <c r="E4" s="34" t="s">
        <v>111</v>
      </c>
      <c r="F4" s="34" t="s">
        <v>112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82</v>
      </c>
      <c r="D6" s="39">
        <f>E6+F6</f>
        <v>230.44</v>
      </c>
      <c r="E6" s="39">
        <f>E7+E18+E39+E45</f>
        <v>183.22</v>
      </c>
      <c r="F6" s="39">
        <f>F7+F18+F39+F45</f>
        <v>47.22</v>
      </c>
    </row>
    <row r="7" ht="17.25" customHeight="1" spans="1:6">
      <c r="A7" s="15">
        <f t="shared" si="0"/>
        <v>7</v>
      </c>
      <c r="B7" s="40" t="s">
        <v>113</v>
      </c>
      <c r="C7" s="40" t="s">
        <v>114</v>
      </c>
      <c r="D7" s="41">
        <f>SUM(D8:D17)</f>
        <v>183.22</v>
      </c>
      <c r="E7" s="41">
        <f>SUM(E8:E17)</f>
        <v>183.22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115</v>
      </c>
      <c r="C8" s="35" t="s">
        <v>116</v>
      </c>
      <c r="D8" s="39">
        <f t="shared" ref="D7:D48" si="1">E8+F8</f>
        <v>56.1</v>
      </c>
      <c r="E8" s="37">
        <v>56.1</v>
      </c>
      <c r="F8" s="37">
        <v>0</v>
      </c>
    </row>
    <row r="9" ht="17.25" customHeight="1" spans="1:6">
      <c r="A9" s="15">
        <f t="shared" si="0"/>
        <v>9</v>
      </c>
      <c r="B9" s="35" t="s">
        <v>117</v>
      </c>
      <c r="C9" s="35" t="s">
        <v>118</v>
      </c>
      <c r="D9" s="39">
        <f t="shared" si="1"/>
        <v>18.6</v>
      </c>
      <c r="E9" s="37">
        <v>18.6</v>
      </c>
      <c r="F9" s="37">
        <v>0</v>
      </c>
    </row>
    <row r="10" ht="17.25" customHeight="1" spans="1:6">
      <c r="A10" s="15">
        <f t="shared" si="0"/>
        <v>10</v>
      </c>
      <c r="B10" s="35" t="s">
        <v>119</v>
      </c>
      <c r="C10" s="35" t="s">
        <v>120</v>
      </c>
      <c r="D10" s="39">
        <f t="shared" si="1"/>
        <v>0.02</v>
      </c>
      <c r="E10" s="37">
        <v>0.02</v>
      </c>
      <c r="F10" s="37">
        <v>0</v>
      </c>
    </row>
    <row r="11" ht="17.25" customHeight="1" spans="1:6">
      <c r="A11" s="15">
        <f t="shared" si="0"/>
        <v>11</v>
      </c>
      <c r="B11" s="35" t="s">
        <v>121</v>
      </c>
      <c r="C11" s="35" t="s">
        <v>122</v>
      </c>
      <c r="D11" s="39">
        <f t="shared" si="1"/>
        <v>55</v>
      </c>
      <c r="E11" s="37">
        <v>55</v>
      </c>
      <c r="F11" s="37">
        <v>0</v>
      </c>
    </row>
    <row r="12" ht="17.25" customHeight="1" spans="1:6">
      <c r="A12" s="15">
        <f t="shared" si="0"/>
        <v>12</v>
      </c>
      <c r="B12" s="35" t="s">
        <v>123</v>
      </c>
      <c r="C12" s="35" t="s">
        <v>124</v>
      </c>
      <c r="D12" s="39">
        <f t="shared" si="1"/>
        <v>21</v>
      </c>
      <c r="E12" s="37">
        <v>21</v>
      </c>
      <c r="F12" s="37">
        <v>0</v>
      </c>
    </row>
    <row r="13" ht="17.25" customHeight="1" spans="1:6">
      <c r="A13" s="15">
        <f t="shared" si="0"/>
        <v>13</v>
      </c>
      <c r="B13" s="35" t="s">
        <v>125</v>
      </c>
      <c r="C13" s="35" t="s">
        <v>126</v>
      </c>
      <c r="D13" s="39">
        <f t="shared" si="1"/>
        <v>8</v>
      </c>
      <c r="E13" s="37">
        <v>8</v>
      </c>
      <c r="F13" s="37">
        <v>0</v>
      </c>
    </row>
    <row r="14" ht="17.25" customHeight="1" spans="1:6">
      <c r="A14" s="15">
        <f t="shared" si="0"/>
        <v>14</v>
      </c>
      <c r="B14" s="35" t="s">
        <v>127</v>
      </c>
      <c r="C14" s="35" t="s">
        <v>128</v>
      </c>
      <c r="D14" s="39">
        <f t="shared" si="1"/>
        <v>9</v>
      </c>
      <c r="E14" s="37">
        <v>9</v>
      </c>
      <c r="F14" s="37">
        <v>0</v>
      </c>
    </row>
    <row r="15" ht="17.25" customHeight="1" spans="1:6">
      <c r="A15" s="15">
        <f t="shared" si="0"/>
        <v>15</v>
      </c>
      <c r="B15" s="35" t="s">
        <v>129</v>
      </c>
      <c r="C15" s="35" t="s">
        <v>130</v>
      </c>
      <c r="D15" s="39">
        <f t="shared" si="1"/>
        <v>2.5</v>
      </c>
      <c r="E15" s="37">
        <v>2.5</v>
      </c>
      <c r="F15" s="37">
        <v>0</v>
      </c>
    </row>
    <row r="16" ht="17.25" customHeight="1" spans="1:6">
      <c r="A16" s="15">
        <f t="shared" si="0"/>
        <v>16</v>
      </c>
      <c r="B16" s="35" t="s">
        <v>131</v>
      </c>
      <c r="C16" s="35" t="s">
        <v>132</v>
      </c>
      <c r="D16" s="39">
        <f t="shared" si="1"/>
        <v>13</v>
      </c>
      <c r="E16" s="37">
        <v>13</v>
      </c>
      <c r="F16" s="37">
        <v>0</v>
      </c>
    </row>
    <row r="17" ht="17.25" customHeight="1" spans="1:6">
      <c r="A17" s="15">
        <f t="shared" si="0"/>
        <v>17</v>
      </c>
      <c r="B17" s="35" t="s">
        <v>133</v>
      </c>
      <c r="C17" s="35" t="s">
        <v>134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135</v>
      </c>
      <c r="C18" s="40" t="s">
        <v>136</v>
      </c>
      <c r="D18" s="41">
        <f>SUM(D19:D38)</f>
        <v>47.22</v>
      </c>
      <c r="E18" s="41">
        <f>SUM(E19:E38)</f>
        <v>0</v>
      </c>
      <c r="F18" s="41">
        <f>SUM(F19:F38)</f>
        <v>47.22</v>
      </c>
    </row>
    <row r="19" ht="17.25" customHeight="1" spans="1:6">
      <c r="A19" s="15">
        <f t="shared" si="0"/>
        <v>19</v>
      </c>
      <c r="B19" s="35" t="s">
        <v>137</v>
      </c>
      <c r="C19" s="35" t="s">
        <v>138</v>
      </c>
      <c r="D19" s="39">
        <f t="shared" si="1"/>
        <v>2.32</v>
      </c>
      <c r="E19" s="37">
        <v>0</v>
      </c>
      <c r="F19" s="37">
        <v>2.32</v>
      </c>
    </row>
    <row r="20" ht="17.25" customHeight="1" spans="1:6">
      <c r="A20" s="15">
        <f t="shared" si="0"/>
        <v>20</v>
      </c>
      <c r="B20" s="35" t="s">
        <v>139</v>
      </c>
      <c r="C20" s="35" t="s">
        <v>140</v>
      </c>
      <c r="D20" s="39">
        <f t="shared" si="1"/>
        <v>2</v>
      </c>
      <c r="E20" s="37">
        <v>0</v>
      </c>
      <c r="F20" s="37">
        <v>2</v>
      </c>
    </row>
    <row r="21" ht="17.25" customHeight="1" spans="1:6">
      <c r="A21" s="15">
        <f t="shared" si="0"/>
        <v>21</v>
      </c>
      <c r="B21" s="35" t="s">
        <v>141</v>
      </c>
      <c r="C21" s="35" t="s">
        <v>142</v>
      </c>
      <c r="D21" s="39">
        <f t="shared" si="1"/>
        <v>0</v>
      </c>
      <c r="E21" s="37">
        <v>0</v>
      </c>
      <c r="F21" s="37">
        <v>0</v>
      </c>
    </row>
    <row r="22" ht="17.25" customHeight="1" spans="1:6">
      <c r="A22" s="15">
        <f t="shared" si="0"/>
        <v>22</v>
      </c>
      <c r="B22" s="35" t="s">
        <v>143</v>
      </c>
      <c r="C22" s="35" t="s">
        <v>144</v>
      </c>
      <c r="D22" s="39">
        <f t="shared" si="1"/>
        <v>0</v>
      </c>
      <c r="E22" s="37">
        <v>0</v>
      </c>
      <c r="F22" s="37">
        <v>0</v>
      </c>
    </row>
    <row r="23" ht="17.25" customHeight="1" spans="1:6">
      <c r="A23" s="15">
        <f t="shared" si="0"/>
        <v>23</v>
      </c>
      <c r="B23" s="35" t="s">
        <v>145</v>
      </c>
      <c r="C23" s="35" t="s">
        <v>146</v>
      </c>
      <c r="D23" s="39">
        <f t="shared" si="1"/>
        <v>1.3</v>
      </c>
      <c r="E23" s="37">
        <v>0</v>
      </c>
      <c r="F23" s="37">
        <v>1.3</v>
      </c>
    </row>
    <row r="24" ht="17.25" customHeight="1" spans="1:6">
      <c r="A24" s="15">
        <f t="shared" si="0"/>
        <v>24</v>
      </c>
      <c r="B24" s="35" t="s">
        <v>147</v>
      </c>
      <c r="C24" s="35" t="s">
        <v>148</v>
      </c>
      <c r="D24" s="39">
        <f t="shared" si="1"/>
        <v>0.1</v>
      </c>
      <c r="E24" s="37">
        <v>0</v>
      </c>
      <c r="F24" s="37">
        <v>0.1</v>
      </c>
    </row>
    <row r="25" ht="17.25" customHeight="1" spans="1:6">
      <c r="A25" s="15">
        <f t="shared" si="0"/>
        <v>25</v>
      </c>
      <c r="B25" s="35" t="s">
        <v>149</v>
      </c>
      <c r="C25" s="35" t="s">
        <v>150</v>
      </c>
      <c r="D25" s="39">
        <f t="shared" si="1"/>
        <v>9.8</v>
      </c>
      <c r="E25" s="37">
        <v>0</v>
      </c>
      <c r="F25" s="37">
        <v>9.8</v>
      </c>
    </row>
    <row r="26" ht="17.25" customHeight="1" spans="1:6">
      <c r="A26" s="15">
        <f t="shared" si="0"/>
        <v>26</v>
      </c>
      <c r="B26" s="35" t="s">
        <v>151</v>
      </c>
      <c r="C26" s="35" t="s">
        <v>152</v>
      </c>
      <c r="D26" s="39">
        <f t="shared" si="1"/>
        <v>0.6</v>
      </c>
      <c r="E26" s="37">
        <v>0</v>
      </c>
      <c r="F26" s="37">
        <v>0.6</v>
      </c>
    </row>
    <row r="27" ht="17.25" customHeight="1" spans="1:6">
      <c r="A27" s="15">
        <f t="shared" si="0"/>
        <v>27</v>
      </c>
      <c r="B27" s="35" t="s">
        <v>153</v>
      </c>
      <c r="C27" s="35" t="s">
        <v>154</v>
      </c>
      <c r="D27" s="39">
        <f t="shared" si="1"/>
        <v>0.3</v>
      </c>
      <c r="E27" s="37">
        <v>0</v>
      </c>
      <c r="F27" s="37">
        <v>0.3</v>
      </c>
    </row>
    <row r="28" ht="17.25" customHeight="1" spans="1:6">
      <c r="A28" s="15">
        <f t="shared" si="0"/>
        <v>28</v>
      </c>
      <c r="B28" s="35" t="s">
        <v>155</v>
      </c>
      <c r="C28" s="35" t="s">
        <v>156</v>
      </c>
      <c r="D28" s="39">
        <f t="shared" si="1"/>
        <v>7.24</v>
      </c>
      <c r="E28" s="37">
        <v>0</v>
      </c>
      <c r="F28" s="37">
        <v>7.24</v>
      </c>
    </row>
    <row r="29" ht="17.25" customHeight="1" spans="1:6">
      <c r="A29" s="15">
        <f t="shared" si="0"/>
        <v>29</v>
      </c>
      <c r="B29" s="35" t="s">
        <v>157</v>
      </c>
      <c r="C29" s="35" t="s">
        <v>158</v>
      </c>
      <c r="D29" s="39">
        <f t="shared" si="1"/>
        <v>0</v>
      </c>
      <c r="E29" s="37">
        <v>0</v>
      </c>
      <c r="F29" s="37">
        <v>0</v>
      </c>
    </row>
    <row r="30" ht="17.25" customHeight="1" spans="1:6">
      <c r="A30" s="15">
        <f t="shared" si="0"/>
        <v>30</v>
      </c>
      <c r="B30" s="35" t="s">
        <v>159</v>
      </c>
      <c r="C30" s="35" t="s">
        <v>160</v>
      </c>
      <c r="D30" s="39">
        <f t="shared" si="1"/>
        <v>0.8</v>
      </c>
      <c r="E30" s="37">
        <v>0</v>
      </c>
      <c r="F30" s="37">
        <v>0.8</v>
      </c>
    </row>
    <row r="31" ht="17.25" customHeight="1" spans="1:6">
      <c r="A31" s="15">
        <f t="shared" si="0"/>
        <v>31</v>
      </c>
      <c r="B31" s="35" t="s">
        <v>161</v>
      </c>
      <c r="C31" s="35" t="s">
        <v>162</v>
      </c>
      <c r="D31" s="39">
        <f t="shared" si="1"/>
        <v>1.7</v>
      </c>
      <c r="E31" s="37">
        <v>0</v>
      </c>
      <c r="F31" s="37">
        <v>1.7</v>
      </c>
    </row>
    <row r="32" ht="17.25" customHeight="1" spans="1:6">
      <c r="A32" s="15">
        <f t="shared" si="0"/>
        <v>32</v>
      </c>
      <c r="B32" s="35" t="s">
        <v>163</v>
      </c>
      <c r="C32" s="35" t="s">
        <v>164</v>
      </c>
      <c r="D32" s="39">
        <f t="shared" si="1"/>
        <v>16.4</v>
      </c>
      <c r="E32" s="37">
        <v>0</v>
      </c>
      <c r="F32" s="37">
        <v>16.4</v>
      </c>
    </row>
    <row r="33" ht="17.25" customHeight="1" spans="1:6">
      <c r="A33" s="15">
        <f t="shared" si="0"/>
        <v>33</v>
      </c>
      <c r="B33" s="35" t="s">
        <v>165</v>
      </c>
      <c r="C33" s="35" t="s">
        <v>166</v>
      </c>
      <c r="D33" s="39">
        <f t="shared" si="1"/>
        <v>0.8</v>
      </c>
      <c r="E33" s="37">
        <v>0</v>
      </c>
      <c r="F33" s="37">
        <v>0.8</v>
      </c>
    </row>
    <row r="34" ht="17.25" customHeight="1" spans="1:6">
      <c r="A34" s="15">
        <f t="shared" si="0"/>
        <v>34</v>
      </c>
      <c r="B34" s="35" t="s">
        <v>167</v>
      </c>
      <c r="C34" s="35" t="s">
        <v>168</v>
      </c>
      <c r="D34" s="39">
        <f t="shared" si="1"/>
        <v>2.1</v>
      </c>
      <c r="E34" s="37">
        <v>0</v>
      </c>
      <c r="F34" s="37">
        <v>2.1</v>
      </c>
    </row>
    <row r="35" ht="17.25" customHeight="1" spans="1:6">
      <c r="A35" s="15">
        <f t="shared" si="0"/>
        <v>35</v>
      </c>
      <c r="B35" s="35" t="s">
        <v>169</v>
      </c>
      <c r="C35" s="35" t="s">
        <v>170</v>
      </c>
      <c r="D35" s="39">
        <f t="shared" si="1"/>
        <v>1.5</v>
      </c>
      <c r="E35" s="37">
        <v>0</v>
      </c>
      <c r="F35" s="37">
        <v>1.5</v>
      </c>
    </row>
    <row r="36" ht="17.25" customHeight="1" spans="1:6">
      <c r="A36" s="15">
        <f t="shared" si="0"/>
        <v>36</v>
      </c>
      <c r="B36" s="35" t="s">
        <v>171</v>
      </c>
      <c r="C36" s="35" t="s">
        <v>172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173</v>
      </c>
      <c r="C37" s="35" t="s">
        <v>174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175</v>
      </c>
      <c r="C38" s="35" t="s">
        <v>176</v>
      </c>
      <c r="D38" s="39">
        <f t="shared" si="1"/>
        <v>0.26</v>
      </c>
      <c r="E38" s="37">
        <v>0</v>
      </c>
      <c r="F38" s="37">
        <v>0.26</v>
      </c>
    </row>
    <row r="39" ht="17.25" customHeight="1" spans="1:6">
      <c r="A39" s="15">
        <f t="shared" si="0"/>
        <v>39</v>
      </c>
      <c r="B39" s="40" t="s">
        <v>177</v>
      </c>
      <c r="C39" s="40" t="s">
        <v>178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179</v>
      </c>
      <c r="C40" s="35" t="s">
        <v>180</v>
      </c>
      <c r="D40" s="39">
        <f t="shared" si="1"/>
        <v>0</v>
      </c>
      <c r="E40" s="37">
        <v>0</v>
      </c>
      <c r="F40" s="37">
        <v>0</v>
      </c>
    </row>
    <row r="41" ht="17.25" customHeight="1" spans="1:6">
      <c r="A41" s="15">
        <f t="shared" si="0"/>
        <v>41</v>
      </c>
      <c r="B41" s="35" t="s">
        <v>181</v>
      </c>
      <c r="C41" s="35" t="s">
        <v>182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183</v>
      </c>
      <c r="C42" s="35" t="s">
        <v>184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185</v>
      </c>
      <c r="C43" s="35" t="s">
        <v>186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187</v>
      </c>
      <c r="C44" s="35" t="s">
        <v>188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189</v>
      </c>
      <c r="C45" s="40" t="s">
        <v>190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191</v>
      </c>
      <c r="C46" s="35" t="s">
        <v>192</v>
      </c>
      <c r="D46" s="39">
        <f t="shared" si="1"/>
        <v>0</v>
      </c>
      <c r="E46" s="37">
        <v>0</v>
      </c>
      <c r="F46" s="37">
        <v>0</v>
      </c>
    </row>
    <row r="47" ht="17.25" customHeight="1" spans="1:6">
      <c r="A47" s="15">
        <f t="shared" si="0"/>
        <v>47</v>
      </c>
      <c r="B47" s="35" t="s">
        <v>193</v>
      </c>
      <c r="C47" s="35" t="s">
        <v>194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195</v>
      </c>
      <c r="C48" s="35" t="s">
        <v>196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62</v>
      </c>
      <c r="C3" s="34" t="str">
        <f>""</f>
        <v/>
      </c>
      <c r="D3" s="34" t="s">
        <v>82</v>
      </c>
      <c r="E3" s="34" t="s">
        <v>93</v>
      </c>
      <c r="F3" s="34" t="s">
        <v>94</v>
      </c>
    </row>
    <row r="4" s="19" customFormat="1" ht="30" customHeight="1" spans="1:6">
      <c r="A4" s="34" t="s">
        <v>8</v>
      </c>
      <c r="B4" s="34" t="s">
        <v>70</v>
      </c>
      <c r="C4" s="34" t="s">
        <v>71</v>
      </c>
      <c r="D4" s="34" t="str">
        <f>""</f>
        <v/>
      </c>
      <c r="E4" s="34" t="str">
        <f>""</f>
        <v/>
      </c>
      <c r="F4" s="34" t="s">
        <v>75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76</v>
      </c>
    </row>
    <row r="6" ht="18" customHeight="1" spans="1:6">
      <c r="A6" s="15">
        <f>ROW()</f>
        <v>6</v>
      </c>
      <c r="B6" s="35" t="s">
        <v>29</v>
      </c>
      <c r="C6" s="36" t="s">
        <v>82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199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62</v>
      </c>
      <c r="C3" s="21"/>
      <c r="D3" s="13" t="s">
        <v>82</v>
      </c>
      <c r="E3" s="13" t="s">
        <v>93</v>
      </c>
      <c r="F3" s="13" t="s">
        <v>94</v>
      </c>
    </row>
    <row r="4" s="1" customFormat="1" ht="30" customHeight="1" spans="1:6">
      <c r="A4" s="13" t="s">
        <v>8</v>
      </c>
      <c r="B4" s="13" t="s">
        <v>70</v>
      </c>
      <c r="C4" s="13" t="s">
        <v>71</v>
      </c>
      <c r="D4" s="21"/>
      <c r="E4" s="21"/>
      <c r="F4" s="13" t="s">
        <v>75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E13" sqref="E13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200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201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82</v>
      </c>
      <c r="D4" s="13" t="s">
        <v>101</v>
      </c>
      <c r="E4" s="13" t="s">
        <v>202</v>
      </c>
      <c r="F4" s="13" t="s">
        <v>103</v>
      </c>
      <c r="G4" s="13" t="s">
        <v>203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  <c r="G5" s="14" t="s">
        <v>77</v>
      </c>
    </row>
    <row r="6" ht="18" customHeight="1" spans="1:7">
      <c r="A6" s="15">
        <f t="shared" ref="A6:A11" si="1">ROW()</f>
        <v>6</v>
      </c>
      <c r="B6" s="16" t="s">
        <v>58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204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205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206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207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208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198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2019-02-25T01:50:26Z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