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D8" i="6" l="1"/>
  <c r="D7" i="6" s="1"/>
  <c r="E8" i="6"/>
  <c r="D10" i="6"/>
  <c r="A10" i="6"/>
  <c r="E8" i="3"/>
  <c r="E7" i="3" s="1"/>
  <c r="D10" i="3"/>
  <c r="A10" i="3"/>
  <c r="E8" i="5"/>
  <c r="D10" i="5"/>
  <c r="A10" i="5"/>
  <c r="E7" i="5"/>
  <c r="F8" i="6"/>
  <c r="F7" i="6" s="1"/>
  <c r="F6" i="6" s="1"/>
  <c r="C10" i="10"/>
  <c r="C8" i="10" s="1"/>
  <c r="D8" i="10"/>
  <c r="D6" i="10" s="1"/>
  <c r="C6" i="10" s="1"/>
  <c r="F35" i="2"/>
  <c r="F37" i="2"/>
  <c r="E10" i="2"/>
  <c r="E35" i="2" s="1"/>
  <c r="E37" i="2" s="1"/>
  <c r="C35" i="2"/>
  <c r="C37" i="2" s="1"/>
  <c r="D8" i="7"/>
  <c r="D9" i="7"/>
  <c r="D10" i="7"/>
  <c r="D7" i="7" s="1"/>
  <c r="D11" i="7"/>
  <c r="D12" i="7"/>
  <c r="D13" i="7"/>
  <c r="D14" i="7"/>
  <c r="D15" i="7"/>
  <c r="D16" i="7"/>
  <c r="D17" i="7"/>
  <c r="D19" i="7"/>
  <c r="D18" i="7" s="1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D45" i="7"/>
  <c r="E7" i="7"/>
  <c r="E6" i="7" s="1"/>
  <c r="E18" i="7"/>
  <c r="E39" i="7"/>
  <c r="E45" i="7"/>
  <c r="F45" i="7"/>
  <c r="F39" i="7"/>
  <c r="F18" i="7"/>
  <c r="F7" i="7"/>
  <c r="F6" i="7" s="1"/>
  <c r="D9" i="6"/>
  <c r="E7" i="6"/>
  <c r="D9" i="3"/>
  <c r="D9" i="5"/>
  <c r="F8" i="3"/>
  <c r="D8" i="5"/>
  <c r="C35" i="4"/>
  <c r="C38" i="4" s="1"/>
  <c r="E35" i="4"/>
  <c r="E38" i="4" s="1"/>
  <c r="F7" i="3"/>
  <c r="F6" i="3" s="1"/>
  <c r="E6" i="6"/>
  <c r="D6" i="6" s="1"/>
  <c r="D39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/>
  <c r="E6" i="5"/>
  <c r="D6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6" i="7" l="1"/>
  <c r="D7" i="3"/>
  <c r="E6" i="3"/>
  <c r="D6" i="3" s="1"/>
  <c r="D8" i="3"/>
</calcChain>
</file>

<file path=xl/sharedStrings.xml><?xml version="1.0" encoding="utf-8"?>
<sst xmlns="http://schemas.openxmlformats.org/spreadsheetml/2006/main" count="510" uniqueCount="209">
  <si>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</si>
  <si>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</si>
  <si>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</si>
  <si>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</si>
  <si>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</si>
  <si>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</si>
  <si>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</si>
  <si>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</si>
  <si>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</si>
  <si>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</si>
  <si>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</si>
  <si>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</si>
  <si>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</si>
  <si>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</si>
  <si>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</si>
  <si>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</si>
  <si>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</si>
  <si>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</si>
  <si>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</si>
  <si>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</si>
  <si>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</si>
  <si>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</si>
  <si>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</si>
  <si>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</si>
  <si>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</si>
  <si>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</si>
  <si>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</si>
  <si>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</si>
  <si>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</si>
  <si>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</si>
  <si>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</si>
  <si>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</si>
  <si>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</si>
  <si>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</si>
  <si>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</si>
  <si>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</si>
  <si>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</si>
  <si>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</si>
  <si>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</si>
  <si>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</si>
  <si>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</si>
  <si>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</si>
  <si>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</si>
  <si>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</si>
  <si>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</si>
  <si>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</si>
  <si>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</si>
  <si>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</si>
  <si>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</si>
  <si>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</si>
  <si>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</si>
  <si>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</si>
  <si>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</si>
  <si>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</si>
  <si>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</si>
  <si>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</si>
  <si>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</si>
  <si>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</si>
  <si>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</si>
  <si>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</si>
  <si>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</si>
  <si>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</si>
  <si>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</si>
  <si>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</si>
  <si>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</si>
  <si>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</si>
  <si>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</si>
  <si>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</si>
  <si>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</si>
  <si>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</si>
  <si>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</si>
  <si>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</si>
  <si>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</si>
  <si>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</si>
  <si>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</si>
  <si>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</si>
  <si>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</si>
  <si>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</si>
  <si>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</si>
  <si>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</si>
  <si>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</si>
  <si>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</si>
  <si>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</si>
  <si>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</si>
  <si>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</si>
  <si>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</si>
  <si>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</si>
  <si>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</si>
  <si>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</si>
  <si>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</si>
  <si>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</si>
  <si>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</si>
  <si>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</si>
  <si>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</si>
  <si>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</si>
  <si>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</si>
  <si>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</si>
  <si>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</si>
  <si>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</si>
  <si>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</si>
  <si>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</si>
  <si>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</si>
  <si>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</si>
  <si>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</si>
  <si>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</si>
  <si>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</si>
  <si>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</si>
  <si>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</si>
  <si>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</si>
  <si>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</si>
  <si>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</si>
  <si>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</si>
  <si>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</si>
  <si>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</si>
  <si>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</si>
  <si>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</si>
  <si>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</si>
  <si>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</si>
  <si>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</si>
  <si>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</si>
  <si>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</si>
  <si>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</si>
  <si>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</si>
  <si>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</si>
  <si>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</si>
  <si>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</si>
  <si>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</si>
  <si>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</si>
  <si>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</si>
  <si>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</si>
  <si>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</si>
  <si>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</si>
  <si>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</si>
  <si>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</si>
  <si>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</si>
  <si>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</si>
  <si>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</si>
  <si>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</si>
  <si>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</si>
  <si>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</si>
  <si>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</si>
  <si>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</si>
  <si>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</si>
  <si>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</si>
  <si>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</si>
  <si>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</si>
  <si>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</si>
  <si>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</si>
  <si>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</si>
  <si>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</si>
  <si>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</si>
  <si>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</si>
  <si>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</si>
  <si>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</si>
  <si>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</si>
  <si>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</si>
  <si>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</si>
  <si>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</si>
  <si>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</si>
  <si>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</si>
  <si>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</si>
  <si>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</si>
  <si>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</si>
  <si>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</si>
  <si>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</si>
  <si>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</si>
  <si>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</si>
  <si>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</si>
  <si>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</si>
  <si>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</si>
  <si>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</si>
  <si>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</si>
  <si>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</si>
  <si>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</si>
  <si>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</si>
  <si>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</si>
  <si>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</si>
  <si>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</si>
  <si>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</si>
  <si>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</si>
  <si>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</si>
  <si>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</si>
  <si>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</si>
  <si>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</si>
  <si>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</si>
  <si>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</si>
  <si>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</si>
  <si>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</si>
  <si>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</si>
  <si>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</si>
  <si>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</si>
  <si>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</si>
  <si>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</si>
  <si>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</si>
  <si>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</si>
  <si>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</si>
  <si>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</si>
  <si>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</si>
  <si>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</si>
  <si>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</si>
  <si>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</si>
  <si>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</si>
  <si>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</si>
  <si>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</si>
  <si>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</si>
  <si>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部门编码及名称：[401005014006]唐山市丰南区小集镇药王庙中心小学</t>
    <phoneticPr fontId="4" type="noConversion"/>
  </si>
  <si>
    <t>2050201</t>
    <phoneticPr fontId="4" type="noConversion"/>
  </si>
  <si>
    <t>2050202</t>
    <phoneticPr fontId="4" type="noConversion"/>
  </si>
  <si>
    <t>小学教育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</si>
</sst>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6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4">
        <v>444.19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4">
        <v>444.19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444.19</v>
      </c>
      <c r="D35" s="14" t="s">
        <v>29</v>
      </c>
      <c r="E35" s="23">
        <f>E10</f>
        <v>444.19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444.19</v>
      </c>
      <c r="D38" s="14" t="s">
        <v>34</v>
      </c>
      <c r="E38" s="23">
        <f>E35</f>
        <v>444.19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444.19</v>
      </c>
      <c r="E6" s="23">
        <f>E7</f>
        <v>444.19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444.19</v>
      </c>
      <c r="E7" s="23">
        <f>E8</f>
        <v>444.19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444.19</v>
      </c>
      <c r="E8" s="23">
        <f>SUM(E9:E10)</f>
        <v>444.19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206</v>
      </c>
      <c r="C9" s="14" t="s">
        <v>202</v>
      </c>
      <c r="D9" s="23">
        <f>E9</f>
        <v>65.98</v>
      </c>
      <c r="E9" s="19">
        <v>65.98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207</v>
      </c>
      <c r="C10" s="14" t="s">
        <v>208</v>
      </c>
      <c r="D10" s="23">
        <f>E10</f>
        <v>378.21</v>
      </c>
      <c r="E10" s="19">
        <v>378.21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444.18999999999994</v>
      </c>
      <c r="E6" s="23">
        <f>E7</f>
        <v>402.60999999999996</v>
      </c>
      <c r="F6" s="23">
        <f>F7</f>
        <v>41.58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444.18999999999994</v>
      </c>
      <c r="E7" s="23">
        <f>E8</f>
        <v>402.60999999999996</v>
      </c>
      <c r="F7" s="23">
        <f>F8</f>
        <v>41.58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444.18999999999994</v>
      </c>
      <c r="E8" s="23">
        <f>SUM(E9:E10)</f>
        <v>402.60999999999996</v>
      </c>
      <c r="F8" s="23">
        <f>SUM(F9:F9)</f>
        <v>41.58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65.97999999999999</v>
      </c>
      <c r="E9" s="19">
        <v>24.4</v>
      </c>
      <c r="F9" s="19">
        <v>41.58</v>
      </c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207</v>
      </c>
      <c r="C10" s="14" t="s">
        <v>208</v>
      </c>
      <c r="D10" s="23">
        <f>E10+F10</f>
        <v>378.21</v>
      </c>
      <c r="E10" s="19">
        <v>378.21</v>
      </c>
      <c r="F10" s="19">
        <v>0</v>
      </c>
      <c r="G10" s="19">
        <v>0</v>
      </c>
      <c r="H10" s="19">
        <v>0</v>
      </c>
      <c r="I10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4" workbookViewId="0">
      <selection activeCell="J4" sqref="J4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444.19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444.19</v>
      </c>
      <c r="F10" s="19">
        <v>444.19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444.19</v>
      </c>
      <c r="D35" s="14" t="s">
        <v>29</v>
      </c>
      <c r="E35" s="23">
        <f>E10</f>
        <v>444.19</v>
      </c>
      <c r="F35" s="23">
        <f>F10</f>
        <v>444.19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444.19</v>
      </c>
      <c r="D37" s="14" t="s">
        <v>34</v>
      </c>
      <c r="E37" s="23">
        <f>E35</f>
        <v>444.19</v>
      </c>
      <c r="F37" s="23">
        <f>F35</f>
        <v>444.19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topLeftCell="C1" workbookViewId="0">
      <selection activeCell="H13" sqref="H13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444.18999999999994</v>
      </c>
      <c r="E6" s="23">
        <f>E7</f>
        <v>402.60999999999996</v>
      </c>
      <c r="F6" s="23">
        <f>F7</f>
        <v>41.58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444.18999999999994</v>
      </c>
      <c r="E7" s="23">
        <f>E8</f>
        <v>402.60999999999996</v>
      </c>
      <c r="F7" s="23">
        <f>F8</f>
        <v>41.58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SUM(D9:D10)</f>
        <v>444.18999999999994</v>
      </c>
      <c r="E8" s="23">
        <f>SUM(E9:E10)</f>
        <v>402.60999999999996</v>
      </c>
      <c r="F8" s="23">
        <f>SUM(F9:F9)</f>
        <v>41.58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65.97999999999999</v>
      </c>
      <c r="E9" s="19">
        <v>24.4</v>
      </c>
      <c r="F9" s="19">
        <v>41.58</v>
      </c>
    </row>
    <row r="10" spans="1:6" ht="16.5" customHeight="1" x14ac:dyDescent="0.2">
      <c r="A10" s="8">
        <f>ROW()</f>
        <v>10</v>
      </c>
      <c r="B10" s="14" t="s">
        <v>207</v>
      </c>
      <c r="C10" s="14" t="s">
        <v>208</v>
      </c>
      <c r="D10" s="23">
        <f>E10+F10</f>
        <v>378.21</v>
      </c>
      <c r="E10" s="19">
        <v>378.21</v>
      </c>
      <c r="F10" s="19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11" sqref="F11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 x14ac:dyDescent="0.2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402.60999999999996</v>
      </c>
      <c r="E6" s="23">
        <f>E7+E18+E39+E45</f>
        <v>303.17999999999995</v>
      </c>
      <c r="F6" s="23">
        <f>F7+F18+F39+F45</f>
        <v>99.43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303.14999999999998</v>
      </c>
      <c r="E7" s="23">
        <f>SUM(E8:E17)</f>
        <v>303.14999999999998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93.5</v>
      </c>
      <c r="E8" s="19">
        <v>93.5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31.65</v>
      </c>
      <c r="E9" s="19">
        <v>31.65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>E10+F10</f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>E11+F11</f>
        <v>91</v>
      </c>
      <c r="E11" s="19">
        <v>91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34</v>
      </c>
      <c r="E12" s="19">
        <v>34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13</v>
      </c>
      <c r="E13" s="19">
        <v>13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15</v>
      </c>
      <c r="E14" s="19">
        <v>15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4</v>
      </c>
      <c r="E15" s="19">
        <v>4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21</v>
      </c>
      <c r="E16" s="19">
        <v>21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99.03</v>
      </c>
      <c r="E18" s="23">
        <f>SUM(E19:E38)</f>
        <v>0</v>
      </c>
      <c r="F18" s="23">
        <f>SUM(F19:F38)</f>
        <v>99.03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5.82</v>
      </c>
      <c r="E19" s="19">
        <v>0</v>
      </c>
      <c r="F19" s="19">
        <v>5.82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4</v>
      </c>
      <c r="E20" s="19">
        <v>0</v>
      </c>
      <c r="F20" s="19">
        <v>4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3.6</v>
      </c>
      <c r="E23" s="19">
        <v>0</v>
      </c>
      <c r="F23" s="19">
        <v>3.6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0.12</v>
      </c>
      <c r="E24" s="19">
        <v>0</v>
      </c>
      <c r="F24" s="19">
        <v>0.12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17.420000000000002</v>
      </c>
      <c r="E25" s="19"/>
      <c r="F25" s="36">
        <v>17.420000000000002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0.8</v>
      </c>
      <c r="E26" s="19">
        <v>0</v>
      </c>
      <c r="F26" s="19">
        <v>0.8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0.8</v>
      </c>
      <c r="E27" s="19">
        <v>0</v>
      </c>
      <c r="F27" s="19">
        <v>0.8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18</v>
      </c>
      <c r="E28" s="19">
        <v>0</v>
      </c>
      <c r="F28" s="19">
        <v>18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1.3</v>
      </c>
      <c r="E30" s="19">
        <v>0</v>
      </c>
      <c r="F30" s="35">
        <v>1.3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9</v>
      </c>
      <c r="E31" s="19">
        <v>0</v>
      </c>
      <c r="F31" s="19">
        <v>9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31.97</v>
      </c>
      <c r="E32" s="19">
        <v>0</v>
      </c>
      <c r="F32" s="35">
        <v>31.97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3.5</v>
      </c>
      <c r="E34" s="19">
        <v>0</v>
      </c>
      <c r="F34" s="19">
        <v>3.5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2.2999999999999998</v>
      </c>
      <c r="E35" s="19">
        <v>0</v>
      </c>
      <c r="F35" s="19">
        <v>2.2999999999999998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0.4</v>
      </c>
      <c r="E38" s="19">
        <v>0</v>
      </c>
      <c r="F38" s="35">
        <v>0.4</v>
      </c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0.03</v>
      </c>
      <c r="E39" s="23">
        <f>SUM(E40:E44)</f>
        <v>0.03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0.03</v>
      </c>
      <c r="E44" s="19">
        <v>0.03</v>
      </c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0.4</v>
      </c>
      <c r="E45" s="23">
        <f>SUM(E46:E48)</f>
        <v>0</v>
      </c>
      <c r="F45" s="23">
        <f>SUM(F46:F48)</f>
        <v>0.4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0.4</v>
      </c>
      <c r="E48" s="19">
        <v>0</v>
      </c>
      <c r="F48" s="19">
        <v>0.4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166</v>
      </c>
      <c r="B1" s="51"/>
      <c r="C1" s="51"/>
      <c r="D1" s="51"/>
      <c r="E1" s="52"/>
      <c r="F1" s="51"/>
    </row>
    <row r="2" spans="1:6" s="32" customFormat="1" ht="21" customHeight="1" x14ac:dyDescent="0.2">
      <c r="A2" s="53" t="s">
        <v>205</v>
      </c>
      <c r="B2" s="54"/>
      <c r="C2" s="55" t="s">
        <v>176</v>
      </c>
      <c r="D2" s="54"/>
      <c r="E2" s="31" t="s">
        <v>176</v>
      </c>
      <c r="F2" s="31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2" customFormat="1" ht="29.25" customHeight="1" x14ac:dyDescent="0.2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3" t="s">
        <v>176</v>
      </c>
      <c r="G2" s="33" t="s">
        <v>1</v>
      </c>
    </row>
    <row r="3" spans="1:7" s="1" customFormat="1" ht="18" customHeight="1" x14ac:dyDescent="0.2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2019-03-01T05:36:28Z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