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<sst xmlns="http://schemas.openxmlformats.org/spreadsheetml/2006/main" count="504" uniqueCount="206">
  <si>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</si>
  <si>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部门编码及名称：[401005016007]唐山市丰南区大新庄镇渠坨中心小学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</si>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</sst>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A2" sqref="A2:C2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96296296296" style="25" customWidth="1"/>
    <col min="5" max="5" width="13" style="26" customWidth="1"/>
    <col min="6" max="16384" width="7.5" style="27"/>
  </cols>
  <sheetData>
    <row r="1" s="41" customFormat="1" ht="27.75" customHeight="1" spans="1:5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="41" customFormat="1" ht="36" customHeight="1" spans="1:5">
      <c r="A2" s="45" t="s">
        <v>1</v>
      </c>
      <c r="B2" s="45" t="s">
        <v>2</v>
      </c>
      <c r="C2" s="45" t="str">
        <f>""</f>
        <v/>
      </c>
      <c r="D2" s="46" t="s">
        <v>2</v>
      </c>
      <c r="E2" s="47" t="s">
        <v>3</v>
      </c>
    </row>
    <row r="3" s="41" customFormat="1" ht="23.25" customHeight="1" spans="1:5">
      <c r="A3" s="48" t="s">
        <v>4</v>
      </c>
      <c r="B3" s="48" t="s">
        <v>5</v>
      </c>
      <c r="C3" s="48" t="s">
        <v>6</v>
      </c>
      <c r="D3" s="48" t="s">
        <v>7</v>
      </c>
      <c r="E3" s="48" t="str">
        <f>""</f>
        <v/>
      </c>
    </row>
    <row r="4" s="41" customFormat="1" ht="23.25" customHeight="1" spans="1:5">
      <c r="A4" s="48" t="s">
        <v>8</v>
      </c>
      <c r="B4" s="48" t="s">
        <v>9</v>
      </c>
      <c r="C4" s="48" t="s">
        <v>10</v>
      </c>
      <c r="D4" s="48" t="s">
        <v>9</v>
      </c>
      <c r="E4" s="48" t="s">
        <v>10</v>
      </c>
    </row>
    <row r="5" s="41" customFormat="1" ht="16.5" customHeight="1" spans="1:5">
      <c r="A5" s="48" t="s">
        <v>8</v>
      </c>
      <c r="B5" s="48" t="s">
        <v>11</v>
      </c>
      <c r="C5" s="48" t="s">
        <v>12</v>
      </c>
      <c r="D5" s="48" t="s">
        <v>13</v>
      </c>
      <c r="E5" s="48" t="s">
        <v>14</v>
      </c>
    </row>
    <row r="6" ht="21" customHeight="1" spans="1:5">
      <c r="A6" s="14">
        <f t="shared" ref="A6:A38" si="0">ROW()</f>
        <v>6</v>
      </c>
      <c r="B6" s="34" t="s">
        <v>15</v>
      </c>
      <c r="C6" s="49">
        <v>238.21</v>
      </c>
      <c r="D6" s="34" t="s">
        <v>16</v>
      </c>
      <c r="E6" s="36"/>
    </row>
    <row r="7" ht="21" customHeight="1" spans="1:5">
      <c r="A7" s="14">
        <f t="shared" si="0"/>
        <v>7</v>
      </c>
      <c r="B7" s="34" t="s">
        <v>17</v>
      </c>
      <c r="C7" s="36">
        <v>0</v>
      </c>
      <c r="D7" s="34" t="s">
        <v>18</v>
      </c>
      <c r="E7" s="36">
        <v>0</v>
      </c>
    </row>
    <row r="8" ht="21" customHeight="1" spans="1:5">
      <c r="A8" s="14">
        <f t="shared" si="0"/>
        <v>8</v>
      </c>
      <c r="B8" s="34" t="s">
        <v>19</v>
      </c>
      <c r="C8" s="36">
        <v>0</v>
      </c>
      <c r="D8" s="34" t="s">
        <v>20</v>
      </c>
      <c r="E8" s="36">
        <v>0</v>
      </c>
    </row>
    <row r="9" ht="21" customHeight="1" spans="1:5">
      <c r="A9" s="14">
        <f t="shared" si="0"/>
        <v>9</v>
      </c>
      <c r="B9" s="34" t="s">
        <v>21</v>
      </c>
      <c r="C9" s="36">
        <v>0</v>
      </c>
      <c r="D9" s="34" t="s">
        <v>22</v>
      </c>
      <c r="E9" s="36">
        <v>0</v>
      </c>
    </row>
    <row r="10" ht="21" customHeight="1" spans="1:5">
      <c r="A10" s="14">
        <f t="shared" si="0"/>
        <v>10</v>
      </c>
      <c r="B10" s="34" t="s">
        <v>23</v>
      </c>
      <c r="C10" s="36">
        <v>0</v>
      </c>
      <c r="D10" s="34" t="s">
        <v>24</v>
      </c>
      <c r="E10" s="49">
        <v>238.21</v>
      </c>
    </row>
    <row r="11" ht="21" customHeight="1" spans="1:5">
      <c r="A11" s="14">
        <f t="shared" si="0"/>
        <v>11</v>
      </c>
      <c r="B11" s="34" t="s">
        <v>25</v>
      </c>
      <c r="C11" s="36">
        <v>0</v>
      </c>
      <c r="D11" s="34" t="s">
        <v>26</v>
      </c>
      <c r="E11" s="36">
        <v>0</v>
      </c>
    </row>
    <row r="12" ht="21" customHeight="1" spans="1:5">
      <c r="A12" s="14">
        <f t="shared" si="0"/>
        <v>12</v>
      </c>
      <c r="B12" s="34" t="s">
        <v>27</v>
      </c>
      <c r="C12" s="36">
        <v>0</v>
      </c>
      <c r="D12" s="34" t="s">
        <v>28</v>
      </c>
      <c r="E12" s="36">
        <v>0</v>
      </c>
    </row>
    <row r="13" ht="21" customHeight="1" spans="1:5">
      <c r="A13" s="14">
        <f t="shared" si="0"/>
        <v>13</v>
      </c>
      <c r="B13" s="34" t="s">
        <v>29</v>
      </c>
      <c r="C13" s="36" t="s">
        <v>29</v>
      </c>
      <c r="D13" s="34" t="s">
        <v>30</v>
      </c>
      <c r="E13" s="36">
        <v>0</v>
      </c>
    </row>
    <row r="14" ht="21" customHeight="1" spans="1:5">
      <c r="A14" s="14">
        <f t="shared" si="0"/>
        <v>14</v>
      </c>
      <c r="B14" s="34" t="s">
        <v>29</v>
      </c>
      <c r="C14" s="36" t="s">
        <v>29</v>
      </c>
      <c r="D14" s="34" t="s">
        <v>31</v>
      </c>
      <c r="E14" s="36">
        <v>0</v>
      </c>
    </row>
    <row r="15" ht="21" customHeight="1" spans="1:5">
      <c r="A15" s="14">
        <f t="shared" si="0"/>
        <v>15</v>
      </c>
      <c r="B15" s="34" t="s">
        <v>29</v>
      </c>
      <c r="C15" s="36" t="s">
        <v>29</v>
      </c>
      <c r="D15" s="34" t="s">
        <v>32</v>
      </c>
      <c r="E15" s="36">
        <v>0</v>
      </c>
    </row>
    <row r="16" ht="21" customHeight="1" spans="1:5">
      <c r="A16" s="14">
        <f t="shared" si="0"/>
        <v>16</v>
      </c>
      <c r="B16" s="34" t="s">
        <v>29</v>
      </c>
      <c r="C16" s="36" t="s">
        <v>29</v>
      </c>
      <c r="D16" s="34" t="s">
        <v>33</v>
      </c>
      <c r="E16" s="36">
        <v>0</v>
      </c>
    </row>
    <row r="17" ht="21" customHeight="1" spans="1:5">
      <c r="A17" s="14">
        <f t="shared" si="0"/>
        <v>17</v>
      </c>
      <c r="B17" s="34" t="s">
        <v>29</v>
      </c>
      <c r="C17" s="36" t="s">
        <v>29</v>
      </c>
      <c r="D17" s="34" t="s">
        <v>34</v>
      </c>
      <c r="E17" s="36">
        <v>0</v>
      </c>
    </row>
    <row r="18" ht="21" customHeight="1" spans="1:5">
      <c r="A18" s="14">
        <f t="shared" si="0"/>
        <v>18</v>
      </c>
      <c r="B18" s="34" t="s">
        <v>29</v>
      </c>
      <c r="C18" s="36" t="s">
        <v>29</v>
      </c>
      <c r="D18" s="34" t="s">
        <v>35</v>
      </c>
      <c r="E18" s="36">
        <v>0</v>
      </c>
    </row>
    <row r="19" ht="21" customHeight="1" spans="1:5">
      <c r="A19" s="14">
        <f t="shared" si="0"/>
        <v>19</v>
      </c>
      <c r="B19" s="34" t="s">
        <v>29</v>
      </c>
      <c r="C19" s="36" t="s">
        <v>29</v>
      </c>
      <c r="D19" s="34" t="s">
        <v>36</v>
      </c>
      <c r="E19" s="36">
        <v>0</v>
      </c>
    </row>
    <row r="20" ht="21" customHeight="1" spans="1:5">
      <c r="A20" s="14">
        <f t="shared" si="0"/>
        <v>20</v>
      </c>
      <c r="B20" s="34" t="s">
        <v>29</v>
      </c>
      <c r="C20" s="36" t="s">
        <v>29</v>
      </c>
      <c r="D20" s="34" t="s">
        <v>37</v>
      </c>
      <c r="E20" s="36">
        <v>0</v>
      </c>
    </row>
    <row r="21" ht="21" customHeight="1" spans="1:5">
      <c r="A21" s="14">
        <f t="shared" si="0"/>
        <v>21</v>
      </c>
      <c r="B21" s="34" t="s">
        <v>29</v>
      </c>
      <c r="C21" s="36" t="s">
        <v>29</v>
      </c>
      <c r="D21" s="34" t="s">
        <v>38</v>
      </c>
      <c r="E21" s="36">
        <v>0</v>
      </c>
    </row>
    <row r="22" ht="21" customHeight="1" spans="1:5">
      <c r="A22" s="14">
        <f t="shared" si="0"/>
        <v>22</v>
      </c>
      <c r="B22" s="34" t="s">
        <v>29</v>
      </c>
      <c r="C22" s="36" t="s">
        <v>29</v>
      </c>
      <c r="D22" s="34" t="s">
        <v>39</v>
      </c>
      <c r="E22" s="36">
        <v>0</v>
      </c>
    </row>
    <row r="23" ht="21" customHeight="1" spans="1:5">
      <c r="A23" s="14">
        <f t="shared" si="0"/>
        <v>23</v>
      </c>
      <c r="B23" s="34" t="s">
        <v>29</v>
      </c>
      <c r="C23" s="36" t="s">
        <v>29</v>
      </c>
      <c r="D23" s="34" t="s">
        <v>40</v>
      </c>
      <c r="E23" s="36">
        <v>0</v>
      </c>
    </row>
    <row r="24" ht="21" customHeight="1" spans="1:5">
      <c r="A24" s="14">
        <f t="shared" si="0"/>
        <v>24</v>
      </c>
      <c r="B24" s="34" t="s">
        <v>29</v>
      </c>
      <c r="C24" s="36" t="s">
        <v>29</v>
      </c>
      <c r="D24" s="34" t="s">
        <v>41</v>
      </c>
      <c r="E24" s="36">
        <v>0</v>
      </c>
    </row>
    <row r="25" ht="21" customHeight="1" spans="1:5">
      <c r="A25" s="14">
        <f t="shared" si="0"/>
        <v>25</v>
      </c>
      <c r="B25" s="34" t="s">
        <v>29</v>
      </c>
      <c r="C25" s="36" t="s">
        <v>29</v>
      </c>
      <c r="D25" s="34" t="s">
        <v>42</v>
      </c>
      <c r="E25" s="36">
        <v>0</v>
      </c>
    </row>
    <row r="26" ht="21" customHeight="1" spans="1:5">
      <c r="A26" s="14">
        <f t="shared" si="0"/>
        <v>26</v>
      </c>
      <c r="B26" s="34" t="s">
        <v>29</v>
      </c>
      <c r="C26" s="36" t="s">
        <v>29</v>
      </c>
      <c r="D26" s="34" t="s">
        <v>43</v>
      </c>
      <c r="E26" s="36">
        <v>0</v>
      </c>
    </row>
    <row r="27" ht="21" customHeight="1" spans="1:5">
      <c r="A27" s="14">
        <f t="shared" si="0"/>
        <v>27</v>
      </c>
      <c r="B27" s="34" t="s">
        <v>29</v>
      </c>
      <c r="C27" s="36" t="s">
        <v>29</v>
      </c>
      <c r="D27" s="34" t="s">
        <v>44</v>
      </c>
      <c r="E27" s="36">
        <v>0</v>
      </c>
    </row>
    <row r="28" ht="21" customHeight="1" spans="1:5">
      <c r="A28" s="14">
        <f t="shared" si="0"/>
        <v>28</v>
      </c>
      <c r="B28" s="34" t="s">
        <v>29</v>
      </c>
      <c r="C28" s="36" t="s">
        <v>29</v>
      </c>
      <c r="D28" s="34" t="s">
        <v>45</v>
      </c>
      <c r="E28" s="36">
        <v>0</v>
      </c>
    </row>
    <row r="29" ht="21" customHeight="1" spans="1:5">
      <c r="A29" s="14">
        <f t="shared" si="0"/>
        <v>29</v>
      </c>
      <c r="B29" s="34" t="s">
        <v>29</v>
      </c>
      <c r="C29" s="36" t="s">
        <v>29</v>
      </c>
      <c r="D29" s="34" t="s">
        <v>46</v>
      </c>
      <c r="E29" s="36">
        <v>0</v>
      </c>
    </row>
    <row r="30" ht="21" customHeight="1" spans="1:5">
      <c r="A30" s="14">
        <f t="shared" si="0"/>
        <v>30</v>
      </c>
      <c r="B30" s="34" t="s">
        <v>29</v>
      </c>
      <c r="C30" s="36" t="s">
        <v>29</v>
      </c>
      <c r="D30" s="34" t="s">
        <v>47</v>
      </c>
      <c r="E30" s="36">
        <v>0</v>
      </c>
    </row>
    <row r="31" ht="21" customHeight="1" spans="1:5">
      <c r="A31" s="14">
        <f t="shared" si="0"/>
        <v>31</v>
      </c>
      <c r="B31" s="34" t="s">
        <v>29</v>
      </c>
      <c r="C31" s="36" t="s">
        <v>29</v>
      </c>
      <c r="D31" s="34" t="s">
        <v>48</v>
      </c>
      <c r="E31" s="36">
        <v>0</v>
      </c>
    </row>
    <row r="32" ht="21" customHeight="1" spans="1:5">
      <c r="A32" s="14">
        <f t="shared" si="0"/>
        <v>32</v>
      </c>
      <c r="B32" s="34" t="s">
        <v>29</v>
      </c>
      <c r="C32" s="36" t="s">
        <v>29</v>
      </c>
      <c r="D32" s="34" t="s">
        <v>49</v>
      </c>
      <c r="E32" s="36">
        <v>0</v>
      </c>
    </row>
    <row r="33" ht="21" customHeight="1" spans="1:5">
      <c r="A33" s="14">
        <f t="shared" si="0"/>
        <v>33</v>
      </c>
      <c r="B33" s="34" t="s">
        <v>29</v>
      </c>
      <c r="C33" s="36" t="s">
        <v>29</v>
      </c>
      <c r="D33" s="34" t="s">
        <v>50</v>
      </c>
      <c r="E33" s="36">
        <v>0</v>
      </c>
    </row>
    <row r="34" ht="21" customHeight="1" spans="1:5">
      <c r="A34" s="14">
        <f t="shared" si="0"/>
        <v>34</v>
      </c>
      <c r="B34" s="34" t="s">
        <v>29</v>
      </c>
      <c r="C34" s="36" t="s">
        <v>29</v>
      </c>
      <c r="D34" s="34" t="s">
        <v>51</v>
      </c>
      <c r="E34" s="36">
        <v>0</v>
      </c>
    </row>
    <row r="35" ht="21" customHeight="1" spans="1:5">
      <c r="A35" s="14">
        <f t="shared" si="0"/>
        <v>35</v>
      </c>
      <c r="B35" s="34" t="s">
        <v>52</v>
      </c>
      <c r="C35" s="38">
        <f>C6</f>
        <v>238.21</v>
      </c>
      <c r="D35" s="34" t="s">
        <v>53</v>
      </c>
      <c r="E35" s="38">
        <f>E10</f>
        <v>238.21</v>
      </c>
    </row>
    <row r="36" ht="21" customHeight="1" spans="1:5">
      <c r="A36" s="14">
        <f t="shared" si="0"/>
        <v>36</v>
      </c>
      <c r="B36" s="34" t="s">
        <v>54</v>
      </c>
      <c r="C36" s="36">
        <v>0</v>
      </c>
      <c r="D36" s="34" t="s">
        <v>55</v>
      </c>
      <c r="E36" s="36">
        <v>0</v>
      </c>
    </row>
    <row r="37" ht="21" customHeight="1" spans="1:5">
      <c r="A37" s="14">
        <f t="shared" si="0"/>
        <v>37</v>
      </c>
      <c r="B37" s="34" t="s">
        <v>56</v>
      </c>
      <c r="C37" s="36">
        <v>0</v>
      </c>
      <c r="D37" s="34" t="s">
        <v>57</v>
      </c>
      <c r="E37" s="36">
        <v>0</v>
      </c>
    </row>
    <row r="38" ht="21" customHeight="1" spans="1:5">
      <c r="A38" s="14">
        <f t="shared" si="0"/>
        <v>38</v>
      </c>
      <c r="B38" s="34" t="s">
        <v>58</v>
      </c>
      <c r="C38" s="38">
        <f>C35</f>
        <v>238.21</v>
      </c>
      <c r="D38" s="34" t="s">
        <v>58</v>
      </c>
      <c r="E38" s="38">
        <f>E35</f>
        <v>238.21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7" sqref="E7"/>
    </sheetView>
  </sheetViews>
  <sheetFormatPr defaultColWidth="7.5" defaultRowHeight="15" customHeight="1"/>
  <cols>
    <col min="1" max="1" width="6.25" style="24" customWidth="1"/>
    <col min="2" max="2" width="10.1296296296296" style="25" customWidth="1"/>
    <col min="3" max="3" width="21.25" style="25" customWidth="1"/>
    <col min="4" max="4" width="14.5" style="26" customWidth="1"/>
    <col min="5" max="5" width="12.8796296296296" style="26" customWidth="1"/>
    <col min="6" max="6" width="8" style="26" customWidth="1"/>
    <col min="7" max="7" width="8.62962962962963" style="26" customWidth="1"/>
    <col min="8" max="8" width="12" style="26" customWidth="1"/>
    <col min="9" max="9" width="8.12962962962963" style="26" customWidth="1"/>
    <col min="10" max="10" width="7.37962962962963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59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60</v>
      </c>
      <c r="G2" s="29" t="str">
        <f>""</f>
        <v/>
      </c>
      <c r="H2" s="19" t="s">
        <v>2</v>
      </c>
      <c r="I2" s="29" t="str">
        <f>""</f>
        <v/>
      </c>
      <c r="J2" s="19" t="s">
        <v>3</v>
      </c>
      <c r="K2" s="29" t="str">
        <f>""</f>
        <v/>
      </c>
    </row>
    <row r="3" s="18" customFormat="1" ht="19.5" customHeight="1" spans="1:11">
      <c r="A3" s="33" t="s">
        <v>4</v>
      </c>
      <c r="B3" s="33" t="s">
        <v>61</v>
      </c>
      <c r="C3" s="33" t="str">
        <f>""</f>
        <v/>
      </c>
      <c r="D3" s="33" t="s">
        <v>62</v>
      </c>
      <c r="E3" s="33" t="s">
        <v>63</v>
      </c>
      <c r="F3" s="33" t="s">
        <v>64</v>
      </c>
      <c r="G3" s="33" t="s">
        <v>65</v>
      </c>
      <c r="H3" s="33" t="str">
        <f>""</f>
        <v/>
      </c>
      <c r="I3" s="33" t="s">
        <v>66</v>
      </c>
      <c r="J3" s="33" t="s">
        <v>67</v>
      </c>
      <c r="K3" s="33" t="s">
        <v>68</v>
      </c>
    </row>
    <row r="4" s="18" customFormat="1" ht="27.75" customHeight="1" spans="1:11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71</v>
      </c>
      <c r="F4" s="33" t="s">
        <v>72</v>
      </c>
      <c r="G4" s="33" t="s">
        <v>71</v>
      </c>
      <c r="H4" s="33" t="s">
        <v>73</v>
      </c>
      <c r="I4" s="33" t="str">
        <f>""</f>
        <v/>
      </c>
      <c r="J4" s="33" t="str">
        <f>""</f>
        <v/>
      </c>
      <c r="K4" s="33" t="s">
        <v>74</v>
      </c>
    </row>
    <row r="5" s="18" customFormat="1" customHeight="1" spans="1:11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  <c r="J5" s="33" t="s">
        <v>79</v>
      </c>
      <c r="K5" s="33" t="s">
        <v>80</v>
      </c>
    </row>
    <row r="6" customHeight="1" spans="1:11">
      <c r="A6" s="14">
        <f>ROW()</f>
        <v>6</v>
      </c>
      <c r="B6" s="37" t="s">
        <v>29</v>
      </c>
      <c r="C6" s="37" t="s">
        <v>81</v>
      </c>
      <c r="D6" s="38">
        <f>E6</f>
        <v>238.21</v>
      </c>
      <c r="E6" s="38">
        <f>E7</f>
        <v>238.21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82</v>
      </c>
      <c r="C7" s="37" t="s">
        <v>83</v>
      </c>
      <c r="D7" s="38">
        <f>E7</f>
        <v>238.21</v>
      </c>
      <c r="E7" s="38">
        <f>E8</f>
        <v>238.21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9" t="s">
        <v>84</v>
      </c>
      <c r="C8" s="39" t="s">
        <v>85</v>
      </c>
      <c r="D8" s="38">
        <f>E8</f>
        <v>238.21</v>
      </c>
      <c r="E8" s="40">
        <f>SUM(E9:E9)</f>
        <v>238.21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86</v>
      </c>
      <c r="C9" s="34" t="s">
        <v>87</v>
      </c>
      <c r="D9" s="38">
        <f>E9</f>
        <v>238.21</v>
      </c>
      <c r="E9" s="36">
        <v>238.21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D13" sqref="D13"/>
    </sheetView>
  </sheetViews>
  <sheetFormatPr defaultColWidth="7.5" defaultRowHeight="15" customHeight="1"/>
  <cols>
    <col min="1" max="1" width="6.25" style="24" customWidth="1"/>
    <col min="2" max="2" width="13.6296296296296" style="25" customWidth="1"/>
    <col min="3" max="3" width="22.3796296296296" style="25" customWidth="1"/>
    <col min="4" max="4" width="14.8796296296296" style="26" customWidth="1"/>
    <col min="5" max="5" width="13.5" style="26" customWidth="1"/>
    <col min="6" max="6" width="13.75" style="26" customWidth="1"/>
    <col min="7" max="7" width="11.3796296296296" style="26" customWidth="1"/>
    <col min="8" max="8" width="9.12962962962963" style="26" customWidth="1"/>
    <col min="9" max="9" width="8.87962962962963" style="26" customWidth="1"/>
    <col min="10" max="16384" width="7.5" style="27"/>
  </cols>
  <sheetData>
    <row r="1" s="18" customFormat="1" ht="45" customHeight="1" spans="1:9">
      <c r="A1" s="28" t="s">
        <v>88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60</v>
      </c>
      <c r="F2" s="19" t="s">
        <v>2</v>
      </c>
      <c r="G2" s="29" t="str">
        <f>""</f>
        <v/>
      </c>
      <c r="H2" s="19" t="s">
        <v>3</v>
      </c>
      <c r="I2" s="29" t="str">
        <f>""</f>
        <v/>
      </c>
    </row>
    <row r="3" s="18" customFormat="1" ht="18" customHeight="1" spans="1:9">
      <c r="A3" s="33" t="s">
        <v>4</v>
      </c>
      <c r="B3" s="33" t="s">
        <v>61</v>
      </c>
      <c r="C3" s="33" t="str">
        <f>""</f>
        <v/>
      </c>
      <c r="D3" s="33" t="s">
        <v>89</v>
      </c>
      <c r="E3" s="33" t="s">
        <v>90</v>
      </c>
      <c r="F3" s="33" t="s">
        <v>91</v>
      </c>
      <c r="G3" s="33" t="s">
        <v>92</v>
      </c>
      <c r="H3" s="33" t="s">
        <v>93</v>
      </c>
      <c r="I3" s="33" t="s">
        <v>94</v>
      </c>
    </row>
    <row r="4" s="18" customFormat="1" ht="23.25" customHeight="1" spans="1:9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72</v>
      </c>
      <c r="F4" s="33" t="s">
        <v>95</v>
      </c>
      <c r="G4" s="33" t="str">
        <f>""</f>
        <v/>
      </c>
      <c r="H4" s="33" t="str">
        <f>""</f>
        <v/>
      </c>
      <c r="I4" s="33" t="s">
        <v>74</v>
      </c>
    </row>
    <row r="5" s="18" customFormat="1" customHeight="1" spans="1:9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</row>
    <row r="6" ht="16.5" customHeight="1" spans="1:9">
      <c r="A6" s="14">
        <f>ROW()</f>
        <v>6</v>
      </c>
      <c r="B6" s="37" t="s">
        <v>29</v>
      </c>
      <c r="C6" s="37" t="s">
        <v>81</v>
      </c>
      <c r="D6" s="38">
        <f>E6+F6</f>
        <v>238.21</v>
      </c>
      <c r="E6" s="38">
        <f>E7</f>
        <v>238.21</v>
      </c>
      <c r="F6" s="38">
        <f>F7</f>
        <v>0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82</v>
      </c>
      <c r="C7" s="37" t="s">
        <v>83</v>
      </c>
      <c r="D7" s="38">
        <f>E7+F7</f>
        <v>238.21</v>
      </c>
      <c r="E7" s="38">
        <f>E8</f>
        <v>238.21</v>
      </c>
      <c r="F7" s="38">
        <f>F8</f>
        <v>0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9" t="s">
        <v>84</v>
      </c>
      <c r="C8" s="39" t="s">
        <v>85</v>
      </c>
      <c r="D8" s="38">
        <f>E8+F8</f>
        <v>238.21</v>
      </c>
      <c r="E8" s="40">
        <f>SUM(E9:E9)</f>
        <v>238.21</v>
      </c>
      <c r="F8" s="40">
        <f>SUM(F9:F9)</f>
        <v>0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86</v>
      </c>
      <c r="C9" s="34" t="s">
        <v>87</v>
      </c>
      <c r="D9" s="38">
        <f>E9+F9</f>
        <v>238.21</v>
      </c>
      <c r="E9" s="36">
        <v>238.21</v>
      </c>
      <c r="F9" s="36"/>
      <c r="G9" s="36">
        <v>0</v>
      </c>
      <c r="H9" s="36">
        <v>0</v>
      </c>
      <c r="I9" s="3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A2" sqref="A2:D2"/>
    </sheetView>
  </sheetViews>
  <sheetFormatPr defaultColWidth="7.5" defaultRowHeight="15" customHeight="1" outlineLevelCol="7"/>
  <cols>
    <col min="1" max="1" width="4.87962962962963" style="24" customWidth="1"/>
    <col min="2" max="2" width="18.5" style="25" customWidth="1"/>
    <col min="3" max="3" width="8.87962962962963" style="26" customWidth="1"/>
    <col min="4" max="4" width="23.25" style="25" customWidth="1"/>
    <col min="5" max="5" width="8.62962962962963" style="26" customWidth="1"/>
    <col min="6" max="6" width="8.5" style="26" customWidth="1"/>
    <col min="7" max="7" width="5.62962962962963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96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2</v>
      </c>
      <c r="F2" s="31" t="str">
        <f>""</f>
        <v/>
      </c>
      <c r="G2" s="32" t="s">
        <v>3</v>
      </c>
      <c r="H2" s="31" t="str">
        <f>""</f>
        <v/>
      </c>
    </row>
    <row r="3" s="18" customFormat="1" ht="18" customHeight="1" spans="1:8">
      <c r="A3" s="33" t="s">
        <v>4</v>
      </c>
      <c r="B3" s="33" t="s">
        <v>5</v>
      </c>
      <c r="C3" s="33" t="str">
        <f>""</f>
        <v/>
      </c>
      <c r="D3" s="33" t="s">
        <v>7</v>
      </c>
      <c r="E3" s="33" t="s">
        <v>65</v>
      </c>
      <c r="F3" s="33" t="s">
        <v>66</v>
      </c>
      <c r="G3" s="33" t="s">
        <v>67</v>
      </c>
      <c r="H3" s="33" t="s">
        <v>68</v>
      </c>
    </row>
    <row r="4" s="18" customFormat="1" ht="62.25" customHeight="1" spans="1:8">
      <c r="A4" s="33" t="s">
        <v>8</v>
      </c>
      <c r="B4" s="33" t="s">
        <v>9</v>
      </c>
      <c r="C4" s="33" t="s">
        <v>97</v>
      </c>
      <c r="D4" s="33" t="s">
        <v>9</v>
      </c>
      <c r="E4" s="33" t="s">
        <v>81</v>
      </c>
      <c r="F4" s="33" t="s">
        <v>98</v>
      </c>
      <c r="G4" s="33" t="s">
        <v>99</v>
      </c>
      <c r="H4" s="33" t="s">
        <v>100</v>
      </c>
    </row>
    <row r="5" s="18" customFormat="1" customHeight="1" spans="1:8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</row>
    <row r="6" ht="18" customHeight="1" spans="1:8">
      <c r="A6" s="14">
        <f t="shared" ref="A6:A37" si="1">ROW()</f>
        <v>6</v>
      </c>
      <c r="B6" s="34" t="s">
        <v>101</v>
      </c>
      <c r="C6" s="36">
        <v>238.21</v>
      </c>
      <c r="D6" s="34" t="s">
        <v>16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102</v>
      </c>
      <c r="C7" s="36">
        <v>0</v>
      </c>
      <c r="D7" s="34" t="s">
        <v>18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103</v>
      </c>
      <c r="C8" s="36">
        <v>0</v>
      </c>
      <c r="D8" s="34" t="s">
        <v>20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29</v>
      </c>
      <c r="C9" s="36" t="s">
        <v>29</v>
      </c>
      <c r="D9" s="34" t="s">
        <v>22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29</v>
      </c>
      <c r="C10" s="36" t="s">
        <v>29</v>
      </c>
      <c r="D10" s="34" t="s">
        <v>24</v>
      </c>
      <c r="E10" s="38">
        <f>F10</f>
        <v>238.21</v>
      </c>
      <c r="F10" s="36">
        <v>238.21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29</v>
      </c>
      <c r="C11" s="36" t="s">
        <v>29</v>
      </c>
      <c r="D11" s="34" t="s">
        <v>26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29</v>
      </c>
      <c r="C12" s="36" t="s">
        <v>29</v>
      </c>
      <c r="D12" s="34" t="s">
        <v>28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29</v>
      </c>
      <c r="C13" s="36" t="s">
        <v>29</v>
      </c>
      <c r="D13" s="34" t="s">
        <v>30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29</v>
      </c>
      <c r="C14" s="36" t="s">
        <v>29</v>
      </c>
      <c r="D14" s="34" t="s">
        <v>31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29</v>
      </c>
      <c r="C15" s="36" t="s">
        <v>29</v>
      </c>
      <c r="D15" s="34" t="s">
        <v>32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29</v>
      </c>
      <c r="C16" s="36" t="s">
        <v>29</v>
      </c>
      <c r="D16" s="34" t="s">
        <v>33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29</v>
      </c>
      <c r="C17" s="36" t="s">
        <v>29</v>
      </c>
      <c r="D17" s="34" t="s">
        <v>34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29</v>
      </c>
      <c r="C18" s="36" t="s">
        <v>29</v>
      </c>
      <c r="D18" s="34" t="s">
        <v>35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29</v>
      </c>
      <c r="C19" s="36" t="s">
        <v>29</v>
      </c>
      <c r="D19" s="34" t="s">
        <v>36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29</v>
      </c>
      <c r="C20" s="36" t="s">
        <v>29</v>
      </c>
      <c r="D20" s="34" t="s">
        <v>37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29</v>
      </c>
      <c r="C21" s="36" t="s">
        <v>29</v>
      </c>
      <c r="D21" s="34" t="s">
        <v>38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29</v>
      </c>
      <c r="C22" s="36" t="s">
        <v>29</v>
      </c>
      <c r="D22" s="34" t="s">
        <v>39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29</v>
      </c>
      <c r="C23" s="36" t="s">
        <v>29</v>
      </c>
      <c r="D23" s="34" t="s">
        <v>40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29</v>
      </c>
      <c r="C24" s="36" t="s">
        <v>29</v>
      </c>
      <c r="D24" s="34" t="s">
        <v>41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29</v>
      </c>
      <c r="C25" s="36" t="s">
        <v>29</v>
      </c>
      <c r="D25" s="34" t="s">
        <v>42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29</v>
      </c>
      <c r="C26" s="36" t="s">
        <v>29</v>
      </c>
      <c r="D26" s="34" t="s">
        <v>43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29</v>
      </c>
      <c r="C27" s="36" t="s">
        <v>29</v>
      </c>
      <c r="D27" s="34" t="s">
        <v>44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29</v>
      </c>
      <c r="C28" s="36" t="s">
        <v>29</v>
      </c>
      <c r="D28" s="34" t="s">
        <v>45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29</v>
      </c>
      <c r="C29" s="36" t="s">
        <v>29</v>
      </c>
      <c r="D29" s="34" t="s">
        <v>46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29</v>
      </c>
      <c r="C30" s="36" t="s">
        <v>29</v>
      </c>
      <c r="D30" s="34" t="s">
        <v>47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29</v>
      </c>
      <c r="C31" s="36" t="s">
        <v>29</v>
      </c>
      <c r="D31" s="34" t="s">
        <v>48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29</v>
      </c>
      <c r="C32" s="36" t="s">
        <v>29</v>
      </c>
      <c r="D32" s="34" t="s">
        <v>49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29</v>
      </c>
      <c r="C33" s="36" t="s">
        <v>29</v>
      </c>
      <c r="D33" s="34" t="s">
        <v>50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29</v>
      </c>
      <c r="C34" s="36" t="s">
        <v>29</v>
      </c>
      <c r="D34" s="34" t="s">
        <v>51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52</v>
      </c>
      <c r="C35" s="38">
        <f>C6</f>
        <v>238.21</v>
      </c>
      <c r="D35" s="34" t="s">
        <v>53</v>
      </c>
      <c r="E35" s="38">
        <f>E10</f>
        <v>238.21</v>
      </c>
      <c r="F35" s="38">
        <f>F10</f>
        <v>238.21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104</v>
      </c>
      <c r="C36" s="36">
        <v>0</v>
      </c>
      <c r="D36" s="34" t="s">
        <v>57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58</v>
      </c>
      <c r="C37" s="38">
        <f>C35</f>
        <v>238.21</v>
      </c>
      <c r="D37" s="34" t="s">
        <v>58</v>
      </c>
      <c r="E37" s="38">
        <f>E35</f>
        <v>238.21</v>
      </c>
      <c r="F37" s="38">
        <f>F35</f>
        <v>238.21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D16" sqref="D16"/>
    </sheetView>
  </sheetViews>
  <sheetFormatPr defaultColWidth="7.5" defaultRowHeight="15" customHeight="1" outlineLevelCol="5"/>
  <cols>
    <col min="1" max="1" width="6.25" style="24" customWidth="1"/>
    <col min="2" max="2" width="15.1296296296296" style="25" customWidth="1"/>
    <col min="3" max="3" width="27.6296296296296" style="25" customWidth="1"/>
    <col min="4" max="4" width="20.8796296296296" style="26" customWidth="1"/>
    <col min="5" max="5" width="16.75" style="26" customWidth="1"/>
    <col min="6" max="6" width="16.8796296296296" style="26" customWidth="1"/>
    <col min="7" max="16384" width="7.5" style="27"/>
  </cols>
  <sheetData>
    <row r="1" s="18" customFormat="1" ht="52.5" customHeight="1" spans="1:6">
      <c r="A1" s="28" t="s">
        <v>105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1</v>
      </c>
      <c r="B2" s="29" t="str">
        <f>""</f>
        <v/>
      </c>
      <c r="C2" s="19" t="s">
        <v>2</v>
      </c>
      <c r="D2" s="29" t="str">
        <f>""</f>
        <v/>
      </c>
      <c r="E2" s="19" t="s">
        <v>2</v>
      </c>
      <c r="F2" s="19" t="s">
        <v>3</v>
      </c>
    </row>
    <row r="3" s="18" customFormat="1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90</v>
      </c>
      <c r="F3" s="33" t="s">
        <v>91</v>
      </c>
    </row>
    <row r="4" s="18" customFormat="1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6.5" customHeight="1" spans="1:6">
      <c r="A6" s="14">
        <f>ROW()</f>
        <v>6</v>
      </c>
      <c r="B6" s="37" t="s">
        <v>29</v>
      </c>
      <c r="C6" s="37" t="s">
        <v>81</v>
      </c>
      <c r="D6" s="38">
        <f>E6+F6</f>
        <v>238.21</v>
      </c>
      <c r="E6" s="38">
        <f>E7</f>
        <v>238.21</v>
      </c>
      <c r="F6" s="38">
        <f>F7</f>
        <v>0</v>
      </c>
    </row>
    <row r="7" ht="16.5" customHeight="1" spans="1:6">
      <c r="A7" s="14">
        <f>ROW()</f>
        <v>7</v>
      </c>
      <c r="B7" s="37" t="s">
        <v>82</v>
      </c>
      <c r="C7" s="37" t="s">
        <v>83</v>
      </c>
      <c r="D7" s="38">
        <f>E7+F7</f>
        <v>238.21</v>
      </c>
      <c r="E7" s="38">
        <f>E8</f>
        <v>238.21</v>
      </c>
      <c r="F7" s="38">
        <f>F8</f>
        <v>0</v>
      </c>
    </row>
    <row r="8" ht="16.5" customHeight="1" spans="1:6">
      <c r="A8" s="14">
        <f>ROW()</f>
        <v>8</v>
      </c>
      <c r="B8" s="39" t="s">
        <v>84</v>
      </c>
      <c r="C8" s="39" t="s">
        <v>85</v>
      </c>
      <c r="D8" s="40">
        <f>SUM(D9:D9)</f>
        <v>238.21</v>
      </c>
      <c r="E8" s="40">
        <f>SUM(E9:E9)</f>
        <v>238.21</v>
      </c>
      <c r="F8" s="40">
        <f>SUM(F9:F9)</f>
        <v>0</v>
      </c>
    </row>
    <row r="9" ht="16.5" customHeight="1" spans="1:6">
      <c r="A9" s="14">
        <f>ROW()</f>
        <v>9</v>
      </c>
      <c r="B9" s="34" t="s">
        <v>86</v>
      </c>
      <c r="C9" s="34" t="s">
        <v>87</v>
      </c>
      <c r="D9" s="38">
        <f>E9+F9</f>
        <v>238.21</v>
      </c>
      <c r="E9" s="36">
        <v>238.21</v>
      </c>
      <c r="F9" s="36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J15" sqref="J15"/>
    </sheetView>
  </sheetViews>
  <sheetFormatPr defaultColWidth="7.5" defaultRowHeight="10.8" outlineLevelCol="5"/>
  <cols>
    <col min="1" max="1" width="6.25" style="24" customWidth="1"/>
    <col min="2" max="2" width="13.25" style="25" customWidth="1"/>
    <col min="3" max="3" width="23.8796296296296" style="25" customWidth="1"/>
    <col min="4" max="4" width="14.6296296296296" style="26" customWidth="1"/>
    <col min="5" max="5" width="13.3796296296296" style="26" customWidth="1"/>
    <col min="6" max="6" width="13.1296296296296" style="26" customWidth="1"/>
    <col min="7" max="16384" width="7.5" style="27"/>
  </cols>
  <sheetData>
    <row r="1" s="18" customFormat="1" ht="33.75" customHeight="1" spans="1:6">
      <c r="A1" s="28" t="s">
        <v>106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90</v>
      </c>
      <c r="E3" s="33" t="s">
        <v>90</v>
      </c>
      <c r="F3" s="33" t="s">
        <v>91</v>
      </c>
    </row>
    <row r="4" s="18" customFormat="1" ht="18" customHeight="1" spans="1:6">
      <c r="A4" s="33" t="s">
        <v>8</v>
      </c>
      <c r="B4" s="33" t="s">
        <v>107</v>
      </c>
      <c r="C4" s="33" t="s">
        <v>70</v>
      </c>
      <c r="D4" s="33" t="s">
        <v>81</v>
      </c>
      <c r="E4" s="33" t="s">
        <v>108</v>
      </c>
      <c r="F4" s="33" t="s">
        <v>109</v>
      </c>
    </row>
    <row r="5" s="18" customFormat="1" ht="14.25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7.25" customHeight="1" spans="1:6">
      <c r="A6" s="14">
        <f t="shared" ref="A6:A48" si="0">ROW()</f>
        <v>6</v>
      </c>
      <c r="B6" s="37" t="s">
        <v>29</v>
      </c>
      <c r="C6" s="37" t="s">
        <v>81</v>
      </c>
      <c r="D6" s="38">
        <f>E6+F6</f>
        <v>238.21</v>
      </c>
      <c r="E6" s="38">
        <f>E7+E18+E39+E45</f>
        <v>198.27</v>
      </c>
      <c r="F6" s="38">
        <f>F7+F18+F39+F45</f>
        <v>39.94</v>
      </c>
    </row>
    <row r="7" ht="17.25" customHeight="1" spans="1:6">
      <c r="A7" s="14">
        <f t="shared" si="0"/>
        <v>7</v>
      </c>
      <c r="B7" s="39" t="s">
        <v>110</v>
      </c>
      <c r="C7" s="39" t="s">
        <v>111</v>
      </c>
      <c r="D7" s="40">
        <f>SUM(D8:D17)</f>
        <v>198.25</v>
      </c>
      <c r="E7" s="40">
        <f>SUM(E8:E17)</f>
        <v>198.25</v>
      </c>
      <c r="F7" s="40">
        <f>SUM(F8:F17)</f>
        <v>0</v>
      </c>
    </row>
    <row r="8" ht="17.25" customHeight="1" spans="1:6">
      <c r="A8" s="14">
        <f t="shared" si="0"/>
        <v>8</v>
      </c>
      <c r="B8" s="34" t="s">
        <v>112</v>
      </c>
      <c r="C8" s="34" t="s">
        <v>113</v>
      </c>
      <c r="D8" s="38">
        <f t="shared" ref="D8:D48" si="1">E8+F8</f>
        <v>61.6</v>
      </c>
      <c r="E8" s="36">
        <v>61.6</v>
      </c>
      <c r="F8" s="36">
        <v>0</v>
      </c>
    </row>
    <row r="9" ht="17.25" customHeight="1" spans="1:6">
      <c r="A9" s="14">
        <f t="shared" si="0"/>
        <v>9</v>
      </c>
      <c r="B9" s="34" t="s">
        <v>114</v>
      </c>
      <c r="C9" s="34" t="s">
        <v>115</v>
      </c>
      <c r="D9" s="38">
        <f t="shared" si="1"/>
        <v>19.12</v>
      </c>
      <c r="E9" s="36">
        <v>19.12</v>
      </c>
      <c r="F9" s="36">
        <v>0</v>
      </c>
    </row>
    <row r="10" ht="17.25" customHeight="1" spans="1:6">
      <c r="A10" s="14">
        <f t="shared" si="0"/>
        <v>10</v>
      </c>
      <c r="B10" s="34" t="s">
        <v>116</v>
      </c>
      <c r="C10" s="34" t="s">
        <v>117</v>
      </c>
      <c r="D10" s="38">
        <f t="shared" si="1"/>
        <v>0</v>
      </c>
      <c r="E10" s="36">
        <v>0</v>
      </c>
      <c r="F10" s="36">
        <v>0</v>
      </c>
    </row>
    <row r="11" ht="17.25" customHeight="1" spans="1:6">
      <c r="A11" s="14">
        <f t="shared" si="0"/>
        <v>11</v>
      </c>
      <c r="B11" s="34" t="s">
        <v>118</v>
      </c>
      <c r="C11" s="34" t="s">
        <v>119</v>
      </c>
      <c r="D11" s="38">
        <f t="shared" si="1"/>
        <v>61.5</v>
      </c>
      <c r="E11" s="36">
        <v>61.5</v>
      </c>
      <c r="F11" s="36">
        <v>0</v>
      </c>
    </row>
    <row r="12" ht="17.25" customHeight="1" spans="1:6">
      <c r="A12" s="14">
        <f t="shared" si="0"/>
        <v>12</v>
      </c>
      <c r="B12" s="34" t="s">
        <v>120</v>
      </c>
      <c r="C12" s="34" t="s">
        <v>121</v>
      </c>
      <c r="D12" s="38">
        <f t="shared" si="1"/>
        <v>22.34</v>
      </c>
      <c r="E12" s="36">
        <v>22.34</v>
      </c>
      <c r="F12" s="36">
        <v>0</v>
      </c>
    </row>
    <row r="13" ht="17.25" customHeight="1" spans="1:6">
      <c r="A13" s="14">
        <f t="shared" si="0"/>
        <v>13</v>
      </c>
      <c r="B13" s="34" t="s">
        <v>122</v>
      </c>
      <c r="C13" s="34" t="s">
        <v>123</v>
      </c>
      <c r="D13" s="38">
        <f t="shared" si="1"/>
        <v>8.14</v>
      </c>
      <c r="E13" s="36">
        <v>8.14</v>
      </c>
      <c r="F13" s="36">
        <v>0</v>
      </c>
    </row>
    <row r="14" ht="17.25" customHeight="1" spans="1:6">
      <c r="A14" s="14">
        <f t="shared" si="0"/>
        <v>14</v>
      </c>
      <c r="B14" s="34" t="s">
        <v>124</v>
      </c>
      <c r="C14" s="34" t="s">
        <v>125</v>
      </c>
      <c r="D14" s="38">
        <f t="shared" si="1"/>
        <v>9.3</v>
      </c>
      <c r="E14" s="36">
        <v>9.3</v>
      </c>
      <c r="F14" s="36">
        <v>0</v>
      </c>
    </row>
    <row r="15" ht="17.25" customHeight="1" spans="1:6">
      <c r="A15" s="14">
        <f t="shared" si="0"/>
        <v>15</v>
      </c>
      <c r="B15" s="34" t="s">
        <v>126</v>
      </c>
      <c r="C15" s="34" t="s">
        <v>127</v>
      </c>
      <c r="D15" s="38">
        <f t="shared" si="1"/>
        <v>2.25</v>
      </c>
      <c r="E15" s="36">
        <v>2.25</v>
      </c>
      <c r="F15" s="36">
        <v>0</v>
      </c>
    </row>
    <row r="16" ht="17.25" customHeight="1" spans="1:6">
      <c r="A16" s="14">
        <f t="shared" si="0"/>
        <v>16</v>
      </c>
      <c r="B16" s="34" t="s">
        <v>128</v>
      </c>
      <c r="C16" s="34" t="s">
        <v>129</v>
      </c>
      <c r="D16" s="38">
        <f t="shared" si="1"/>
        <v>14</v>
      </c>
      <c r="E16" s="36">
        <v>14</v>
      </c>
      <c r="F16" s="36">
        <v>0</v>
      </c>
    </row>
    <row r="17" ht="17.25" customHeight="1" spans="1:6">
      <c r="A17" s="14">
        <f t="shared" si="0"/>
        <v>17</v>
      </c>
      <c r="B17" s="34" t="s">
        <v>130</v>
      </c>
      <c r="C17" s="34" t="s">
        <v>131</v>
      </c>
      <c r="D17" s="38">
        <f t="shared" si="1"/>
        <v>0</v>
      </c>
      <c r="E17" s="36">
        <v>0</v>
      </c>
      <c r="F17" s="36">
        <v>0</v>
      </c>
    </row>
    <row r="18" ht="17.25" customHeight="1" spans="1:6">
      <c r="A18" s="14">
        <f t="shared" si="0"/>
        <v>18</v>
      </c>
      <c r="B18" s="39" t="s">
        <v>132</v>
      </c>
      <c r="C18" s="39" t="s">
        <v>133</v>
      </c>
      <c r="D18" s="40">
        <f>SUM(D19:D38)</f>
        <v>39.94</v>
      </c>
      <c r="E18" s="40">
        <f>SUM(E19:E38)</f>
        <v>0</v>
      </c>
      <c r="F18" s="40">
        <f>SUM(F19:F38)</f>
        <v>39.94</v>
      </c>
    </row>
    <row r="19" ht="17.25" customHeight="1" spans="1:6">
      <c r="A19" s="14">
        <f t="shared" si="0"/>
        <v>19</v>
      </c>
      <c r="B19" s="34" t="s">
        <v>134</v>
      </c>
      <c r="C19" s="34" t="s">
        <v>135</v>
      </c>
      <c r="D19" s="38">
        <f>E19+F19</f>
        <v>2.03</v>
      </c>
      <c r="E19" s="36">
        <v>0</v>
      </c>
      <c r="F19" s="36">
        <v>2.03</v>
      </c>
    </row>
    <row r="20" ht="17.25" customHeight="1" spans="1:6">
      <c r="A20" s="14">
        <f t="shared" si="0"/>
        <v>20</v>
      </c>
      <c r="B20" s="34" t="s">
        <v>136</v>
      </c>
      <c r="C20" s="34" t="s">
        <v>137</v>
      </c>
      <c r="D20" s="38">
        <f>E20+F20</f>
        <v>1.37</v>
      </c>
      <c r="E20" s="36">
        <v>0</v>
      </c>
      <c r="F20" s="36">
        <v>1.37</v>
      </c>
    </row>
    <row r="21" ht="17.25" customHeight="1" spans="1:6">
      <c r="A21" s="14">
        <f t="shared" si="0"/>
        <v>21</v>
      </c>
      <c r="B21" s="34" t="s">
        <v>138</v>
      </c>
      <c r="C21" s="34" t="s">
        <v>139</v>
      </c>
      <c r="D21" s="38">
        <f>E21+F21</f>
        <v>0</v>
      </c>
      <c r="E21" s="36">
        <v>0</v>
      </c>
      <c r="F21" s="36">
        <v>0</v>
      </c>
    </row>
    <row r="22" ht="17.25" customHeight="1" spans="1:6">
      <c r="A22" s="14">
        <f t="shared" si="0"/>
        <v>22</v>
      </c>
      <c r="B22" s="34" t="s">
        <v>140</v>
      </c>
      <c r="C22" s="34" t="s">
        <v>141</v>
      </c>
      <c r="D22" s="38">
        <f t="shared" si="1"/>
        <v>0</v>
      </c>
      <c r="E22" s="36">
        <v>0</v>
      </c>
      <c r="F22" s="36">
        <v>0</v>
      </c>
    </row>
    <row r="23" ht="17.25" customHeight="1" spans="1:6">
      <c r="A23" s="14">
        <f t="shared" si="0"/>
        <v>23</v>
      </c>
      <c r="B23" s="34" t="s">
        <v>142</v>
      </c>
      <c r="C23" s="34" t="s">
        <v>143</v>
      </c>
      <c r="D23" s="38">
        <f t="shared" si="1"/>
        <v>1.2</v>
      </c>
      <c r="E23" s="36">
        <v>0</v>
      </c>
      <c r="F23" s="36">
        <v>1.2</v>
      </c>
    </row>
    <row r="24" ht="17.25" customHeight="1" spans="1:6">
      <c r="A24" s="14">
        <f t="shared" si="0"/>
        <v>24</v>
      </c>
      <c r="B24" s="34" t="s">
        <v>144</v>
      </c>
      <c r="C24" s="34" t="s">
        <v>145</v>
      </c>
      <c r="D24" s="38">
        <f t="shared" si="1"/>
        <v>0.06</v>
      </c>
      <c r="E24" s="36">
        <v>0</v>
      </c>
      <c r="F24" s="36">
        <v>0.06</v>
      </c>
    </row>
    <row r="25" ht="17.25" customHeight="1" spans="1:6">
      <c r="A25" s="14">
        <f t="shared" si="0"/>
        <v>25</v>
      </c>
      <c r="B25" s="34" t="s">
        <v>146</v>
      </c>
      <c r="C25" s="34" t="s">
        <v>147</v>
      </c>
      <c r="D25" s="38">
        <f t="shared" si="1"/>
        <v>9.8</v>
      </c>
      <c r="E25" s="36">
        <v>0</v>
      </c>
      <c r="F25" s="36">
        <v>9.8</v>
      </c>
    </row>
    <row r="26" ht="17.25" customHeight="1" spans="1:6">
      <c r="A26" s="14">
        <f t="shared" si="0"/>
        <v>26</v>
      </c>
      <c r="B26" s="34" t="s">
        <v>148</v>
      </c>
      <c r="C26" s="34" t="s">
        <v>149</v>
      </c>
      <c r="D26" s="38">
        <f t="shared" si="1"/>
        <v>0.96</v>
      </c>
      <c r="E26" s="36">
        <v>0</v>
      </c>
      <c r="F26" s="36">
        <v>0.96</v>
      </c>
    </row>
    <row r="27" ht="17.25" customHeight="1" spans="1:6">
      <c r="A27" s="14">
        <f t="shared" si="0"/>
        <v>27</v>
      </c>
      <c r="B27" s="34" t="s">
        <v>150</v>
      </c>
      <c r="C27" s="34" t="s">
        <v>151</v>
      </c>
      <c r="D27" s="38">
        <f t="shared" si="1"/>
        <v>0</v>
      </c>
      <c r="E27" s="36">
        <v>0</v>
      </c>
      <c r="F27" s="36">
        <v>0</v>
      </c>
    </row>
    <row r="28" ht="17.25" customHeight="1" spans="1:6">
      <c r="A28" s="14">
        <f t="shared" si="0"/>
        <v>28</v>
      </c>
      <c r="B28" s="34" t="s">
        <v>152</v>
      </c>
      <c r="C28" s="34" t="s">
        <v>153</v>
      </c>
      <c r="D28" s="38">
        <f t="shared" si="1"/>
        <v>6.43</v>
      </c>
      <c r="E28" s="36">
        <v>0</v>
      </c>
      <c r="F28" s="36">
        <v>6.43</v>
      </c>
    </row>
    <row r="29" ht="17.25" customHeight="1" spans="1:6">
      <c r="A29" s="14">
        <f t="shared" si="0"/>
        <v>29</v>
      </c>
      <c r="B29" s="34" t="s">
        <v>154</v>
      </c>
      <c r="C29" s="34" t="s">
        <v>155</v>
      </c>
      <c r="D29" s="38">
        <f t="shared" si="1"/>
        <v>0</v>
      </c>
      <c r="E29" s="36">
        <v>0</v>
      </c>
      <c r="F29" s="36">
        <v>0</v>
      </c>
    </row>
    <row r="30" ht="17.25" customHeight="1" spans="1:6">
      <c r="A30" s="14">
        <f t="shared" si="0"/>
        <v>30</v>
      </c>
      <c r="B30" s="34" t="s">
        <v>156</v>
      </c>
      <c r="C30" s="34" t="s">
        <v>157</v>
      </c>
      <c r="D30" s="38">
        <f t="shared" si="1"/>
        <v>0.84</v>
      </c>
      <c r="E30" s="36">
        <v>0</v>
      </c>
      <c r="F30" s="36">
        <v>0.84</v>
      </c>
    </row>
    <row r="31" ht="17.25" customHeight="1" spans="1:6">
      <c r="A31" s="14">
        <f t="shared" si="0"/>
        <v>31</v>
      </c>
      <c r="B31" s="34" t="s">
        <v>158</v>
      </c>
      <c r="C31" s="34" t="s">
        <v>159</v>
      </c>
      <c r="D31" s="38">
        <f t="shared" si="1"/>
        <v>1.81</v>
      </c>
      <c r="E31" s="36">
        <v>0</v>
      </c>
      <c r="F31" s="36">
        <v>1.81</v>
      </c>
    </row>
    <row r="32" ht="17.25" customHeight="1" spans="1:6">
      <c r="A32" s="14">
        <f t="shared" si="0"/>
        <v>32</v>
      </c>
      <c r="B32" s="34" t="s">
        <v>160</v>
      </c>
      <c r="C32" s="34" t="s">
        <v>161</v>
      </c>
      <c r="D32" s="38">
        <f t="shared" si="1"/>
        <v>11.4</v>
      </c>
      <c r="E32" s="36">
        <v>0</v>
      </c>
      <c r="F32" s="36">
        <v>11.4</v>
      </c>
    </row>
    <row r="33" ht="17.25" customHeight="1" spans="1:6">
      <c r="A33" s="14">
        <f t="shared" si="0"/>
        <v>33</v>
      </c>
      <c r="B33" s="34" t="s">
        <v>162</v>
      </c>
      <c r="C33" s="34" t="s">
        <v>163</v>
      </c>
      <c r="D33" s="38">
        <f t="shared" si="1"/>
        <v>0</v>
      </c>
      <c r="E33" s="36">
        <v>0</v>
      </c>
      <c r="F33" s="36"/>
    </row>
    <row r="34" ht="17.25" customHeight="1" spans="1:6">
      <c r="A34" s="14">
        <f t="shared" si="0"/>
        <v>34</v>
      </c>
      <c r="B34" s="34" t="s">
        <v>164</v>
      </c>
      <c r="C34" s="34" t="s">
        <v>165</v>
      </c>
      <c r="D34" s="38">
        <f t="shared" si="1"/>
        <v>2.54</v>
      </c>
      <c r="E34" s="36">
        <v>0</v>
      </c>
      <c r="F34" s="36">
        <v>2.54</v>
      </c>
    </row>
    <row r="35" ht="17.25" customHeight="1" spans="1:6">
      <c r="A35" s="14">
        <f t="shared" si="0"/>
        <v>35</v>
      </c>
      <c r="B35" s="34" t="s">
        <v>166</v>
      </c>
      <c r="C35" s="34" t="s">
        <v>167</v>
      </c>
      <c r="D35" s="38">
        <f t="shared" si="1"/>
        <v>1.5</v>
      </c>
      <c r="E35" s="36">
        <v>0</v>
      </c>
      <c r="F35" s="36">
        <v>1.5</v>
      </c>
    </row>
    <row r="36" ht="17.25" customHeight="1" spans="1:6">
      <c r="A36" s="14">
        <f t="shared" si="0"/>
        <v>36</v>
      </c>
      <c r="B36" s="34" t="s">
        <v>168</v>
      </c>
      <c r="C36" s="34" t="s">
        <v>169</v>
      </c>
      <c r="D36" s="38">
        <f t="shared" si="1"/>
        <v>0</v>
      </c>
      <c r="E36" s="36">
        <v>0</v>
      </c>
      <c r="F36" s="36"/>
    </row>
    <row r="37" ht="17.25" customHeight="1" spans="1:6">
      <c r="A37" s="14">
        <f t="shared" si="0"/>
        <v>37</v>
      </c>
      <c r="B37" s="34" t="s">
        <v>170</v>
      </c>
      <c r="C37" s="34" t="s">
        <v>171</v>
      </c>
      <c r="D37" s="38">
        <f t="shared" si="1"/>
        <v>0</v>
      </c>
      <c r="E37" s="36">
        <v>0</v>
      </c>
      <c r="F37" s="36"/>
    </row>
    <row r="38" ht="17.25" customHeight="1" spans="1:6">
      <c r="A38" s="14">
        <f t="shared" si="0"/>
        <v>38</v>
      </c>
      <c r="B38" s="34" t="s">
        <v>172</v>
      </c>
      <c r="C38" s="34" t="s">
        <v>173</v>
      </c>
      <c r="D38" s="38">
        <f t="shared" si="1"/>
        <v>0</v>
      </c>
      <c r="E38" s="36">
        <v>0</v>
      </c>
      <c r="F38" s="36"/>
    </row>
    <row r="39" ht="17.25" customHeight="1" spans="1:6">
      <c r="A39" s="14">
        <f t="shared" si="0"/>
        <v>39</v>
      </c>
      <c r="B39" s="39" t="s">
        <v>174</v>
      </c>
      <c r="C39" s="39" t="s">
        <v>175</v>
      </c>
      <c r="D39" s="40">
        <f>SUM(D40:D44)</f>
        <v>0.02</v>
      </c>
      <c r="E39" s="40">
        <f>SUM(E40:E44)</f>
        <v>0.02</v>
      </c>
      <c r="F39" s="40">
        <f>SUM(F40:F44)</f>
        <v>0</v>
      </c>
    </row>
    <row r="40" ht="17.25" customHeight="1" spans="1:6">
      <c r="A40" s="14">
        <f t="shared" si="0"/>
        <v>40</v>
      </c>
      <c r="B40" s="34" t="s">
        <v>176</v>
      </c>
      <c r="C40" s="34" t="s">
        <v>177</v>
      </c>
      <c r="D40" s="38">
        <f t="shared" si="1"/>
        <v>0</v>
      </c>
      <c r="E40" s="36"/>
      <c r="F40" s="36">
        <v>0</v>
      </c>
    </row>
    <row r="41" ht="17.25" customHeight="1" spans="1:6">
      <c r="A41" s="14">
        <f t="shared" si="0"/>
        <v>41</v>
      </c>
      <c r="B41" s="34" t="s">
        <v>178</v>
      </c>
      <c r="C41" s="34" t="s">
        <v>179</v>
      </c>
      <c r="D41" s="38">
        <f t="shared" si="1"/>
        <v>0</v>
      </c>
      <c r="E41" s="36"/>
      <c r="F41" s="36">
        <v>0</v>
      </c>
    </row>
    <row r="42" ht="17.25" customHeight="1" spans="1:6">
      <c r="A42" s="14">
        <f t="shared" si="0"/>
        <v>42</v>
      </c>
      <c r="B42" s="34" t="s">
        <v>180</v>
      </c>
      <c r="C42" s="34" t="s">
        <v>181</v>
      </c>
      <c r="D42" s="38">
        <f t="shared" si="1"/>
        <v>0</v>
      </c>
      <c r="E42" s="36"/>
      <c r="F42" s="36">
        <v>0</v>
      </c>
    </row>
    <row r="43" ht="17.25" customHeight="1" spans="1:6">
      <c r="A43" s="14">
        <f t="shared" si="0"/>
        <v>43</v>
      </c>
      <c r="B43" s="34" t="s">
        <v>182</v>
      </c>
      <c r="C43" s="34" t="s">
        <v>183</v>
      </c>
      <c r="D43" s="38">
        <f t="shared" si="1"/>
        <v>0</v>
      </c>
      <c r="E43" s="36"/>
      <c r="F43" s="36">
        <v>0</v>
      </c>
    </row>
    <row r="44" ht="17.25" customHeight="1" spans="1:6">
      <c r="A44" s="14">
        <f t="shared" si="0"/>
        <v>44</v>
      </c>
      <c r="B44" s="34" t="s">
        <v>184</v>
      </c>
      <c r="C44" s="34" t="s">
        <v>185</v>
      </c>
      <c r="D44" s="38">
        <f t="shared" si="1"/>
        <v>0.02</v>
      </c>
      <c r="E44" s="36">
        <v>0.02</v>
      </c>
      <c r="F44" s="36">
        <v>0</v>
      </c>
    </row>
    <row r="45" ht="17.25" customHeight="1" spans="1:6">
      <c r="A45" s="14">
        <f t="shared" si="0"/>
        <v>45</v>
      </c>
      <c r="B45" s="39" t="s">
        <v>186</v>
      </c>
      <c r="C45" s="39" t="s">
        <v>187</v>
      </c>
      <c r="D45" s="40">
        <f>SUM(D46:D48)</f>
        <v>0</v>
      </c>
      <c r="E45" s="40">
        <f>SUM(E46:E48)</f>
        <v>0</v>
      </c>
      <c r="F45" s="40">
        <f>SUM(F46:F48)</f>
        <v>0</v>
      </c>
    </row>
    <row r="46" ht="17.25" customHeight="1" spans="1:6">
      <c r="A46" s="14">
        <f t="shared" si="0"/>
        <v>46</v>
      </c>
      <c r="B46" s="34" t="s">
        <v>188</v>
      </c>
      <c r="C46" s="34" t="s">
        <v>189</v>
      </c>
      <c r="D46" s="38">
        <f t="shared" si="1"/>
        <v>0</v>
      </c>
      <c r="E46" s="36">
        <v>0</v>
      </c>
      <c r="F46" s="36"/>
    </row>
    <row r="47" ht="17.25" customHeight="1" spans="1:6">
      <c r="A47" s="14">
        <f t="shared" si="0"/>
        <v>47</v>
      </c>
      <c r="B47" s="34" t="s">
        <v>190</v>
      </c>
      <c r="C47" s="34" t="s">
        <v>191</v>
      </c>
      <c r="D47" s="38">
        <f t="shared" si="1"/>
        <v>0</v>
      </c>
      <c r="E47" s="36">
        <v>0</v>
      </c>
      <c r="F47" s="36"/>
    </row>
    <row r="48" ht="17.25" customHeight="1" spans="1:6">
      <c r="A48" s="14">
        <f t="shared" si="0"/>
        <v>48</v>
      </c>
      <c r="B48" s="34" t="s">
        <v>192</v>
      </c>
      <c r="C48" s="34" t="s">
        <v>193</v>
      </c>
      <c r="D48" s="38">
        <f t="shared" si="1"/>
        <v>0</v>
      </c>
      <c r="E48" s="36">
        <v>0</v>
      </c>
      <c r="F48" s="36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E10" sqref="E10"/>
    </sheetView>
  </sheetViews>
  <sheetFormatPr defaultColWidth="7.5" defaultRowHeight="15" customHeight="1" outlineLevelCol="5"/>
  <cols>
    <col min="1" max="1" width="7.87962962962963" style="24" customWidth="1"/>
    <col min="2" max="2" width="19.75" style="25" customWidth="1"/>
    <col min="3" max="3" width="22.75" style="25" customWidth="1"/>
    <col min="4" max="4" width="24.75" style="26" customWidth="1"/>
    <col min="5" max="5" width="18.8796296296296" style="26" customWidth="1"/>
    <col min="6" max="6" width="19.8796296296296" style="26" customWidth="1"/>
    <col min="7" max="16384" width="7.5" style="27"/>
  </cols>
  <sheetData>
    <row r="1" s="18" customFormat="1" ht="36" customHeight="1" spans="1:6">
      <c r="A1" s="28" t="s">
        <v>194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90</v>
      </c>
      <c r="F3" s="33" t="s">
        <v>91</v>
      </c>
    </row>
    <row r="4" s="18" customFormat="1" ht="30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8" customHeight="1" spans="1:6">
      <c r="A6" s="14">
        <f>ROW()</f>
        <v>6</v>
      </c>
      <c r="B6" s="34" t="s">
        <v>29</v>
      </c>
      <c r="C6" s="35" t="s">
        <v>81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5" customWidth="1"/>
    <col min="2" max="2" width="14.3796296296296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196</v>
      </c>
      <c r="E1" s="8"/>
    </row>
    <row r="2" s="1" customFormat="1" ht="21" customHeight="1" spans="1:6">
      <c r="A2" s="17" t="s">
        <v>1</v>
      </c>
      <c r="B2" s="18"/>
      <c r="C2" s="19" t="s">
        <v>2</v>
      </c>
      <c r="D2" s="18"/>
      <c r="E2" s="19" t="s">
        <v>2</v>
      </c>
      <c r="F2" s="19" t="s">
        <v>3</v>
      </c>
    </row>
    <row r="3" s="1" customFormat="1" ht="18" customHeight="1" spans="1:6">
      <c r="A3" s="12" t="s">
        <v>4</v>
      </c>
      <c r="B3" s="12" t="s">
        <v>61</v>
      </c>
      <c r="C3" s="20"/>
      <c r="D3" s="12" t="s">
        <v>81</v>
      </c>
      <c r="E3" s="12" t="s">
        <v>90</v>
      </c>
      <c r="F3" s="12" t="s">
        <v>91</v>
      </c>
    </row>
    <row r="4" s="1" customFormat="1" ht="30" customHeight="1" spans="1:6">
      <c r="A4" s="12" t="s">
        <v>8</v>
      </c>
      <c r="B4" s="12" t="s">
        <v>69</v>
      </c>
      <c r="C4" s="12" t="s">
        <v>70</v>
      </c>
      <c r="D4" s="20"/>
      <c r="E4" s="20"/>
      <c r="F4" s="12" t="s">
        <v>74</v>
      </c>
    </row>
    <row r="5" s="1" customFormat="1" customHeight="1" spans="1:6">
      <c r="A5" s="13" t="s">
        <v>8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D15" sqref="D15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96296296296" style="4" customWidth="1"/>
    <col min="8" max="16384" width="7.5" style="5"/>
  </cols>
  <sheetData>
    <row r="1" s="1" customFormat="1" ht="43.5" customHeight="1" spans="1:7">
      <c r="A1" s="6" t="s">
        <v>197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2</v>
      </c>
      <c r="G2" s="11" t="s">
        <v>3</v>
      </c>
    </row>
    <row r="3" s="1" customFormat="1" ht="18" customHeight="1" spans="1:7">
      <c r="A3" s="12" t="s">
        <v>4</v>
      </c>
      <c r="B3" s="12" t="s">
        <v>198</v>
      </c>
      <c r="C3" s="12" t="s">
        <v>6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8</v>
      </c>
      <c r="B4" s="12" t="str">
        <f>""</f>
        <v/>
      </c>
      <c r="C4" s="12" t="s">
        <v>81</v>
      </c>
      <c r="D4" s="12" t="s">
        <v>98</v>
      </c>
      <c r="E4" s="12" t="s">
        <v>199</v>
      </c>
      <c r="F4" s="12" t="s">
        <v>100</v>
      </c>
      <c r="G4" s="12" t="s">
        <v>200</v>
      </c>
    </row>
    <row r="5" s="1" customFormat="1" customHeight="1" spans="1:7">
      <c r="A5" s="13" t="s">
        <v>8</v>
      </c>
      <c r="B5" s="13" t="s">
        <v>11</v>
      </c>
      <c r="C5" s="13" t="s">
        <v>12</v>
      </c>
      <c r="D5" s="13" t="s">
        <v>13</v>
      </c>
      <c r="E5" s="13" t="s">
        <v>14</v>
      </c>
      <c r="F5" s="13" t="s">
        <v>75</v>
      </c>
      <c r="G5" s="13" t="s">
        <v>76</v>
      </c>
    </row>
    <row r="6" ht="18" customHeight="1" spans="1:7">
      <c r="A6" s="14">
        <f t="shared" ref="A6:A11" si="1">ROW()</f>
        <v>6</v>
      </c>
      <c r="B6" s="15" t="s">
        <v>58</v>
      </c>
      <c r="C6" s="16"/>
      <c r="D6" s="16"/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201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202</v>
      </c>
      <c r="C8" s="16"/>
      <c r="D8" s="16"/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203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204</v>
      </c>
      <c r="C10" s="16"/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205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2019-02-25T06:32:10Z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