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350" tabRatio="819" firstSheet="5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</workbook>
</file>

<file path=xl/calcChain.xml><?xml version="1.0" encoding="utf-8"?>
<calcChain xmlns="http://schemas.openxmlformats.org/spreadsheetml/2006/main">
  <c r="D2" i="9"/>
  <c r="B2"/>
  <c r="D2" i="8"/>
  <c r="B2"/>
  <c r="D7" i="3"/>
  <c r="D6"/>
  <c r="D8" i="10"/>
  <c r="D6" s="1"/>
  <c r="C6" s="1"/>
  <c r="C8"/>
  <c r="E10" i="2"/>
  <c r="E35" s="1"/>
  <c r="E37" s="1"/>
  <c r="F35"/>
  <c r="F37" s="1"/>
  <c r="C35"/>
  <c r="C37"/>
  <c r="D9" i="6"/>
  <c r="D8" s="1"/>
  <c r="D46" i="7"/>
  <c r="D47"/>
  <c r="D48"/>
  <c r="D45" s="1"/>
  <c r="D40"/>
  <c r="D41"/>
  <c r="D42"/>
  <c r="D39" s="1"/>
  <c r="D43"/>
  <c r="D44"/>
  <c r="D19"/>
  <c r="D20"/>
  <c r="D21"/>
  <c r="D22"/>
  <c r="D23"/>
  <c r="D24"/>
  <c r="D25"/>
  <c r="D26"/>
  <c r="D27"/>
  <c r="D28"/>
  <c r="D29"/>
  <c r="D30"/>
  <c r="D31"/>
  <c r="D32"/>
  <c r="D33"/>
  <c r="D37"/>
  <c r="D36"/>
  <c r="D38"/>
  <c r="D34"/>
  <c r="D35"/>
  <c r="D18"/>
  <c r="D8"/>
  <c r="D7" s="1"/>
  <c r="D9"/>
  <c r="D10"/>
  <c r="D11"/>
  <c r="D12"/>
  <c r="D13"/>
  <c r="D14"/>
  <c r="D15"/>
  <c r="D16"/>
  <c r="D17"/>
  <c r="E7"/>
  <c r="E6" s="1"/>
  <c r="D6" s="1"/>
  <c r="E39"/>
  <c r="F18"/>
  <c r="F45"/>
  <c r="E18"/>
  <c r="E45"/>
  <c r="F39"/>
  <c r="F6" s="1"/>
  <c r="F7"/>
  <c r="E8" i="6"/>
  <c r="F8"/>
  <c r="D7"/>
  <c r="F6"/>
  <c r="E6"/>
  <c r="D6"/>
  <c r="E8" i="3"/>
  <c r="D8" s="1"/>
  <c r="F8"/>
  <c r="D9"/>
  <c r="E8" i="5"/>
  <c r="D8" s="1"/>
  <c r="D9"/>
  <c r="C35" i="4"/>
  <c r="C38" s="1"/>
  <c r="E35"/>
  <c r="E38" s="1"/>
  <c r="E2" i="10"/>
  <c r="C2"/>
  <c r="B2"/>
  <c r="A6" i="8"/>
  <c r="E4"/>
  <c r="D4"/>
  <c r="C3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<sst xmlns="http://schemas.openxmlformats.org/spreadsheetml/2006/main" count="504" uniqueCount="206">
  <si>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</si>
  <si>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</si>
  <si>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</si>
  <si>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</si>
  <si>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</si>
  <si>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</si>
  <si>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</si>
  <si>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</si>
  <si>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</si>
  <si>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</si>
  <si>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</si>
  <si>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</si>
  <si>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</si>
  <si>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</si>
  <si>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</si>
  <si>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</si>
  <si>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</si>
  <si>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</si>
  <si>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</si>
  <si>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</si>
  <si>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</si>
  <si>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</si>
  <si>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</si>
  <si>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</si>
  <si>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</si>
  <si>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</si>
  <si>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</si>
  <si>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</si>
  <si>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</si>
  <si>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</si>
  <si>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</si>
  <si>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</si>
  <si>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</si>
  <si>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</si>
  <si>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</si>
  <si>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</si>
  <si>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</si>
  <si>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</si>
  <si>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</si>
  <si>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</si>
  <si>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</si>
  <si>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</si>
  <si>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</si>
  <si>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</si>
  <si>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</si>
  <si>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</si>
  <si>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</si>
  <si>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</si>
  <si>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</si>
  <si>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</si>
  <si>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</si>
  <si>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</si>
  <si>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</si>
  <si>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</si>
  <si>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</si>
  <si>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</si>
  <si>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</si>
  <si>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</si>
  <si>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</si>
  <si>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</si>
  <si>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</si>
  <si>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</si>
  <si>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</si>
  <si>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</si>
  <si>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</si>
  <si>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</si>
  <si>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</si>
  <si>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</si>
  <si>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</si>
  <si>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</si>
  <si>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</si>
  <si>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</si>
  <si>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</si>
  <si>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</si>
  <si>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</si>
  <si>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</si>
  <si>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</si>
  <si>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</si>
  <si>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</si>
  <si>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</si>
  <si>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</si>
  <si>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</si>
  <si>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</si>
  <si>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</si>
  <si>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</si>
  <si>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</si>
  <si>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</si>
  <si>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</si>
  <si>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</si>
  <si>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</si>
  <si>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</si>
  <si>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</si>
  <si>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</si>
  <si>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</si>
  <si>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</si>
  <si>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</si>
  <si>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</si>
  <si>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</si>
  <si>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</si>
  <si>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</si>
  <si>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</si>
  <si>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</si>
  <si>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</si>
  <si>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</si>
  <si>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</si>
  <si>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</si>
  <si>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</si>
  <si>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</si>
  <si>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</si>
  <si>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</si>
  <si>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</si>
  <si>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</si>
  <si>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</si>
  <si>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</si>
  <si>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</si>
  <si>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</si>
  <si>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</si>
  <si>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</si>
  <si>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</si>
  <si>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</si>
  <si>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</si>
  <si>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</si>
  <si>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</si>
  <si>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</si>
  <si>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</si>
  <si>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</si>
  <si>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</si>
  <si>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</si>
  <si>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</si>
  <si>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</si>
  <si>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</si>
  <si>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</si>
  <si>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</si>
  <si>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</si>
  <si>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</si>
  <si>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</si>
  <si>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</si>
  <si>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</si>
  <si>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</si>
  <si>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</si>
  <si>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</si>
  <si>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</si>
  <si>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</si>
  <si>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</si>
  <si>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</si>
  <si>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</si>
  <si>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</si>
  <si>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</si>
  <si>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</si>
  <si>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</si>
  <si>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</si>
  <si>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</si>
  <si>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</si>
  <si>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</si>
  <si>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</si>
  <si>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</si>
  <si>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</si>
  <si>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</si>
  <si>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</si>
  <si>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</si>
  <si>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</si>
  <si>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</si>
  <si>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</si>
  <si>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</si>
  <si>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</si>
  <si>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</si>
  <si>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</si>
  <si>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</si>
  <si>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</si>
  <si>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</si>
  <si>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</si>
  <si>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</si>
  <si>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</si>
  <si>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</si>
  <si>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</si>
  <si>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</si>
  <si>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</si>
  <si>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</si>
  <si>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</si>
  <si>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</si>
  <si>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</si>
  <si>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</si>
  <si>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</si>
  <si>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</si>
  <si>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</si>
  <si>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</si>
  <si>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</si>
  <si>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</si>
  <si>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</si>
  <si>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</si>
  <si>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</si>
  <si>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</si>
  <si>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</si>
  <si>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</si>
  <si>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</si>
  <si>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</si>
  <si>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</si>
  <si>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</si>
  <si>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</si>
  <si>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20507</t>
  </si>
  <si>
    <t>特殊教育</t>
  </si>
  <si>
    <t>2050701</t>
  </si>
  <si>
    <t>特殊学校教育</t>
  </si>
  <si>
    <t>31003</t>
  </si>
  <si>
    <t>专用设备购置</t>
  </si>
  <si>
    <t>部门编码及名称：[401004011]唐山市丰南区特殊教育学校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</si>
</sst>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3" workbookViewId="0">
      <selection activeCell="E26" sqref="E26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540.66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540.66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540.66</v>
      </c>
      <c r="D35" s="14" t="s">
        <v>29</v>
      </c>
      <c r="E35" s="23">
        <f>E10</f>
        <v>540.66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540.66</v>
      </c>
      <c r="D38" s="14" t="s">
        <v>34</v>
      </c>
      <c r="E38" s="23">
        <f>E35</f>
        <v>540.66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27" sqref="C27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v>540.66</v>
      </c>
      <c r="E6" s="23">
        <v>540.66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v>540.66</v>
      </c>
      <c r="E7" s="23">
        <v>540.66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>E8</f>
        <v>540.66</v>
      </c>
      <c r="E8" s="29">
        <f>SUM(E9)</f>
        <v>540.66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>E9</f>
        <v>540.66</v>
      </c>
      <c r="E9" s="19">
        <v>540.66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540.66000000000008</v>
      </c>
      <c r="E6" s="23">
        <v>501.66</v>
      </c>
      <c r="F6" s="23">
        <v>39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540.66000000000008</v>
      </c>
      <c r="E7" s="23">
        <v>501.66</v>
      </c>
      <c r="F7" s="23">
        <v>39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>E8+F8</f>
        <v>540.66000000000008</v>
      </c>
      <c r="E8" s="29">
        <f>SUM(E9)</f>
        <v>501.66</v>
      </c>
      <c r="F8" s="29">
        <f>SUM(F9)</f>
        <v>39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>E9+F9</f>
        <v>540.66000000000008</v>
      </c>
      <c r="E9" s="19">
        <v>501.66</v>
      </c>
      <c r="F9" s="19">
        <v>39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0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540.66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540.66</v>
      </c>
      <c r="F10" s="19">
        <v>540.66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540.66</v>
      </c>
      <c r="D35" s="14" t="s">
        <v>29</v>
      </c>
      <c r="E35" s="23">
        <f>E10</f>
        <v>540.66</v>
      </c>
      <c r="F35" s="23">
        <f>F10</f>
        <v>540.66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540.66</v>
      </c>
      <c r="D37" s="14" t="s">
        <v>34</v>
      </c>
      <c r="E37" s="23">
        <f>E35</f>
        <v>540.66</v>
      </c>
      <c r="F37" s="23">
        <f>F35</f>
        <v>540.66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540.66000000000008</v>
      </c>
      <c r="E6" s="23">
        <f>E7</f>
        <v>501.66</v>
      </c>
      <c r="F6" s="23">
        <f>F7</f>
        <v>39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540.66000000000008</v>
      </c>
      <c r="E7" s="23">
        <v>501.66</v>
      </c>
      <c r="F7" s="23">
        <v>39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SUM(D9)</f>
        <v>540.66000000000008</v>
      </c>
      <c r="E8" s="29">
        <f>SUM(E9)</f>
        <v>501.66</v>
      </c>
      <c r="F8" s="29">
        <f>SUM(F9)</f>
        <v>39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>E9+F9</f>
        <v>540.66000000000008</v>
      </c>
      <c r="E9" s="19">
        <v>501.66</v>
      </c>
      <c r="F9" s="19">
        <v>39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501.65999999999997</v>
      </c>
      <c r="E6" s="23">
        <f>E7+E18+E39+E45</f>
        <v>381.28</v>
      </c>
      <c r="F6" s="23">
        <f>F7+F18+F39+F45</f>
        <v>120.38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376.2</v>
      </c>
      <c r="E7" s="29">
        <f>SUM(E8:E17)</f>
        <v>376.2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117.7</v>
      </c>
      <c r="E8" s="19">
        <v>117.7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47</v>
      </c>
      <c r="E9" s="19">
        <v>47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>
        <v>0</v>
      </c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106</v>
      </c>
      <c r="E11" s="19">
        <v>106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41</v>
      </c>
      <c r="E12" s="19">
        <v>41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15</v>
      </c>
      <c r="E13" s="19">
        <v>15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20</v>
      </c>
      <c r="E14" s="19">
        <v>20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4.5</v>
      </c>
      <c r="E15" s="19">
        <v>4.5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25</v>
      </c>
      <c r="E16" s="19">
        <v>25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>
        <v>0</v>
      </c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113.63</v>
      </c>
      <c r="E18" s="29">
        <f>SUM(E19:E38)</f>
        <v>0</v>
      </c>
      <c r="F18" s="29">
        <f>SUM(F19:F38)</f>
        <v>113.63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2.87</v>
      </c>
      <c r="E19" s="19">
        <v>0</v>
      </c>
      <c r="F19" s="19">
        <v>2.87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>
        <v>0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>
        <v>0</v>
      </c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2.5</v>
      </c>
      <c r="E22" s="19">
        <v>0</v>
      </c>
      <c r="F22" s="19">
        <v>2.5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5</v>
      </c>
      <c r="E23" s="19">
        <v>0</v>
      </c>
      <c r="F23" s="19">
        <v>5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0.1</v>
      </c>
      <c r="E24" s="19">
        <v>0</v>
      </c>
      <c r="F24" s="19">
        <v>0.1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20.59</v>
      </c>
      <c r="E25" s="19">
        <v>0</v>
      </c>
      <c r="F25" s="19">
        <v>20.59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2.8</v>
      </c>
      <c r="E26" s="19">
        <v>0</v>
      </c>
      <c r="F26" s="19">
        <v>2.8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2.7</v>
      </c>
      <c r="E27" s="19">
        <v>0</v>
      </c>
      <c r="F27" s="19">
        <v>2.7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15</v>
      </c>
      <c r="E28" s="19">
        <v>0</v>
      </c>
      <c r="F28" s="19">
        <v>15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2.6</v>
      </c>
      <c r="E30" s="19">
        <v>0</v>
      </c>
      <c r="F30" s="19">
        <v>2.6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2.5</v>
      </c>
      <c r="E31" s="19">
        <v>0</v>
      </c>
      <c r="F31" s="19">
        <v>2.5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47.95</v>
      </c>
      <c r="E32" s="19">
        <v>0</v>
      </c>
      <c r="F32" s="19">
        <v>47.95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0.5</v>
      </c>
      <c r="E33" s="19">
        <v>0</v>
      </c>
      <c r="F33" s="19">
        <v>0.5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4.0999999999999996</v>
      </c>
      <c r="E34" s="19">
        <v>0</v>
      </c>
      <c r="F34" s="19">
        <v>4.0999999999999996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3.1</v>
      </c>
      <c r="E35" s="19">
        <v>0</v>
      </c>
      <c r="F35" s="19">
        <v>3.1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>
        <v>0</v>
      </c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0.5</v>
      </c>
      <c r="E37" s="19">
        <v>0</v>
      </c>
      <c r="F37" s="19">
        <v>0.5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0.82</v>
      </c>
      <c r="E38" s="19">
        <v>0</v>
      </c>
      <c r="F38" s="19">
        <v>0.82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5.08</v>
      </c>
      <c r="E39" s="29">
        <f>SUM(E40:E44)</f>
        <v>5.08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>
        <v>0</v>
      </c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5</v>
      </c>
      <c r="E41" s="19">
        <v>5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>
        <v>0</v>
      </c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>
        <v>0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0.08</v>
      </c>
      <c r="E44" s="19">
        <v>0.08</v>
      </c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6.75</v>
      </c>
      <c r="E45" s="29">
        <f>SUM(E46:E48)</f>
        <v>0</v>
      </c>
      <c r="F45" s="29">
        <f>SUM(F46:F48)</f>
        <v>6.75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5.75</v>
      </c>
      <c r="E46" s="19">
        <v>0</v>
      </c>
      <c r="F46" s="19">
        <v>5.75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>
        <v>0</v>
      </c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1</v>
      </c>
      <c r="E48" s="19">
        <v>0</v>
      </c>
      <c r="F48" s="19">
        <v>1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3" t="s">
        <v>176</v>
      </c>
      <c r="F2" s="33" t="s">
        <v>1</v>
      </c>
    </row>
    <row r="3" spans="1:6" s="1" customFormat="1" ht="18" customHeight="1">
      <c r="A3" s="53" t="s">
        <v>2</v>
      </c>
      <c r="B3" s="53" t="s">
        <v>37</v>
      </c>
      <c r="C3" s="54"/>
      <c r="D3" s="53" t="s">
        <v>57</v>
      </c>
      <c r="E3" s="53" t="s">
        <v>62</v>
      </c>
      <c r="F3" s="53" t="s">
        <v>63</v>
      </c>
    </row>
    <row r="4" spans="1:6" s="1" customFormat="1" ht="30" customHeight="1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2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34" customFormat="1" ht="29.25" customHeight="1">
      <c r="A2" s="56" t="s">
        <v>205</v>
      </c>
      <c r="B2" s="57" t="str">
        <f>""</f>
        <v/>
      </c>
      <c r="C2" s="57" t="str">
        <f>""</f>
        <v/>
      </c>
      <c r="D2" s="58" t="s">
        <v>176</v>
      </c>
      <c r="E2" s="56" t="str">
        <f>""</f>
        <v/>
      </c>
      <c r="F2" s="35" t="s">
        <v>176</v>
      </c>
      <c r="G2" s="35" t="s">
        <v>1</v>
      </c>
    </row>
    <row r="3" spans="1:7" s="1" customFormat="1" ht="18" customHeight="1">
      <c r="A3" s="53" t="s">
        <v>2</v>
      </c>
      <c r="B3" s="53" t="s">
        <v>168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6</v>
      </c>
      <c r="B4" s="53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2019-02-26T12:45:32Z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