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78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F6" i="7" s="1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E6" i="7" s="1"/>
  <c r="D6" i="7" s="1"/>
  <c r="D7" i="7"/>
  <c r="A7" i="7"/>
  <c r="A6" i="7"/>
  <c r="C3" i="7"/>
  <c r="D2" i="7"/>
  <c r="B2" i="7"/>
  <c r="F1" i="7"/>
  <c r="E1" i="7"/>
  <c r="D1" i="7"/>
  <c r="C1" i="7"/>
  <c r="B1" i="7"/>
  <c r="D10" i="6"/>
  <c r="A10" i="6"/>
  <c r="D9" i="6"/>
  <c r="A9" i="6"/>
  <c r="F8" i="6"/>
  <c r="E8" i="6"/>
  <c r="E7" i="6" s="1"/>
  <c r="D8" i="6"/>
  <c r="A8" i="6"/>
  <c r="F7" i="6"/>
  <c r="A7" i="6"/>
  <c r="F6" i="6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E35" i="2"/>
  <c r="E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10" i="3"/>
  <c r="A10" i="3"/>
  <c r="D9" i="3"/>
  <c r="A9" i="3"/>
  <c r="F8" i="3"/>
  <c r="D8" i="3" s="1"/>
  <c r="E8" i="3"/>
  <c r="A8" i="3"/>
  <c r="F7" i="3"/>
  <c r="F6" i="3" s="1"/>
  <c r="D6" i="3" s="1"/>
  <c r="E7" i="3"/>
  <c r="A7" i="3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10" i="5"/>
  <c r="A10" i="5"/>
  <c r="D9" i="5"/>
  <c r="A9" i="5"/>
  <c r="E8" i="5"/>
  <c r="D8" i="5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6" l="1"/>
  <c r="E6" i="6"/>
  <c r="D6" i="6" s="1"/>
  <c r="D7" i="3"/>
  <c r="E6" i="5"/>
  <c r="D6" i="5" s="1"/>
</calcChain>
</file>

<file path=xl/sharedStrings.xml><?xml version="1.0" encoding="utf-8"?>
<sst xmlns="http://schemas.openxmlformats.org/spreadsheetml/2006/main" count="510" uniqueCount="209">
  <si>
    <t>部门预算收支总表</t>
  </si>
  <si>
    <t>部门编码及名称：[401005006006]唐山市丰南区东田庄学校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</si>
  <si>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</si>
  <si>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</si>
  <si>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</si>
  <si>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</si>
  <si>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</si>
  <si>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</si>
  <si>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</si>
  <si>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</si>
  <si>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</si>
  <si>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</si>
  <si>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</si>
  <si>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</si>
  <si>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</si>
  <si>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</si>
  <si>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</si>
  <si>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</si>
  <si>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</si>
  <si>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</si>
  <si>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</si>
  <si>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</si>
  <si>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</si>
  <si>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</si>
  <si>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</si>
  <si>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</si>
  <si>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</si>
  <si>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</si>
  <si>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</si>
  <si>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</si>
  <si>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</si>
  <si>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</si>
  <si>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</si>
  <si>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</si>
  <si>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</si>
  <si>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</si>
  <si>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</si>
  <si>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</si>
  <si>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</si>
  <si>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</si>
  <si>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</si>
  <si>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</si>
  <si>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</si>
  <si>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</si>
  <si>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</si>
  <si>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</si>
  <si>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</si>
  <si>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</si>
  <si>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</si>
  <si>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</si>
  <si>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</si>
  <si>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</si>
  <si>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</si>
  <si>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</si>
  <si>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</si>
  <si>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</si>
  <si>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</si>
  <si>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</si>
  <si>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</si>
  <si>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</si>
  <si>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</si>
  <si>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</si>
  <si>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</si>
  <si>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</si>
  <si>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</si>
  <si>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</si>
  <si>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</si>
  <si>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</si>
  <si>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</si>
  <si>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</si>
  <si>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</si>
  <si>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</si>
  <si>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</si>
  <si>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</si>
  <si>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</si>
  <si>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</si>
  <si>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</si>
  <si>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</si>
  <si>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</si>
  <si>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</si>
  <si>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</si>
  <si>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</si>
  <si>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</si>
  <si>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</si>
  <si>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</si>
  <si>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</si>
  <si>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</si>
  <si>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</si>
  <si>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</si>
  <si>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</si>
  <si>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</si>
  <si>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</si>
  <si>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</si>
  <si>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</si>
  <si>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</si>
  <si>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</si>
  <si>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</si>
  <si>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</si>
  <si>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</si>
  <si>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</si>
  <si>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</si>
  <si>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</si>
  <si>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</si>
  <si>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</si>
  <si>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</si>
  <si>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</si>
  <si>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</si>
  <si>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</si>
  <si>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</si>
  <si>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</si>
  <si>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</si>
  <si>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</si>
  <si>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</si>
  <si>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</si>
  <si>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</si>
  <si>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</si>
  <si>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</si>
  <si>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</si>
  <si>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</si>
  <si>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</si>
  <si>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</si>
  <si>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</si>
  <si>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</si>
  <si>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</si>
  <si>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</si>
  <si>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</si>
  <si>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</si>
  <si>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</si>
  <si>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</si>
  <si>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</si>
  <si>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</si>
  <si>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</si>
  <si>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</si>
  <si>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</si>
  <si>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</si>
  <si>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</si>
  <si>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</si>
  <si>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</si>
  <si>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</si>
  <si>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</si>
  <si>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</si>
  <si>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</si>
  <si>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</si>
  <si>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</si>
  <si>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</si>
  <si>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</si>
  <si>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</si>
  <si>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</si>
  <si>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</si>
  <si>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</si>
  <si>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</si>
  <si>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</si>
  <si>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</si>
  <si>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</si>
  <si>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</si>
  <si>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</si>
  <si>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</si>
  <si>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</si>
  <si>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</si>
  <si>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</si>
  <si>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</si>
  <si>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</si>
  <si>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</si>
  <si>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</si>
  <si>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</si>
  <si>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</si>
  <si>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</si>
  <si>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</si>
  <si>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</si>
  <si>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</si>
  <si>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</si>
  <si>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</si>
  <si>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</si>
  <si>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</si>
  <si>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</si>
  <si>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</si>
  <si>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</si>
  <si>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</si>
  <si>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</si>
  <si>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</si>
  <si>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</si>
  <si>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</si>
  <si>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</si>
  <si>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</si>
  <si>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</si>
  <si>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</si>
  <si>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</si>
  <si>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</si>
  <si>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</si>
  <si>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</si>
  <si>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</si>
  <si>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</si>
  <si>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</si>
  <si>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</si>
  <si>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</si>
  <si>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</si>
  <si>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</si>
  <si>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</si>
  <si>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</si>
  <si>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</si>
  <si>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</si>
  <si>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</si>
  <si>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</si>
  <si>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</si>
  <si>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</si>
  <si>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</si>
  <si>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</si>
  <si>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</si>
  <si>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部门编码及名称：[401005006006]唐山市丰南区东田庄学校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</si>
</sst>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vertical="center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H11" sqref="H11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2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2" customFormat="1" ht="36" customHeight="1" x14ac:dyDescent="0.15">
      <c r="A2" s="40" t="s">
        <v>1</v>
      </c>
      <c r="B2" s="40" t="s">
        <v>2</v>
      </c>
      <c r="C2" s="40" t="str">
        <f>""</f>
        <v/>
      </c>
      <c r="D2" s="33" t="s">
        <v>2</v>
      </c>
      <c r="E2" s="34" t="s">
        <v>3</v>
      </c>
    </row>
    <row r="3" spans="1:5" s="32" customFormat="1" ht="23.25" customHeight="1" x14ac:dyDescent="0.2">
      <c r="A3" s="41" t="s">
        <v>4</v>
      </c>
      <c r="B3" s="41" t="s">
        <v>5</v>
      </c>
      <c r="C3" s="41" t="s">
        <v>6</v>
      </c>
      <c r="D3" s="41" t="s">
        <v>7</v>
      </c>
      <c r="E3" s="41" t="str">
        <f>""</f>
        <v/>
      </c>
    </row>
    <row r="4" spans="1:5" s="32" customFormat="1" ht="23.25" customHeight="1" x14ac:dyDescent="0.2">
      <c r="A4" s="41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 x14ac:dyDescent="0.2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6">
        <v>1129.3900000000001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6">
        <v>1129.3900000000001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1129.3900000000001</v>
      </c>
      <c r="D35" s="24" t="s">
        <v>53</v>
      </c>
      <c r="E35" s="28">
        <f>E10</f>
        <v>1129.3900000000001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1129.3900000000001</v>
      </c>
      <c r="D38" s="24" t="s">
        <v>58</v>
      </c>
      <c r="E38" s="28">
        <f>E35</f>
        <v>1129.3900000000001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2" t="s">
        <v>59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3" customFormat="1" ht="15" customHeight="1" x14ac:dyDescent="0.2">
      <c r="A2" s="45" t="s">
        <v>208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60</v>
      </c>
      <c r="G2" s="43" t="str">
        <f>""</f>
        <v/>
      </c>
      <c r="H2" s="44" t="s">
        <v>2</v>
      </c>
      <c r="I2" s="43" t="str">
        <f>""</f>
        <v/>
      </c>
      <c r="J2" s="44" t="s">
        <v>3</v>
      </c>
      <c r="K2" s="43" t="str">
        <f>""</f>
        <v/>
      </c>
    </row>
    <row r="3" spans="1:11" s="13" customFormat="1" ht="19.5" customHeight="1" x14ac:dyDescent="0.2">
      <c r="A3" s="46" t="s">
        <v>4</v>
      </c>
      <c r="B3" s="46" t="s">
        <v>61</v>
      </c>
      <c r="C3" s="46" t="str">
        <f>""</f>
        <v/>
      </c>
      <c r="D3" s="46" t="s">
        <v>62</v>
      </c>
      <c r="E3" s="46" t="s">
        <v>63</v>
      </c>
      <c r="F3" s="46" t="s">
        <v>64</v>
      </c>
      <c r="G3" s="46" t="s">
        <v>65</v>
      </c>
      <c r="H3" s="46" t="str">
        <f>""</f>
        <v/>
      </c>
      <c r="I3" s="46" t="s">
        <v>66</v>
      </c>
      <c r="J3" s="46" t="s">
        <v>67</v>
      </c>
      <c r="K3" s="46" t="s">
        <v>68</v>
      </c>
    </row>
    <row r="4" spans="1:11" s="13" customFormat="1" ht="27.75" customHeight="1" x14ac:dyDescent="0.2">
      <c r="A4" s="46" t="s">
        <v>8</v>
      </c>
      <c r="B4" s="23" t="s">
        <v>69</v>
      </c>
      <c r="C4" s="23" t="s">
        <v>70</v>
      </c>
      <c r="D4" s="46" t="str">
        <f>""</f>
        <v/>
      </c>
      <c r="E4" s="46" t="s">
        <v>71</v>
      </c>
      <c r="F4" s="46" t="s">
        <v>72</v>
      </c>
      <c r="G4" s="23" t="s">
        <v>71</v>
      </c>
      <c r="H4" s="23" t="s">
        <v>73</v>
      </c>
      <c r="I4" s="46" t="str">
        <f>""</f>
        <v/>
      </c>
      <c r="J4" s="46" t="str">
        <f>""</f>
        <v/>
      </c>
      <c r="K4" s="46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1129.3899999999999</v>
      </c>
      <c r="E6" s="28">
        <f>E7</f>
        <v>1129.3899999999999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1129.3899999999999</v>
      </c>
      <c r="E7" s="28">
        <f>E8</f>
        <v>1129.3899999999999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</f>
        <v>1129.3899999999999</v>
      </c>
      <c r="E8" s="30">
        <f>SUM(E9:E10)</f>
        <v>1129.3899999999999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345.84</v>
      </c>
      <c r="E9" s="26">
        <v>345.84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6.5" customHeight="1" x14ac:dyDescent="0.2">
      <c r="A10" s="10">
        <f>ROW()</f>
        <v>10</v>
      </c>
      <c r="B10" s="24" t="s">
        <v>88</v>
      </c>
      <c r="C10" s="24" t="s">
        <v>89</v>
      </c>
      <c r="D10" s="28">
        <f>E10</f>
        <v>783.55</v>
      </c>
      <c r="E10" s="26">
        <v>783.55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2" t="s">
        <v>90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3" customFormat="1" ht="22.5" customHeight="1" x14ac:dyDescent="0.2">
      <c r="A2" s="45" t="s">
        <v>208</v>
      </c>
      <c r="B2" s="43" t="str">
        <f>""</f>
        <v/>
      </c>
      <c r="C2" s="43" t="str">
        <f>""</f>
        <v/>
      </c>
      <c r="D2" s="43" t="str">
        <f>""</f>
        <v/>
      </c>
      <c r="E2" s="45" t="s">
        <v>60</v>
      </c>
      <c r="F2" s="44" t="s">
        <v>2</v>
      </c>
      <c r="G2" s="43" t="str">
        <f>""</f>
        <v/>
      </c>
      <c r="H2" s="44" t="s">
        <v>3</v>
      </c>
      <c r="I2" s="43" t="str">
        <f>""</f>
        <v/>
      </c>
    </row>
    <row r="3" spans="1:9" s="13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91</v>
      </c>
      <c r="E3" s="46" t="s">
        <v>92</v>
      </c>
      <c r="F3" s="46" t="s">
        <v>93</v>
      </c>
      <c r="G3" s="46" t="s">
        <v>94</v>
      </c>
      <c r="H3" s="46" t="s">
        <v>95</v>
      </c>
      <c r="I3" s="46" t="s">
        <v>96</v>
      </c>
    </row>
    <row r="4" spans="1:9" s="13" customFormat="1" ht="23.25" customHeight="1" x14ac:dyDescent="0.2">
      <c r="A4" s="46" t="s">
        <v>8</v>
      </c>
      <c r="B4" s="23" t="s">
        <v>69</v>
      </c>
      <c r="C4" s="23" t="s">
        <v>70</v>
      </c>
      <c r="D4" s="46" t="str">
        <f>""</f>
        <v/>
      </c>
      <c r="E4" s="46" t="s">
        <v>72</v>
      </c>
      <c r="F4" s="46" t="s">
        <v>97</v>
      </c>
      <c r="G4" s="46" t="str">
        <f>""</f>
        <v/>
      </c>
      <c r="H4" s="46" t="str">
        <f>""</f>
        <v/>
      </c>
      <c r="I4" s="46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1129.3899999999999</v>
      </c>
      <c r="E6" s="28">
        <f>E7</f>
        <v>1126.1499999999999</v>
      </c>
      <c r="F6" s="28">
        <f>F7</f>
        <v>3.24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E7+F7</f>
        <v>1129.3899999999999</v>
      </c>
      <c r="E7" s="28">
        <f>E8</f>
        <v>1126.1499999999999</v>
      </c>
      <c r="F7" s="28">
        <f>F8</f>
        <v>3.24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E8+F8</f>
        <v>1129.3899999999999</v>
      </c>
      <c r="E8" s="30">
        <f>SUM(E9:E10)</f>
        <v>1126.1499999999999</v>
      </c>
      <c r="F8" s="30">
        <f>SUM(F9:F10)</f>
        <v>3.24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345.84</v>
      </c>
      <c r="E9" s="26">
        <v>345.84</v>
      </c>
      <c r="F9" s="26"/>
      <c r="G9" s="26">
        <v>0</v>
      </c>
      <c r="H9" s="26">
        <v>0</v>
      </c>
      <c r="I9" s="26">
        <v>0</v>
      </c>
    </row>
    <row r="10" spans="1:9" ht="16.5" customHeight="1" x14ac:dyDescent="0.2">
      <c r="A10" s="10">
        <f>ROW()</f>
        <v>10</v>
      </c>
      <c r="B10" s="24" t="s">
        <v>88</v>
      </c>
      <c r="C10" s="24" t="s">
        <v>89</v>
      </c>
      <c r="D10" s="28">
        <f>E10+F10</f>
        <v>783.55</v>
      </c>
      <c r="E10" s="26">
        <v>780.31</v>
      </c>
      <c r="F10" s="26">
        <v>3.24</v>
      </c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6" sqref="D6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2" t="s">
        <v>98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13" customFormat="1" ht="45.75" customHeight="1" x14ac:dyDescent="0.15">
      <c r="A2" s="47" t="s">
        <v>208</v>
      </c>
      <c r="B2" s="48" t="str">
        <f>""</f>
        <v/>
      </c>
      <c r="C2" s="48" t="str">
        <f>""</f>
        <v/>
      </c>
      <c r="D2" s="48" t="str">
        <f>""</f>
        <v/>
      </c>
      <c r="E2" s="49" t="s">
        <v>2</v>
      </c>
      <c r="F2" s="48" t="str">
        <f>""</f>
        <v/>
      </c>
      <c r="G2" s="49" t="s">
        <v>3</v>
      </c>
      <c r="H2" s="48" t="str">
        <f>""</f>
        <v/>
      </c>
    </row>
    <row r="3" spans="1:8" s="13" customFormat="1" ht="18" customHeight="1" x14ac:dyDescent="0.2">
      <c r="A3" s="46" t="s">
        <v>4</v>
      </c>
      <c r="B3" s="46" t="s">
        <v>5</v>
      </c>
      <c r="C3" s="46" t="str">
        <f>""</f>
        <v/>
      </c>
      <c r="D3" s="46" t="s">
        <v>7</v>
      </c>
      <c r="E3" s="46" t="s">
        <v>65</v>
      </c>
      <c r="F3" s="46" t="s">
        <v>66</v>
      </c>
      <c r="G3" s="46" t="s">
        <v>67</v>
      </c>
      <c r="H3" s="46" t="s">
        <v>68</v>
      </c>
    </row>
    <row r="4" spans="1:8" s="13" customFormat="1" ht="62.25" customHeight="1" x14ac:dyDescent="0.2">
      <c r="A4" s="46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103</v>
      </c>
      <c r="C6" s="26">
        <v>1129.3900000000001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1129.3900000000001</v>
      </c>
      <c r="F10" s="26">
        <v>1129.3900000000001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1129.3900000000001</v>
      </c>
      <c r="D35" s="24" t="s">
        <v>53</v>
      </c>
      <c r="E35" s="28">
        <f>E10</f>
        <v>1129.3900000000001</v>
      </c>
      <c r="F35" s="28">
        <f>F10</f>
        <v>1129.3900000000001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1129.3900000000001</v>
      </c>
      <c r="D37" s="24" t="s">
        <v>58</v>
      </c>
      <c r="E37" s="28">
        <f>E35</f>
        <v>1129.3900000000001</v>
      </c>
      <c r="F37" s="28">
        <f>F35</f>
        <v>1129.3900000000001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2" t="s">
        <v>107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26.25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6" t="s">
        <v>4</v>
      </c>
      <c r="B3" s="46" t="s">
        <v>61</v>
      </c>
      <c r="C3" s="46" t="str">
        <f>""</f>
        <v/>
      </c>
      <c r="D3" s="46" t="s">
        <v>81</v>
      </c>
      <c r="E3" s="46" t="s">
        <v>92</v>
      </c>
      <c r="F3" s="46" t="s">
        <v>93</v>
      </c>
    </row>
    <row r="4" spans="1:6" s="13" customFormat="1" ht="15" customHeight="1" x14ac:dyDescent="0.2">
      <c r="A4" s="46" t="s">
        <v>8</v>
      </c>
      <c r="B4" s="23" t="s">
        <v>69</v>
      </c>
      <c r="C4" s="23" t="s">
        <v>70</v>
      </c>
      <c r="D4" s="46" t="str">
        <f>""</f>
        <v/>
      </c>
      <c r="E4" s="46" t="str">
        <f>""</f>
        <v/>
      </c>
      <c r="F4" s="46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1129.3899999999999</v>
      </c>
      <c r="E6" s="28">
        <f>E7</f>
        <v>1126.1499999999999</v>
      </c>
      <c r="F6" s="28">
        <f>F7</f>
        <v>3.24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E7+F7</f>
        <v>1129.3899999999999</v>
      </c>
      <c r="E7" s="28">
        <f>E8</f>
        <v>1126.1499999999999</v>
      </c>
      <c r="F7" s="28">
        <f>F8</f>
        <v>3.24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SUM(D9:D10)</f>
        <v>1129.3899999999999</v>
      </c>
      <c r="E8" s="30">
        <f>SUM(E9:E10)</f>
        <v>1126.1499999999999</v>
      </c>
      <c r="F8" s="30">
        <f>SUM(F9:F10)</f>
        <v>3.24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345.84</v>
      </c>
      <c r="E9" s="26">
        <v>345.84</v>
      </c>
      <c r="F9" s="26"/>
    </row>
    <row r="10" spans="1:6" ht="16.5" customHeight="1" x14ac:dyDescent="0.2">
      <c r="A10" s="10">
        <f>ROW()</f>
        <v>10</v>
      </c>
      <c r="B10" s="24" t="s">
        <v>88</v>
      </c>
      <c r="C10" s="24" t="s">
        <v>89</v>
      </c>
      <c r="D10" s="28">
        <f>E10+F10</f>
        <v>783.55</v>
      </c>
      <c r="E10" s="26">
        <v>780.31</v>
      </c>
      <c r="F10" s="26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6" sqref="D6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2" t="s">
        <v>108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19.5" customHeight="1" x14ac:dyDescent="0.15">
      <c r="A2" s="47" t="s">
        <v>1</v>
      </c>
      <c r="B2" s="48" t="str">
        <f>""</f>
        <v/>
      </c>
      <c r="C2" s="49" t="s">
        <v>2</v>
      </c>
      <c r="D2" s="48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92</v>
      </c>
      <c r="E3" s="46" t="s">
        <v>92</v>
      </c>
      <c r="F3" s="46" t="s">
        <v>93</v>
      </c>
    </row>
    <row r="4" spans="1:6" s="13" customFormat="1" ht="18" customHeight="1" x14ac:dyDescent="0.2">
      <c r="A4" s="46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1126.1500000000001</v>
      </c>
      <c r="E6" s="28">
        <f>E7+E18+E39+E45</f>
        <v>928.55000000000007</v>
      </c>
      <c r="F6" s="28">
        <f>F7+F18+F39+F45</f>
        <v>197.60000000000005</v>
      </c>
    </row>
    <row r="7" spans="1:6" ht="17.25" customHeight="1" x14ac:dyDescent="0.2">
      <c r="A7" s="10">
        <f t="shared" si="0"/>
        <v>7</v>
      </c>
      <c r="B7" s="29" t="s">
        <v>112</v>
      </c>
      <c r="C7" s="29" t="s">
        <v>113</v>
      </c>
      <c r="D7" s="30">
        <f>SUM(D8:D17)</f>
        <v>927.22</v>
      </c>
      <c r="E7" s="30">
        <f>SUM(E8:E17)</f>
        <v>927.22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298.10000000000002</v>
      </c>
      <c r="E8" s="31">
        <v>298.10000000000002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116</v>
      </c>
      <c r="C9" s="24" t="s">
        <v>117</v>
      </c>
      <c r="D9" s="28">
        <f t="shared" si="1"/>
        <v>90.62</v>
      </c>
      <c r="E9" s="26">
        <v>90.62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120</v>
      </c>
      <c r="C11" s="24" t="s">
        <v>121</v>
      </c>
      <c r="D11" s="28">
        <f t="shared" si="1"/>
        <v>273</v>
      </c>
      <c r="E11" s="26">
        <v>273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122</v>
      </c>
      <c r="C12" s="24" t="s">
        <v>123</v>
      </c>
      <c r="D12" s="28">
        <f t="shared" si="1"/>
        <v>105</v>
      </c>
      <c r="E12" s="31">
        <v>105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124</v>
      </c>
      <c r="C13" s="24" t="s">
        <v>125</v>
      </c>
      <c r="D13" s="28">
        <f t="shared" si="1"/>
        <v>40</v>
      </c>
      <c r="E13" s="26">
        <v>40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126</v>
      </c>
      <c r="C14" s="24" t="s">
        <v>127</v>
      </c>
      <c r="D14" s="28">
        <f t="shared" si="1"/>
        <v>45</v>
      </c>
      <c r="E14" s="26">
        <v>45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128</v>
      </c>
      <c r="C15" s="24" t="s">
        <v>129</v>
      </c>
      <c r="D15" s="28">
        <f t="shared" si="1"/>
        <v>11.5</v>
      </c>
      <c r="E15" s="26">
        <v>11.5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130</v>
      </c>
      <c r="C16" s="24" t="s">
        <v>131</v>
      </c>
      <c r="D16" s="28">
        <f t="shared" si="1"/>
        <v>64</v>
      </c>
      <c r="E16" s="26">
        <v>64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134</v>
      </c>
      <c r="C18" s="29" t="s">
        <v>135</v>
      </c>
      <c r="D18" s="30">
        <f>SUM(D19:D38)</f>
        <v>197.20000000000005</v>
      </c>
      <c r="E18" s="30">
        <f>SUM(E19:E38)</f>
        <v>0</v>
      </c>
      <c r="F18" s="30">
        <f>SUM(F19:F38)</f>
        <v>197.20000000000005</v>
      </c>
    </row>
    <row r="19" spans="1:6" ht="17.25" customHeight="1" x14ac:dyDescent="0.2">
      <c r="A19" s="10">
        <f t="shared" si="0"/>
        <v>19</v>
      </c>
      <c r="B19" s="24" t="s">
        <v>136</v>
      </c>
      <c r="C19" s="24" t="s">
        <v>137</v>
      </c>
      <c r="D19" s="28">
        <f t="shared" si="1"/>
        <v>6.4</v>
      </c>
      <c r="E19" s="26">
        <v>0</v>
      </c>
      <c r="F19" s="26">
        <v>6.4</v>
      </c>
    </row>
    <row r="20" spans="1:6" ht="17.25" customHeight="1" x14ac:dyDescent="0.2">
      <c r="A20" s="10">
        <f t="shared" si="0"/>
        <v>20</v>
      </c>
      <c r="B20" s="24" t="s">
        <v>138</v>
      </c>
      <c r="C20" s="24" t="s">
        <v>139</v>
      </c>
      <c r="D20" s="28">
        <f t="shared" si="1"/>
        <v>7.8</v>
      </c>
      <c r="E20" s="26">
        <v>0</v>
      </c>
      <c r="F20" s="26">
        <v>7.8</v>
      </c>
    </row>
    <row r="21" spans="1:6" ht="17.25" customHeight="1" x14ac:dyDescent="0.2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142</v>
      </c>
      <c r="C22" s="24" t="s">
        <v>143</v>
      </c>
      <c r="D22" s="28">
        <f t="shared" si="1"/>
        <v>0.3</v>
      </c>
      <c r="E22" s="26">
        <v>0</v>
      </c>
      <c r="F22" s="26">
        <v>0.3</v>
      </c>
    </row>
    <row r="23" spans="1:6" ht="17.25" customHeight="1" x14ac:dyDescent="0.2">
      <c r="A23" s="10">
        <f t="shared" si="0"/>
        <v>23</v>
      </c>
      <c r="B23" s="24" t="s">
        <v>144</v>
      </c>
      <c r="C23" s="24" t="s">
        <v>145</v>
      </c>
      <c r="D23" s="28">
        <f t="shared" si="1"/>
        <v>3.5</v>
      </c>
      <c r="E23" s="26">
        <v>0</v>
      </c>
      <c r="F23" s="26">
        <v>3.5</v>
      </c>
    </row>
    <row r="24" spans="1:6" ht="17.25" customHeight="1" x14ac:dyDescent="0.2">
      <c r="A24" s="10">
        <f t="shared" si="0"/>
        <v>24</v>
      </c>
      <c r="B24" s="24" t="s">
        <v>146</v>
      </c>
      <c r="C24" s="24" t="s">
        <v>147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148</v>
      </c>
      <c r="C25" s="24" t="s">
        <v>149</v>
      </c>
      <c r="D25" s="28">
        <f t="shared" si="1"/>
        <v>55.4</v>
      </c>
      <c r="E25" s="26">
        <v>0</v>
      </c>
      <c r="F25" s="26">
        <v>55.4</v>
      </c>
    </row>
    <row r="26" spans="1:6" ht="17.25" customHeight="1" x14ac:dyDescent="0.2">
      <c r="A26" s="10">
        <f t="shared" si="0"/>
        <v>26</v>
      </c>
      <c r="B26" s="24" t="s">
        <v>150</v>
      </c>
      <c r="C26" s="24" t="s">
        <v>151</v>
      </c>
      <c r="D26" s="28">
        <f t="shared" si="1"/>
        <v>0.8</v>
      </c>
      <c r="E26" s="26">
        <v>0</v>
      </c>
      <c r="F26" s="26">
        <v>0.8</v>
      </c>
    </row>
    <row r="27" spans="1:6" ht="17.25" customHeight="1" x14ac:dyDescent="0.2">
      <c r="A27" s="10">
        <f t="shared" si="0"/>
        <v>27</v>
      </c>
      <c r="B27" s="24" t="s">
        <v>152</v>
      </c>
      <c r="C27" s="24" t="s">
        <v>153</v>
      </c>
      <c r="D27" s="28">
        <f t="shared" si="1"/>
        <v>0.2</v>
      </c>
      <c r="E27" s="26">
        <v>0</v>
      </c>
      <c r="F27" s="26">
        <v>0.2</v>
      </c>
    </row>
    <row r="28" spans="1:6" ht="17.25" customHeight="1" x14ac:dyDescent="0.2">
      <c r="A28" s="10">
        <f t="shared" si="0"/>
        <v>28</v>
      </c>
      <c r="B28" s="24" t="s">
        <v>154</v>
      </c>
      <c r="C28" s="24" t="s">
        <v>155</v>
      </c>
      <c r="D28" s="28">
        <f t="shared" si="1"/>
        <v>25.08</v>
      </c>
      <c r="E28" s="26">
        <v>0</v>
      </c>
      <c r="F28" s="26">
        <v>25.08</v>
      </c>
    </row>
    <row r="29" spans="1:6" ht="17.25" customHeight="1" x14ac:dyDescent="0.2">
      <c r="A29" s="10">
        <f t="shared" si="0"/>
        <v>29</v>
      </c>
      <c r="B29" s="24" t="s">
        <v>156</v>
      </c>
      <c r="C29" s="24" t="s">
        <v>157</v>
      </c>
      <c r="D29" s="28">
        <f t="shared" si="1"/>
        <v>0.4</v>
      </c>
      <c r="E29" s="26">
        <v>0</v>
      </c>
      <c r="F29" s="26">
        <v>0.4</v>
      </c>
    </row>
    <row r="30" spans="1:6" ht="17.25" customHeight="1" x14ac:dyDescent="0.2">
      <c r="A30" s="10">
        <f t="shared" si="0"/>
        <v>30</v>
      </c>
      <c r="B30" s="24" t="s">
        <v>158</v>
      </c>
      <c r="C30" s="24" t="s">
        <v>159</v>
      </c>
      <c r="D30" s="28">
        <f t="shared" si="1"/>
        <v>4.12</v>
      </c>
      <c r="E30" s="26">
        <v>0</v>
      </c>
      <c r="F30" s="26">
        <v>4.12</v>
      </c>
    </row>
    <row r="31" spans="1:6" ht="17.25" customHeight="1" x14ac:dyDescent="0.2">
      <c r="A31" s="10">
        <f t="shared" si="0"/>
        <v>31</v>
      </c>
      <c r="B31" s="24" t="s">
        <v>160</v>
      </c>
      <c r="C31" s="24" t="s">
        <v>161</v>
      </c>
      <c r="D31" s="28">
        <f t="shared" si="1"/>
        <v>1.4</v>
      </c>
      <c r="E31" s="26">
        <v>0</v>
      </c>
      <c r="F31" s="26">
        <v>1.4</v>
      </c>
    </row>
    <row r="32" spans="1:6" ht="17.25" customHeight="1" x14ac:dyDescent="0.2">
      <c r="A32" s="10">
        <f t="shared" si="0"/>
        <v>32</v>
      </c>
      <c r="B32" s="24" t="s">
        <v>162</v>
      </c>
      <c r="C32" s="24" t="s">
        <v>163</v>
      </c>
      <c r="D32" s="28">
        <f t="shared" si="1"/>
        <v>74.099999999999994</v>
      </c>
      <c r="E32" s="26">
        <v>0</v>
      </c>
      <c r="F32" s="26">
        <v>74.099999999999994</v>
      </c>
    </row>
    <row r="33" spans="1:6" ht="17.25" customHeight="1" x14ac:dyDescent="0.2">
      <c r="A33" s="10">
        <f t="shared" si="0"/>
        <v>33</v>
      </c>
      <c r="B33" s="24" t="s">
        <v>164</v>
      </c>
      <c r="C33" s="24" t="s">
        <v>165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166</v>
      </c>
      <c r="C34" s="24" t="s">
        <v>167</v>
      </c>
      <c r="D34" s="28">
        <f t="shared" si="1"/>
        <v>10.4</v>
      </c>
      <c r="E34" s="26">
        <v>0</v>
      </c>
      <c r="F34" s="26">
        <v>10.4</v>
      </c>
    </row>
    <row r="35" spans="1:6" ht="17.25" customHeight="1" x14ac:dyDescent="0.2">
      <c r="A35" s="10">
        <f t="shared" si="0"/>
        <v>35</v>
      </c>
      <c r="B35" s="24" t="s">
        <v>168</v>
      </c>
      <c r="C35" s="24" t="s">
        <v>169</v>
      </c>
      <c r="D35" s="28">
        <f t="shared" si="1"/>
        <v>6.8</v>
      </c>
      <c r="E35" s="26">
        <v>0</v>
      </c>
      <c r="F35" s="26">
        <v>6.8</v>
      </c>
    </row>
    <row r="36" spans="1:6" ht="17.25" customHeight="1" x14ac:dyDescent="0.2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172</v>
      </c>
      <c r="C37" s="24" t="s">
        <v>173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174</v>
      </c>
      <c r="C38" s="24" t="s">
        <v>175</v>
      </c>
      <c r="D38" s="28">
        <f t="shared" si="1"/>
        <v>0.4</v>
      </c>
      <c r="E38" s="26">
        <v>0</v>
      </c>
      <c r="F38" s="26">
        <v>0.4</v>
      </c>
    </row>
    <row r="39" spans="1:6" ht="17.25" customHeight="1" x14ac:dyDescent="0.2">
      <c r="A39" s="10">
        <f t="shared" si="0"/>
        <v>39</v>
      </c>
      <c r="B39" s="29" t="s">
        <v>176</v>
      </c>
      <c r="C39" s="29" t="s">
        <v>177</v>
      </c>
      <c r="D39" s="30">
        <f>SUM(D40:D44)</f>
        <v>1.33</v>
      </c>
      <c r="E39" s="30">
        <f>SUM(E40:E44)</f>
        <v>1.33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178</v>
      </c>
      <c r="C40" s="24" t="s">
        <v>179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180</v>
      </c>
      <c r="C41" s="24" t="s">
        <v>181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184</v>
      </c>
      <c r="C43" s="24" t="s">
        <v>185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186</v>
      </c>
      <c r="C44" s="24" t="s">
        <v>187</v>
      </c>
      <c r="D44" s="28">
        <f t="shared" si="1"/>
        <v>1.33</v>
      </c>
      <c r="E44" s="26">
        <v>1.33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188</v>
      </c>
      <c r="C45" s="29" t="s">
        <v>189</v>
      </c>
      <c r="D45" s="30">
        <f>SUM(D46:D48)</f>
        <v>0.4</v>
      </c>
      <c r="E45" s="30">
        <f>SUM(E46:E48)</f>
        <v>0</v>
      </c>
      <c r="F45" s="30">
        <f>SUM(F46:F48)</f>
        <v>0.4</v>
      </c>
    </row>
    <row r="46" spans="1:6" ht="17.25" customHeight="1" x14ac:dyDescent="0.2">
      <c r="A46" s="10">
        <f t="shared" si="0"/>
        <v>46</v>
      </c>
      <c r="B46" s="24" t="s">
        <v>190</v>
      </c>
      <c r="C46" s="24" t="s">
        <v>191</v>
      </c>
      <c r="D46" s="28">
        <f t="shared" si="1"/>
        <v>0.4</v>
      </c>
      <c r="E46" s="26">
        <v>0</v>
      </c>
      <c r="F46" s="26">
        <v>0.4</v>
      </c>
    </row>
    <row r="47" spans="1:6" ht="17.25" customHeight="1" x14ac:dyDescent="0.2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2" t="s">
        <v>196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3" customFormat="1" ht="39.75" customHeight="1" x14ac:dyDescent="0.15">
      <c r="A2" s="47" t="s">
        <v>1</v>
      </c>
      <c r="B2" s="48" t="str">
        <f>""</f>
        <v/>
      </c>
      <c r="C2" s="49" t="s">
        <v>2</v>
      </c>
      <c r="D2" s="48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81</v>
      </c>
      <c r="E3" s="46" t="s">
        <v>92</v>
      </c>
      <c r="F3" s="46" t="s">
        <v>93</v>
      </c>
    </row>
    <row r="4" spans="1:6" s="13" customFormat="1" ht="30" customHeight="1" x14ac:dyDescent="0.2">
      <c r="A4" s="46" t="s">
        <v>8</v>
      </c>
      <c r="B4" s="23" t="s">
        <v>69</v>
      </c>
      <c r="C4" s="23" t="s">
        <v>70</v>
      </c>
      <c r="D4" s="46" t="str">
        <f>""</f>
        <v/>
      </c>
      <c r="E4" s="46" t="str">
        <f>""</f>
        <v/>
      </c>
      <c r="F4" s="46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0" t="s">
        <v>198</v>
      </c>
      <c r="B1" s="51"/>
      <c r="C1" s="51"/>
      <c r="D1" s="51"/>
      <c r="E1" s="52"/>
      <c r="F1" s="51"/>
    </row>
    <row r="2" spans="1:6" s="2" customFormat="1" ht="21" customHeight="1" x14ac:dyDescent="0.2">
      <c r="A2" s="45" t="s">
        <v>1</v>
      </c>
      <c r="B2" s="53"/>
      <c r="C2" s="44" t="s">
        <v>2</v>
      </c>
      <c r="D2" s="53"/>
      <c r="E2" s="14" t="s">
        <v>2</v>
      </c>
      <c r="F2" s="14" t="s">
        <v>3</v>
      </c>
    </row>
    <row r="3" spans="1:6" s="1" customFormat="1" ht="18" customHeight="1" x14ac:dyDescent="0.2">
      <c r="A3" s="54" t="s">
        <v>4</v>
      </c>
      <c r="B3" s="54" t="s">
        <v>61</v>
      </c>
      <c r="C3" s="55"/>
      <c r="D3" s="54" t="s">
        <v>81</v>
      </c>
      <c r="E3" s="54" t="s">
        <v>92</v>
      </c>
      <c r="F3" s="54" t="s">
        <v>93</v>
      </c>
    </row>
    <row r="4" spans="1:6" s="1" customFormat="1" ht="30" customHeight="1" x14ac:dyDescent="0.2">
      <c r="A4" s="54" t="s">
        <v>8</v>
      </c>
      <c r="B4" s="8" t="s">
        <v>69</v>
      </c>
      <c r="C4" s="8" t="s">
        <v>70</v>
      </c>
      <c r="D4" s="55"/>
      <c r="E4" s="55"/>
      <c r="F4" s="54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0" t="s">
        <v>199</v>
      </c>
      <c r="B1" s="56" t="str">
        <f t="shared" ref="B1:G1" si="0">""</f>
        <v/>
      </c>
      <c r="C1" s="56" t="str">
        <f t="shared" si="0"/>
        <v/>
      </c>
      <c r="D1" s="56" t="str">
        <f t="shared" si="0"/>
        <v/>
      </c>
      <c r="E1" s="52" t="str">
        <f t="shared" si="0"/>
        <v/>
      </c>
      <c r="F1" s="56" t="str">
        <f t="shared" si="0"/>
        <v/>
      </c>
      <c r="G1" s="56" t="str">
        <f t="shared" si="0"/>
        <v/>
      </c>
    </row>
    <row r="2" spans="1:7" s="2" customFormat="1" ht="29.25" customHeight="1" x14ac:dyDescent="0.2">
      <c r="A2" s="57" t="s">
        <v>1</v>
      </c>
      <c r="B2" s="58" t="str">
        <f>""</f>
        <v/>
      </c>
      <c r="C2" s="58" t="str">
        <f>""</f>
        <v/>
      </c>
      <c r="D2" s="59" t="s">
        <v>2</v>
      </c>
      <c r="E2" s="57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4" t="s">
        <v>4</v>
      </c>
      <c r="B3" s="54" t="s">
        <v>200</v>
      </c>
      <c r="C3" s="54" t="s">
        <v>6</v>
      </c>
      <c r="D3" s="54" t="str">
        <f>""</f>
        <v/>
      </c>
      <c r="E3" s="54" t="str">
        <f>""</f>
        <v/>
      </c>
      <c r="F3" s="54" t="str">
        <f>""</f>
        <v/>
      </c>
      <c r="G3" s="54" t="str">
        <f>""</f>
        <v/>
      </c>
    </row>
    <row r="4" spans="1:7" s="1" customFormat="1" ht="30" customHeight="1" x14ac:dyDescent="0.2">
      <c r="A4" s="54" t="s">
        <v>8</v>
      </c>
      <c r="B4" s="54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204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206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207</v>
      </c>
      <c r="C11" s="12"/>
      <c r="D11" s="12"/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2019-02-27T05:35:25Z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2052-11.1.0.8412</vt:lpwstr>
  </property>
</Properties>
</file>