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8" i="5" l="1"/>
  <c r="E7" i="5"/>
  <c r="D7" i="5" s="1"/>
  <c r="E8" i="3"/>
  <c r="D8" i="3" s="1"/>
  <c r="F8" i="6"/>
  <c r="F7" i="6"/>
  <c r="F6" i="6" s="1"/>
  <c r="C10" i="10"/>
  <c r="C8" i="10" s="1"/>
  <c r="D8" i="10"/>
  <c r="D6" i="10"/>
  <c r="C6" i="10"/>
  <c r="F35" i="2"/>
  <c r="F37" i="2" s="1"/>
  <c r="E10" i="2"/>
  <c r="E35" i="2"/>
  <c r="E37" i="2" s="1"/>
  <c r="C35" i="2"/>
  <c r="C37" i="2"/>
  <c r="D8" i="7"/>
  <c r="D7" i="7" s="1"/>
  <c r="D9" i="7"/>
  <c r="D10" i="7"/>
  <c r="D11" i="7"/>
  <c r="D12" i="7"/>
  <c r="D13" i="7"/>
  <c r="D14" i="7"/>
  <c r="D15" i="7"/>
  <c r="D16" i="7"/>
  <c r="D17" i="7"/>
  <c r="D19" i="7"/>
  <c r="D20" i="7"/>
  <c r="D21" i="7"/>
  <c r="D18" i="7" s="1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/>
  <c r="D47" i="7"/>
  <c r="D48" i="7"/>
  <c r="E7" i="7"/>
  <c r="E6" i="7" s="1"/>
  <c r="D6" i="7" s="1"/>
  <c r="E18" i="7"/>
  <c r="E39" i="7"/>
  <c r="E45" i="7"/>
  <c r="F45" i="7"/>
  <c r="F39" i="7"/>
  <c r="F18" i="7"/>
  <c r="F6" i="7" s="1"/>
  <c r="F7" i="7"/>
  <c r="D9" i="6"/>
  <c r="D8" i="6"/>
  <c r="D7" i="6" s="1"/>
  <c r="E8" i="6"/>
  <c r="E7" i="6"/>
  <c r="D9" i="3"/>
  <c r="D9" i="5"/>
  <c r="F8" i="3"/>
  <c r="D8" i="5"/>
  <c r="C35" i="4"/>
  <c r="C38" i="4" s="1"/>
  <c r="E35" i="4"/>
  <c r="E38" i="4" s="1"/>
  <c r="F7" i="3"/>
  <c r="F6" i="3" s="1"/>
  <c r="E6" i="6"/>
  <c r="D6" i="6" s="1"/>
  <c r="D39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5"/>
  <c r="D6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E7" i="3" l="1"/>
  <c r="E6" i="3" l="1"/>
  <c r="D6" i="3" s="1"/>
  <c r="D7" i="3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<sst xmlns="http://schemas.openxmlformats.org/spreadsheetml/2006/main" count="504" uniqueCount="207">
  <si>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</si>
  <si>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</si>
  <si>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</si>
  <si>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</si>
  <si>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</si>
  <si>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</si>
  <si>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</si>
  <si>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</si>
  <si>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</si>
  <si>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</si>
  <si>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</si>
  <si>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</si>
  <si>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</si>
  <si>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</si>
  <si>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</si>
  <si>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</si>
  <si>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</si>
  <si>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</si>
  <si>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</si>
  <si>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</si>
  <si>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</si>
  <si>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</si>
  <si>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</si>
  <si>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</si>
  <si>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</si>
  <si>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</si>
  <si>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</si>
  <si>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</si>
  <si>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</si>
  <si>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</si>
  <si>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</si>
  <si>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</si>
  <si>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</si>
  <si>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</si>
  <si>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</si>
  <si>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</si>
  <si>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</si>
  <si>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</si>
  <si>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</si>
  <si>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</si>
  <si>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</si>
  <si>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</si>
  <si>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</si>
  <si>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</si>
  <si>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</si>
  <si>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</si>
  <si>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</si>
  <si>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</si>
  <si>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</si>
  <si>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</si>
  <si>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</si>
  <si>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</si>
  <si>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</si>
  <si>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</si>
  <si>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</si>
  <si>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</si>
  <si>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</si>
  <si>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</si>
  <si>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</si>
  <si>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</si>
  <si>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</si>
  <si>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</si>
  <si>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</si>
  <si>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</si>
  <si>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</si>
  <si>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</si>
  <si>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</si>
  <si>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</si>
  <si>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</si>
  <si>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</si>
  <si>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</si>
  <si>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</si>
  <si>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</si>
  <si>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</si>
  <si>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</si>
  <si>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</si>
  <si>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</si>
  <si>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</si>
  <si>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</si>
  <si>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</si>
  <si>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</si>
  <si>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</si>
  <si>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</si>
  <si>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</si>
  <si>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</si>
  <si>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</si>
  <si>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</si>
  <si>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</si>
  <si>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</si>
  <si>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</si>
  <si>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</si>
  <si>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</si>
  <si>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</si>
  <si>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</si>
  <si>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</si>
  <si>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</si>
  <si>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</si>
  <si>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</si>
  <si>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</si>
  <si>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</si>
  <si>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</si>
  <si>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</si>
  <si>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</si>
  <si>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</si>
  <si>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</si>
  <si>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</si>
  <si>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</si>
  <si>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</si>
  <si>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</si>
  <si>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</si>
  <si>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</si>
  <si>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</si>
  <si>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</si>
  <si>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</si>
  <si>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</si>
  <si>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</si>
  <si>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</si>
  <si>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</si>
  <si>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</si>
  <si>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</si>
  <si>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</si>
  <si>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</si>
  <si>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</si>
  <si>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</si>
  <si>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</si>
  <si>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</si>
  <si>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</si>
  <si>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</si>
  <si>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</si>
  <si>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</si>
  <si>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</si>
  <si>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</si>
  <si>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</si>
  <si>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</si>
  <si>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</si>
  <si>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</si>
  <si>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</si>
  <si>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</si>
  <si>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</si>
  <si>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</si>
  <si>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</si>
  <si>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</si>
  <si>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</si>
  <si>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</si>
  <si>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</si>
  <si>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</si>
  <si>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</si>
  <si>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</si>
  <si>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</si>
  <si>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</si>
  <si>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</si>
  <si>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</si>
  <si>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</si>
  <si>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</si>
  <si>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</si>
  <si>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</si>
  <si>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</si>
  <si>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</si>
  <si>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</si>
  <si>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</si>
  <si>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</si>
  <si>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</si>
  <si>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</si>
  <si>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</si>
  <si>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</si>
  <si>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</si>
  <si>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</si>
  <si>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</si>
  <si>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</si>
  <si>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</si>
  <si>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</si>
  <si>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</si>
  <si>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</si>
  <si>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</si>
  <si>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</si>
  <si>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</si>
  <si>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</si>
  <si>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</si>
  <si>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</si>
  <si>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</si>
  <si>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</si>
  <si>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</si>
  <si>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</si>
  <si>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</si>
  <si>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</si>
  <si>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</si>
  <si>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</si>
  <si>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</si>
  <si>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</si>
  <si>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</si>
  <si>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</si>
  <si>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</si>
  <si>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</si>
  <si>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</si>
  <si>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</si>
  <si>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</si>
  <si>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</si>
  <si>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</si>
  <si>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</si>
  <si>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</si>
  <si>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</si>
  <si>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</si>
  <si>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</si>
  <si>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部门编码及名称：[401005014002]唐山市丰南区小集镇小集中心小学</t>
    <phoneticPr fontId="4" type="noConversion"/>
  </si>
  <si>
    <t>小学教育</t>
    <phoneticPr fontId="4" type="noConversion"/>
  </si>
  <si>
    <t>2050202</t>
    <phoneticPr fontId="4" type="noConversion"/>
  </si>
  <si>
    <t>2050202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</si>
</sst>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E12" sqref="E12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20" customFormat="1" ht="36" customHeight="1" x14ac:dyDescent="0.15">
      <c r="A2" s="39" t="s">
        <v>203</v>
      </c>
      <c r="B2" s="39" t="s">
        <v>176</v>
      </c>
      <c r="C2" s="39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0" t="s">
        <v>2</v>
      </c>
      <c r="B3" s="40" t="s">
        <v>3</v>
      </c>
      <c r="C3" s="40" t="s">
        <v>4</v>
      </c>
      <c r="D3" s="40" t="s">
        <v>5</v>
      </c>
      <c r="E3" s="40" t="str">
        <f>""</f>
        <v/>
      </c>
    </row>
    <row r="4" spans="1:5" s="20" customFormat="1" ht="23.25" customHeight="1" x14ac:dyDescent="0.2">
      <c r="A4" s="40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540.66999999999996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540.66999999999996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540.66999999999996</v>
      </c>
      <c r="D35" s="14" t="s">
        <v>29</v>
      </c>
      <c r="E35" s="23">
        <f>E10</f>
        <v>540.66999999999996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540.66999999999996</v>
      </c>
      <c r="D38" s="14" t="s">
        <v>34</v>
      </c>
      <c r="E38" s="23">
        <f>E35</f>
        <v>540.66999999999996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3" sqref="C13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203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1" t="s">
        <v>2</v>
      </c>
      <c r="B3" s="41" t="s">
        <v>37</v>
      </c>
      <c r="C3" s="41" t="str">
        <f>""</f>
        <v/>
      </c>
      <c r="D3" s="41" t="s">
        <v>38</v>
      </c>
      <c r="E3" s="41" t="s">
        <v>39</v>
      </c>
      <c r="F3" s="41" t="s">
        <v>40</v>
      </c>
      <c r="G3" s="41" t="s">
        <v>41</v>
      </c>
      <c r="H3" s="41" t="str">
        <f>""</f>
        <v/>
      </c>
      <c r="I3" s="41" t="s">
        <v>42</v>
      </c>
      <c r="J3" s="41" t="s">
        <v>43</v>
      </c>
      <c r="K3" s="41" t="s">
        <v>44</v>
      </c>
    </row>
    <row r="4" spans="1:11" s="25" customFormat="1" ht="27.7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47</v>
      </c>
      <c r="F4" s="41" t="s">
        <v>48</v>
      </c>
      <c r="G4" s="26" t="s">
        <v>47</v>
      </c>
      <c r="H4" s="26" t="s">
        <v>49</v>
      </c>
      <c r="I4" s="41" t="str">
        <f>""</f>
        <v/>
      </c>
      <c r="J4" s="41" t="str">
        <f>""</f>
        <v/>
      </c>
      <c r="K4" s="41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540.66999999999996</v>
      </c>
      <c r="E6" s="23">
        <f>E7</f>
        <v>540.66999999999996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540.66999999999996</v>
      </c>
      <c r="E7" s="23">
        <f>E8</f>
        <v>540.66999999999996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540.66999999999996</v>
      </c>
      <c r="E8" s="23">
        <f>SUM(E9:E9)</f>
        <v>540.66999999999996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205</v>
      </c>
      <c r="C9" s="14" t="s">
        <v>204</v>
      </c>
      <c r="D9" s="23">
        <f>E9</f>
        <v>540.66999999999996</v>
      </c>
      <c r="E9" s="19">
        <v>540.66999999999996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B9" sqref="B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203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61</v>
      </c>
      <c r="E3" s="41" t="s">
        <v>62</v>
      </c>
      <c r="F3" s="41" t="s">
        <v>63</v>
      </c>
      <c r="G3" s="41" t="s">
        <v>64</v>
      </c>
      <c r="H3" s="41" t="s">
        <v>65</v>
      </c>
      <c r="I3" s="41" t="s">
        <v>66</v>
      </c>
    </row>
    <row r="4" spans="1:9" s="25" customFormat="1" ht="23.2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48</v>
      </c>
      <c r="F4" s="41" t="s">
        <v>67</v>
      </c>
      <c r="G4" s="41" t="str">
        <f>""</f>
        <v/>
      </c>
      <c r="H4" s="41" t="str">
        <f>""</f>
        <v/>
      </c>
      <c r="I4" s="41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540.67000000000007</v>
      </c>
      <c r="E6" s="23">
        <f>E7</f>
        <v>536.35</v>
      </c>
      <c r="F6" s="23">
        <f>F7</f>
        <v>4.32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540.67000000000007</v>
      </c>
      <c r="E7" s="23">
        <f>E8</f>
        <v>536.35</v>
      </c>
      <c r="F7" s="23">
        <f>F8</f>
        <v>4.32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540.67000000000007</v>
      </c>
      <c r="E8" s="23">
        <f>SUM(E9:E9)</f>
        <v>536.35</v>
      </c>
      <c r="F8" s="23">
        <f>SUM(F9:F9)</f>
        <v>4.32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205</v>
      </c>
      <c r="C9" s="14" t="s">
        <v>204</v>
      </c>
      <c r="D9" s="23">
        <f>E9+F9</f>
        <v>540.67000000000007</v>
      </c>
      <c r="E9" s="19">
        <v>536.35</v>
      </c>
      <c r="F9" s="19">
        <v>4.32</v>
      </c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D8" sqref="D8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6" t="s">
        <v>203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176</v>
      </c>
      <c r="F2" s="47" t="str">
        <f>""</f>
        <v/>
      </c>
      <c r="G2" s="48" t="s">
        <v>1</v>
      </c>
      <c r="H2" s="47" t="str">
        <f>""</f>
        <v/>
      </c>
    </row>
    <row r="3" spans="1:8" s="25" customFormat="1" ht="18" customHeight="1" x14ac:dyDescent="0.2">
      <c r="A3" s="41" t="s">
        <v>2</v>
      </c>
      <c r="B3" s="41" t="s">
        <v>3</v>
      </c>
      <c r="C3" s="41" t="str">
        <f>""</f>
        <v/>
      </c>
      <c r="D3" s="41" t="s">
        <v>5</v>
      </c>
      <c r="E3" s="41" t="s">
        <v>41</v>
      </c>
      <c r="F3" s="41" t="s">
        <v>42</v>
      </c>
      <c r="G3" s="41" t="s">
        <v>43</v>
      </c>
      <c r="H3" s="41" t="s">
        <v>44</v>
      </c>
    </row>
    <row r="4" spans="1:8" s="25" customFormat="1" ht="62.25" customHeight="1" x14ac:dyDescent="0.2">
      <c r="A4" s="41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540.66999999999996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540.66999999999996</v>
      </c>
      <c r="F10" s="19">
        <v>540.66999999999996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540.66999999999996</v>
      </c>
      <c r="D35" s="14" t="s">
        <v>29</v>
      </c>
      <c r="E35" s="23">
        <f>E10</f>
        <v>540.66999999999996</v>
      </c>
      <c r="F35" s="23">
        <f>F10</f>
        <v>540.66999999999996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540.66999999999996</v>
      </c>
      <c r="D37" s="14" t="s">
        <v>34</v>
      </c>
      <c r="E37" s="23">
        <f>E35</f>
        <v>540.66999999999996</v>
      </c>
      <c r="F37" s="23">
        <f>F35</f>
        <v>540.66999999999996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203</v>
      </c>
      <c r="B2" s="43" t="str">
        <f>""</f>
        <v/>
      </c>
      <c r="C2" s="44" t="s">
        <v>176</v>
      </c>
      <c r="D2" s="43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1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540.67000000000007</v>
      </c>
      <c r="E6" s="23">
        <f>E7</f>
        <v>536.35</v>
      </c>
      <c r="F6" s="23">
        <f>F7</f>
        <v>4.32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D8</f>
        <v>540.67000000000007</v>
      </c>
      <c r="E7" s="23">
        <f>E8</f>
        <v>536.35</v>
      </c>
      <c r="F7" s="23">
        <f>F8</f>
        <v>4.32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SUM(D9:D9)</f>
        <v>540.67000000000007</v>
      </c>
      <c r="E8" s="23">
        <f>SUM(E9:E9)</f>
        <v>536.35</v>
      </c>
      <c r="F8" s="23">
        <f>SUM(F9:F9)</f>
        <v>4.32</v>
      </c>
    </row>
    <row r="9" spans="1:6" ht="16.5" customHeight="1" x14ac:dyDescent="0.2">
      <c r="A9" s="8">
        <f>ROW()</f>
        <v>9</v>
      </c>
      <c r="B9" s="14" t="s">
        <v>206</v>
      </c>
      <c r="C9" s="14" t="s">
        <v>204</v>
      </c>
      <c r="D9" s="23">
        <f>E9+F9</f>
        <v>540.67000000000007</v>
      </c>
      <c r="E9" s="19">
        <v>536.35</v>
      </c>
      <c r="F9" s="19">
        <v>4.32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J47" sqref="J47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6" t="s">
        <v>203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62</v>
      </c>
      <c r="E3" s="41" t="s">
        <v>62</v>
      </c>
      <c r="F3" s="41" t="s">
        <v>63</v>
      </c>
    </row>
    <row r="4" spans="1:6" s="25" customFormat="1" ht="18" customHeight="1" x14ac:dyDescent="0.2">
      <c r="A4" s="41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536.34999999999991</v>
      </c>
      <c r="E6" s="23">
        <f>E7+E18+E39+E45</f>
        <v>486.79999999999995</v>
      </c>
      <c r="F6" s="23">
        <f>F7+F18+F39+F45</f>
        <v>49.55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486.4</v>
      </c>
      <c r="E7" s="23">
        <f>SUM(E8:E17)</f>
        <v>486.4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159.5</v>
      </c>
      <c r="E8" s="19">
        <v>159.5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47.4</v>
      </c>
      <c r="E9" s="19">
        <v>47.4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141</v>
      </c>
      <c r="E11" s="19">
        <v>141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105.5</v>
      </c>
      <c r="E15" s="19">
        <v>105.5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33</v>
      </c>
      <c r="E16" s="19">
        <v>33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49.55</v>
      </c>
      <c r="E18" s="23">
        <f>SUM(E19:E38)</f>
        <v>0</v>
      </c>
      <c r="F18" s="23">
        <f>SUM(F19:F38)</f>
        <v>49.55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5</v>
      </c>
      <c r="E19" s="19">
        <v>0</v>
      </c>
      <c r="F19" s="19">
        <v>5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5.35</v>
      </c>
      <c r="E20" s="19">
        <v>0</v>
      </c>
      <c r="F20" s="19">
        <v>5.35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1.6</v>
      </c>
      <c r="E23" s="19">
        <v>0</v>
      </c>
      <c r="F23" s="19">
        <v>1.6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0.13</v>
      </c>
      <c r="E24" s="19">
        <v>0</v>
      </c>
      <c r="F24" s="19">
        <v>0.13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0</v>
      </c>
      <c r="E25" s="19"/>
      <c r="F25" s="35"/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0.7</v>
      </c>
      <c r="E26" s="19">
        <v>0</v>
      </c>
      <c r="F26" s="19">
        <v>0.7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1</v>
      </c>
      <c r="E27" s="19">
        <v>0</v>
      </c>
      <c r="F27" s="19">
        <v>1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8</v>
      </c>
      <c r="E28" s="19">
        <v>0</v>
      </c>
      <c r="F28" s="19">
        <v>8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2.2000000000000002</v>
      </c>
      <c r="E30" s="19">
        <v>0</v>
      </c>
      <c r="F30" s="34">
        <v>2.2000000000000002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5.8</v>
      </c>
      <c r="E31" s="19">
        <v>0</v>
      </c>
      <c r="F31" s="19">
        <v>5.8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9.8699999999999992</v>
      </c>
      <c r="E32" s="19">
        <v>0</v>
      </c>
      <c r="F32" s="34">
        <v>9.8699999999999992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0.5</v>
      </c>
      <c r="E33" s="19">
        <v>0</v>
      </c>
      <c r="F33" s="19">
        <v>0.5</v>
      </c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5.6</v>
      </c>
      <c r="E34" s="19">
        <v>0</v>
      </c>
      <c r="F34" s="19">
        <v>5.6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3.8</v>
      </c>
      <c r="E35" s="19">
        <v>0</v>
      </c>
      <c r="F35" s="19">
        <v>3.8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</v>
      </c>
      <c r="E38" s="19">
        <v>0</v>
      </c>
      <c r="F38" s="34"/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0.4</v>
      </c>
      <c r="E39" s="23">
        <f>SUM(E40:E44)</f>
        <v>0.4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0.4</v>
      </c>
      <c r="E44" s="19">
        <v>0.4</v>
      </c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0</v>
      </c>
      <c r="E45" s="23">
        <f>SUM(E46:E48)</f>
        <v>0</v>
      </c>
      <c r="F45" s="23">
        <f>SUM(F46:F48)</f>
        <v>0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201</v>
      </c>
      <c r="C47" s="14" t="s">
        <v>202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7" sqref="F7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6" t="s">
        <v>203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30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9" t="s">
        <v>166</v>
      </c>
      <c r="B1" s="50"/>
      <c r="C1" s="50"/>
      <c r="D1" s="50"/>
      <c r="E1" s="51"/>
      <c r="F1" s="50"/>
    </row>
    <row r="2" spans="1:6" s="1" customFormat="1" ht="21" customHeight="1" x14ac:dyDescent="0.2">
      <c r="A2" s="52" t="s">
        <v>203</v>
      </c>
      <c r="B2" s="53"/>
      <c r="C2" s="54" t="s">
        <v>176</v>
      </c>
      <c r="D2" s="53"/>
      <c r="E2" s="31" t="s">
        <v>176</v>
      </c>
      <c r="F2" s="31" t="s">
        <v>1</v>
      </c>
    </row>
    <row r="3" spans="1:6" s="1" customFormat="1" ht="18" customHeight="1" x14ac:dyDescent="0.2">
      <c r="A3" s="55" t="s">
        <v>2</v>
      </c>
      <c r="B3" s="55" t="s">
        <v>37</v>
      </c>
      <c r="C3" s="56"/>
      <c r="D3" s="55" t="s">
        <v>57</v>
      </c>
      <c r="E3" s="55" t="s">
        <v>62</v>
      </c>
      <c r="F3" s="55" t="s">
        <v>63</v>
      </c>
    </row>
    <row r="4" spans="1:6" s="1" customFormat="1" ht="30" customHeight="1" x14ac:dyDescent="0.2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9" t="s">
        <v>167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1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1" customFormat="1" ht="29.25" customHeight="1" x14ac:dyDescent="0.2">
      <c r="A2" s="58" t="s">
        <v>203</v>
      </c>
      <c r="B2" s="59" t="str">
        <f>""</f>
        <v/>
      </c>
      <c r="C2" s="59" t="str">
        <f>""</f>
        <v/>
      </c>
      <c r="D2" s="60" t="s">
        <v>176</v>
      </c>
      <c r="E2" s="58" t="str">
        <f>""</f>
        <v/>
      </c>
      <c r="F2" s="32" t="s">
        <v>176</v>
      </c>
      <c r="G2" s="32" t="s">
        <v>1</v>
      </c>
    </row>
    <row r="3" spans="1:7" s="1" customFormat="1" ht="18" customHeight="1" x14ac:dyDescent="0.2">
      <c r="A3" s="55" t="s">
        <v>2</v>
      </c>
      <c r="B3" s="55" t="s">
        <v>168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6</v>
      </c>
      <c r="B4" s="55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2019-03-01T02:15:57Z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