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3250" windowHeight="10350" tabRatio="819" firstSheet="3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F8" i="6" l="1"/>
  <c r="E8" i="6"/>
  <c r="D10" i="6"/>
  <c r="A10" i="6"/>
  <c r="F8" i="3" l="1"/>
  <c r="E8" i="3"/>
  <c r="E7" i="3" s="1"/>
  <c r="D10" i="3"/>
  <c r="A10" i="3"/>
  <c r="E8" i="5"/>
  <c r="D8" i="5" s="1"/>
  <c r="D10" i="5"/>
  <c r="A10" i="5"/>
  <c r="C10" i="10"/>
  <c r="C8" i="10" s="1"/>
  <c r="D8" i="10"/>
  <c r="D6" i="10" s="1"/>
  <c r="C6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E7" i="6"/>
  <c r="F7" i="6"/>
  <c r="D9" i="3"/>
  <c r="D9" i="5"/>
  <c r="C35" i="4"/>
  <c r="C38" i="4" s="1"/>
  <c r="E35" i="4"/>
  <c r="E38" i="4" s="1"/>
  <c r="D8" i="6" l="1"/>
  <c r="D7" i="6" s="1"/>
  <c r="D45" i="7"/>
  <c r="E7" i="5"/>
  <c r="F6" i="6"/>
  <c r="F7" i="3"/>
  <c r="F6" i="3" s="1"/>
  <c r="D8" i="3"/>
  <c r="E6" i="6"/>
  <c r="D6" i="6" s="1"/>
  <c r="F6" i="7"/>
  <c r="D18" i="7"/>
  <c r="D39" i="7"/>
  <c r="D7" i="7"/>
  <c r="E6" i="7"/>
  <c r="D6" i="7" s="1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E1" i="4"/>
  <c r="D1" i="4"/>
  <c r="C1" i="4"/>
  <c r="B1" i="4"/>
  <c r="D7" i="5" l="1"/>
  <c r="E6" i="5"/>
  <c r="D6" i="5" s="1"/>
  <c r="D7" i="3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<sst xmlns="http://schemas.openxmlformats.org/spreadsheetml/2006/main" count="509" uniqueCount="208">
  <si>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</si>
  <si>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</si>
  <si>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</si>
  <si>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</si>
  <si>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</si>
  <si>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</si>
  <si>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</si>
  <si>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</si>
  <si>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</si>
  <si>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</si>
  <si>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</si>
  <si>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</si>
  <si>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</si>
  <si>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</si>
  <si>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</si>
  <si>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</si>
  <si>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</si>
  <si>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</si>
  <si>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</si>
  <si>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</si>
  <si>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</si>
  <si>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</si>
  <si>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</si>
  <si>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</si>
  <si>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</si>
  <si>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</si>
  <si>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</si>
  <si>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</si>
  <si>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</si>
  <si>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</si>
  <si>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</si>
  <si>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</si>
  <si>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</si>
  <si>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</si>
  <si>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</si>
  <si>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</si>
  <si>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</si>
  <si>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</si>
  <si>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</si>
  <si>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</si>
  <si>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</si>
  <si>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</si>
  <si>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</si>
  <si>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</si>
  <si>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</si>
  <si>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</si>
  <si>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</si>
  <si>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</si>
  <si>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</si>
  <si>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</si>
  <si>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</si>
  <si>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</si>
  <si>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</si>
  <si>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</si>
  <si>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</si>
  <si>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</si>
  <si>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</si>
  <si>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</si>
  <si>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</si>
  <si>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</si>
  <si>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</si>
  <si>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</si>
  <si>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</si>
  <si>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</si>
  <si>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</si>
  <si>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</si>
  <si>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</si>
  <si>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</si>
  <si>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</si>
  <si>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</si>
  <si>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</si>
  <si>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</si>
  <si>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</si>
  <si>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</si>
  <si>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</si>
  <si>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</si>
  <si>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</si>
  <si>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</si>
  <si>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</si>
  <si>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</si>
  <si>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</si>
  <si>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</si>
  <si>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</si>
  <si>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</si>
  <si>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</si>
  <si>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</si>
  <si>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</si>
  <si>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</si>
  <si>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</si>
  <si>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</si>
  <si>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</si>
  <si>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</si>
  <si>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</si>
  <si>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</si>
  <si>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</si>
  <si>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</si>
  <si>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</si>
  <si>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</si>
  <si>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</si>
  <si>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</si>
  <si>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</si>
  <si>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</si>
  <si>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</si>
  <si>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</si>
  <si>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</si>
  <si>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</si>
  <si>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</si>
  <si>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</si>
  <si>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</si>
  <si>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</si>
  <si>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</si>
  <si>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</si>
  <si>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</si>
  <si>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</si>
  <si>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</si>
  <si>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</si>
  <si>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</si>
  <si>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</si>
  <si>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</si>
  <si>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</si>
  <si>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</si>
  <si>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</si>
  <si>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</si>
  <si>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</si>
  <si>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</si>
  <si>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</si>
  <si>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</si>
  <si>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</si>
  <si>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</si>
  <si>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</si>
  <si>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</si>
  <si>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</si>
  <si>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</si>
  <si>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</si>
  <si>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</si>
  <si>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</si>
  <si>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</si>
  <si>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</si>
  <si>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</si>
  <si>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</si>
  <si>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</si>
  <si>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</si>
  <si>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</si>
  <si>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</si>
  <si>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</si>
  <si>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</si>
  <si>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</si>
  <si>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</si>
  <si>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</si>
  <si>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</si>
  <si>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</si>
  <si>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</si>
  <si>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</si>
  <si>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</si>
  <si>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</si>
  <si>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</si>
  <si>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</si>
  <si>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</si>
  <si>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</si>
  <si>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</si>
  <si>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</si>
  <si>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</si>
  <si>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</si>
  <si>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</si>
  <si>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</si>
  <si>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</si>
  <si>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</si>
  <si>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</si>
  <si>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</si>
  <si>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</si>
  <si>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</si>
  <si>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</si>
  <si>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</si>
  <si>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</si>
  <si>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</si>
  <si>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</si>
  <si>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</si>
  <si>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</si>
  <si>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</si>
  <si>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</si>
  <si>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</si>
  <si>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</si>
  <si>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</si>
  <si>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</si>
  <si>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</si>
  <si>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</si>
  <si>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</si>
  <si>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</si>
  <si>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</si>
  <si>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</si>
  <si>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</si>
  <si>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</si>
  <si>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</si>
  <si>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</si>
  <si>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</si>
  <si>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</si>
  <si>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</si>
  <si>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</si>
  <si>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</si>
  <si>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</si>
  <si>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</si>
  <si>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</si>
  <si>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</si>
  <si>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</si>
  <si>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</si>
  <si>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部门编码及名称：[401005019011]唐山市丰南区钱营镇赞公庄小学</t>
    <phoneticPr fontId="4" type="noConversion"/>
  </si>
  <si>
    <t>2050202</t>
    <phoneticPr fontId="4" type="noConversion"/>
  </si>
  <si>
    <t>小学教育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</si>
</sst>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1" fillId="8" borderId="1" xfId="0" applyNumberFormat="1" applyFont="1" applyFill="1" applyBorder="1" applyAlignment="1" applyProtection="1">
      <alignment horizontal="right" vertical="center"/>
    </xf>
    <xf numFmtId="2" fontId="5" fillId="8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2" xfId="0" applyFont="1" applyFill="1" applyBorder="1" applyAlignment="1" applyProtection="1">
      <alignment horizontal="left" wrapText="1"/>
      <protection locked="0"/>
    </xf>
    <xf numFmtId="0" fontId="0" fillId="0" borderId="2" xfId="0" applyBorder="1">
      <alignment vertical="center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C6" sqref="C6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 x14ac:dyDescent="0.15">
      <c r="A2" s="42" t="s">
        <v>205</v>
      </c>
      <c r="B2" s="43"/>
      <c r="C2" s="43"/>
      <c r="D2" s="24" t="s">
        <v>176</v>
      </c>
      <c r="E2" s="22" t="s">
        <v>1</v>
      </c>
    </row>
    <row r="3" spans="1:5" s="20" customFormat="1" ht="23.25" customHeight="1" x14ac:dyDescent="0.2">
      <c r="A3" s="44" t="s">
        <v>2</v>
      </c>
      <c r="B3" s="44" t="s">
        <v>3</v>
      </c>
      <c r="C3" s="44" t="s">
        <v>4</v>
      </c>
      <c r="D3" s="44" t="s">
        <v>5</v>
      </c>
      <c r="E3" s="44" t="str">
        <f>""</f>
        <v/>
      </c>
    </row>
    <row r="4" spans="1:5" s="20" customFormat="1" ht="23.25" customHeight="1" x14ac:dyDescent="0.2">
      <c r="A4" s="44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334.45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334.45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334.45</v>
      </c>
      <c r="D35" s="14" t="s">
        <v>29</v>
      </c>
      <c r="E35" s="23">
        <f>E10</f>
        <v>334.45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334.45</v>
      </c>
      <c r="D38" s="14" t="s">
        <v>34</v>
      </c>
      <c r="E38" s="23">
        <f>E35</f>
        <v>334.45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5" t="s">
        <v>35</v>
      </c>
      <c r="B1" s="46" t="str">
        <f>""</f>
        <v/>
      </c>
      <c r="C1" s="46" t="str">
        <f>""</f>
        <v/>
      </c>
      <c r="D1" s="46" t="str">
        <f>""</f>
        <v/>
      </c>
      <c r="E1" s="46" t="str">
        <f>""</f>
        <v/>
      </c>
      <c r="F1" s="46" t="str">
        <f>""</f>
        <v/>
      </c>
      <c r="G1" s="46" t="str">
        <f>""</f>
        <v/>
      </c>
      <c r="H1" s="46" t="str">
        <f>""</f>
        <v/>
      </c>
      <c r="I1" s="46" t="str">
        <f>""</f>
        <v/>
      </c>
      <c r="J1" s="47" t="str">
        <f>""</f>
        <v/>
      </c>
      <c r="K1" s="46" t="str">
        <f>""</f>
        <v/>
      </c>
    </row>
    <row r="2" spans="1:11" s="25" customFormat="1" ht="15" customHeight="1" x14ac:dyDescent="0.2">
      <c r="A2" s="48" t="s">
        <v>205</v>
      </c>
      <c r="B2" s="46" t="str">
        <f>""</f>
        <v/>
      </c>
      <c r="C2" s="46" t="str">
        <f>""</f>
        <v/>
      </c>
      <c r="D2" s="46" t="str">
        <f>""</f>
        <v/>
      </c>
      <c r="E2" s="46" t="str">
        <f>""</f>
        <v/>
      </c>
      <c r="F2" s="48" t="s">
        <v>36</v>
      </c>
      <c r="G2" s="46" t="str">
        <f>""</f>
        <v/>
      </c>
      <c r="H2" s="47" t="s">
        <v>176</v>
      </c>
      <c r="I2" s="46" t="str">
        <f>""</f>
        <v/>
      </c>
      <c r="J2" s="47" t="s">
        <v>1</v>
      </c>
      <c r="K2" s="46" t="str">
        <f>""</f>
        <v/>
      </c>
    </row>
    <row r="3" spans="1:11" s="25" customFormat="1" ht="19.5" customHeight="1" x14ac:dyDescent="0.2">
      <c r="A3" s="49" t="s">
        <v>2</v>
      </c>
      <c r="B3" s="49" t="s">
        <v>37</v>
      </c>
      <c r="C3" s="49" t="str">
        <f>""</f>
        <v/>
      </c>
      <c r="D3" s="49" t="s">
        <v>38</v>
      </c>
      <c r="E3" s="49" t="s">
        <v>39</v>
      </c>
      <c r="F3" s="49" t="s">
        <v>40</v>
      </c>
      <c r="G3" s="49" t="s">
        <v>41</v>
      </c>
      <c r="H3" s="49" t="str">
        <f>""</f>
        <v/>
      </c>
      <c r="I3" s="49" t="s">
        <v>42</v>
      </c>
      <c r="J3" s="49" t="s">
        <v>43</v>
      </c>
      <c r="K3" s="49" t="s">
        <v>44</v>
      </c>
    </row>
    <row r="4" spans="1:11" s="25" customFormat="1" ht="27.75" customHeight="1" x14ac:dyDescent="0.2">
      <c r="A4" s="49" t="s">
        <v>6</v>
      </c>
      <c r="B4" s="26" t="s">
        <v>45</v>
      </c>
      <c r="C4" s="26" t="s">
        <v>46</v>
      </c>
      <c r="D4" s="49" t="str">
        <f>""</f>
        <v/>
      </c>
      <c r="E4" s="49" t="s">
        <v>47</v>
      </c>
      <c r="F4" s="49" t="s">
        <v>48</v>
      </c>
      <c r="G4" s="26" t="s">
        <v>47</v>
      </c>
      <c r="H4" s="26" t="s">
        <v>49</v>
      </c>
      <c r="I4" s="49" t="str">
        <f>""</f>
        <v/>
      </c>
      <c r="J4" s="49" t="str">
        <f>""</f>
        <v/>
      </c>
      <c r="K4" s="49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334.45</v>
      </c>
      <c r="E6" s="23">
        <f>E7</f>
        <v>334.45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</f>
        <v>334.45</v>
      </c>
      <c r="E7" s="23">
        <f>E8</f>
        <v>334.45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334.45</v>
      </c>
      <c r="E8" s="29">
        <f>E9+E10</f>
        <v>334.45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26.92</v>
      </c>
      <c r="E9" s="19">
        <v>26.92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6.5" customHeight="1" x14ac:dyDescent="0.2">
      <c r="A10" s="8">
        <f>ROW()</f>
        <v>10</v>
      </c>
      <c r="B10" s="14" t="s">
        <v>206</v>
      </c>
      <c r="C10" s="14" t="s">
        <v>207</v>
      </c>
      <c r="D10" s="23">
        <f t="shared" ref="D10" si="1">E10</f>
        <v>307.52999999999997</v>
      </c>
      <c r="E10" s="19">
        <v>307.52999999999997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D19" sqref="D19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5" t="s">
        <v>60</v>
      </c>
      <c r="B1" s="46" t="str">
        <f>""</f>
        <v/>
      </c>
      <c r="C1" s="46" t="str">
        <f>""</f>
        <v/>
      </c>
      <c r="D1" s="46" t="str">
        <f>""</f>
        <v/>
      </c>
      <c r="E1" s="46" t="str">
        <f>""</f>
        <v/>
      </c>
      <c r="F1" s="46" t="str">
        <f>""</f>
        <v/>
      </c>
      <c r="G1" s="46" t="str">
        <f>""</f>
        <v/>
      </c>
      <c r="H1" s="47" t="str">
        <f>""</f>
        <v/>
      </c>
      <c r="I1" s="46" t="str">
        <f>""</f>
        <v/>
      </c>
    </row>
    <row r="2" spans="1:9" s="25" customFormat="1" ht="22.5" customHeight="1" x14ac:dyDescent="0.2">
      <c r="A2" s="48" t="s">
        <v>205</v>
      </c>
      <c r="B2" s="46" t="str">
        <f>""</f>
        <v/>
      </c>
      <c r="C2" s="46" t="str">
        <f>""</f>
        <v/>
      </c>
      <c r="D2" s="46" t="str">
        <f>""</f>
        <v/>
      </c>
      <c r="E2" s="48" t="s">
        <v>36</v>
      </c>
      <c r="F2" s="47" t="s">
        <v>176</v>
      </c>
      <c r="G2" s="46" t="str">
        <f>""</f>
        <v/>
      </c>
      <c r="H2" s="47" t="s">
        <v>1</v>
      </c>
      <c r="I2" s="46" t="str">
        <f>""</f>
        <v/>
      </c>
    </row>
    <row r="3" spans="1:9" s="25" customFormat="1" ht="18" customHeight="1" x14ac:dyDescent="0.2">
      <c r="A3" s="49" t="s">
        <v>2</v>
      </c>
      <c r="B3" s="49" t="s">
        <v>37</v>
      </c>
      <c r="C3" s="49" t="str">
        <f>""</f>
        <v/>
      </c>
      <c r="D3" s="49" t="s">
        <v>61</v>
      </c>
      <c r="E3" s="49" t="s">
        <v>62</v>
      </c>
      <c r="F3" s="49" t="s">
        <v>63</v>
      </c>
      <c r="G3" s="49" t="s">
        <v>64</v>
      </c>
      <c r="H3" s="49" t="s">
        <v>65</v>
      </c>
      <c r="I3" s="49" t="s">
        <v>66</v>
      </c>
    </row>
    <row r="4" spans="1:9" s="25" customFormat="1" ht="23.25" customHeight="1" x14ac:dyDescent="0.2">
      <c r="A4" s="49" t="s">
        <v>6</v>
      </c>
      <c r="B4" s="26" t="s">
        <v>45</v>
      </c>
      <c r="C4" s="26" t="s">
        <v>46</v>
      </c>
      <c r="D4" s="49" t="str">
        <f>""</f>
        <v/>
      </c>
      <c r="E4" s="49" t="s">
        <v>48</v>
      </c>
      <c r="F4" s="49" t="s">
        <v>67</v>
      </c>
      <c r="G4" s="49" t="str">
        <f>""</f>
        <v/>
      </c>
      <c r="H4" s="49" t="str">
        <f>""</f>
        <v/>
      </c>
      <c r="I4" s="49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334.45</v>
      </c>
      <c r="E6" s="23">
        <f>E7</f>
        <v>319.87</v>
      </c>
      <c r="F6" s="23">
        <f>F7</f>
        <v>14.58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334.45</v>
      </c>
      <c r="E7" s="23">
        <f>E8</f>
        <v>319.87</v>
      </c>
      <c r="F7" s="23">
        <f>F8</f>
        <v>14.58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334.45</v>
      </c>
      <c r="E8" s="29">
        <f>SUM(E9:E10)</f>
        <v>319.87</v>
      </c>
      <c r="F8" s="29">
        <f>SUM(F9:F10)</f>
        <v>14.58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26.92</v>
      </c>
      <c r="E9" s="19">
        <v>15.58</v>
      </c>
      <c r="F9" s="19">
        <v>11.34</v>
      </c>
      <c r="G9" s="19">
        <v>0</v>
      </c>
      <c r="H9" s="19">
        <v>0</v>
      </c>
      <c r="I9" s="19">
        <v>0</v>
      </c>
    </row>
    <row r="10" spans="1:9" ht="16.5" customHeight="1" x14ac:dyDescent="0.2">
      <c r="A10" s="8">
        <f>ROW()</f>
        <v>10</v>
      </c>
      <c r="B10" s="14" t="s">
        <v>206</v>
      </c>
      <c r="C10" s="14" t="s">
        <v>207</v>
      </c>
      <c r="D10" s="23">
        <f t="shared" ref="D10" si="1">E10+F10</f>
        <v>307.53000000000003</v>
      </c>
      <c r="E10" s="19">
        <v>304.29000000000002</v>
      </c>
      <c r="F10" s="19">
        <v>3.24</v>
      </c>
      <c r="G10" s="19">
        <v>0</v>
      </c>
      <c r="H10" s="19">
        <v>0</v>
      </c>
      <c r="I10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F13" sqref="F13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5" t="s">
        <v>68</v>
      </c>
      <c r="B1" s="46" t="str">
        <f>""</f>
        <v/>
      </c>
      <c r="C1" s="46" t="str">
        <f>""</f>
        <v/>
      </c>
      <c r="D1" s="46" t="str">
        <f>""</f>
        <v/>
      </c>
      <c r="E1" s="46" t="str">
        <f>""</f>
        <v/>
      </c>
      <c r="F1" s="46" t="str">
        <f>""</f>
        <v/>
      </c>
      <c r="G1" s="47" t="str">
        <f>""</f>
        <v/>
      </c>
      <c r="H1" s="46" t="str">
        <f>""</f>
        <v/>
      </c>
    </row>
    <row r="2" spans="1:8" s="25" customFormat="1" ht="45.75" customHeight="1" x14ac:dyDescent="0.15">
      <c r="A2" s="50" t="s">
        <v>205</v>
      </c>
      <c r="B2" s="51" t="str">
        <f>""</f>
        <v/>
      </c>
      <c r="C2" s="51" t="str">
        <f>""</f>
        <v/>
      </c>
      <c r="D2" s="51" t="str">
        <f>""</f>
        <v/>
      </c>
      <c r="E2" s="52" t="s">
        <v>176</v>
      </c>
      <c r="F2" s="51" t="str">
        <f>""</f>
        <v/>
      </c>
      <c r="G2" s="52" t="s">
        <v>1</v>
      </c>
      <c r="H2" s="51" t="str">
        <f>""</f>
        <v/>
      </c>
    </row>
    <row r="3" spans="1:8" s="25" customFormat="1" ht="18" customHeight="1" x14ac:dyDescent="0.2">
      <c r="A3" s="49" t="s">
        <v>2</v>
      </c>
      <c r="B3" s="49" t="s">
        <v>3</v>
      </c>
      <c r="C3" s="49" t="str">
        <f>""</f>
        <v/>
      </c>
      <c r="D3" s="49" t="s">
        <v>5</v>
      </c>
      <c r="E3" s="49" t="s">
        <v>41</v>
      </c>
      <c r="F3" s="49" t="s">
        <v>42</v>
      </c>
      <c r="G3" s="49" t="s">
        <v>43</v>
      </c>
      <c r="H3" s="49" t="s">
        <v>44</v>
      </c>
    </row>
    <row r="4" spans="1:8" s="25" customFormat="1" ht="62.25" customHeight="1" x14ac:dyDescent="0.2">
      <c r="A4" s="49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334.45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334.45</v>
      </c>
      <c r="F10" s="19">
        <v>334.45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334.45</v>
      </c>
      <c r="D35" s="14" t="s">
        <v>29</v>
      </c>
      <c r="E35" s="23">
        <f>E10</f>
        <v>334.45</v>
      </c>
      <c r="F35" s="23">
        <f>F10</f>
        <v>334.45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334.45</v>
      </c>
      <c r="D37" s="14" t="s">
        <v>34</v>
      </c>
      <c r="E37" s="23">
        <f>E35</f>
        <v>334.45</v>
      </c>
      <c r="F37" s="23">
        <f>F35</f>
        <v>334.45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tabSelected="1" workbookViewId="0">
      <selection activeCell="D14" sqref="D14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5" t="s">
        <v>77</v>
      </c>
      <c r="B1" s="46" t="str">
        <f>""</f>
        <v/>
      </c>
      <c r="C1" s="46" t="str">
        <f>""</f>
        <v/>
      </c>
      <c r="D1" s="46" t="str">
        <f>""</f>
        <v/>
      </c>
      <c r="E1" s="47" t="str">
        <f>""</f>
        <v/>
      </c>
      <c r="F1" s="46" t="str">
        <f>""</f>
        <v/>
      </c>
    </row>
    <row r="2" spans="1:6" s="25" customFormat="1" ht="26.25" customHeight="1" x14ac:dyDescent="0.2">
      <c r="A2" s="48" t="s">
        <v>205</v>
      </c>
      <c r="B2" s="46" t="str">
        <f>""</f>
        <v/>
      </c>
      <c r="C2" s="47" t="s">
        <v>176</v>
      </c>
      <c r="D2" s="46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49" t="s">
        <v>2</v>
      </c>
      <c r="B3" s="49" t="s">
        <v>37</v>
      </c>
      <c r="C3" s="49" t="str">
        <f>""</f>
        <v/>
      </c>
      <c r="D3" s="49" t="s">
        <v>57</v>
      </c>
      <c r="E3" s="49" t="s">
        <v>62</v>
      </c>
      <c r="F3" s="49" t="s">
        <v>63</v>
      </c>
    </row>
    <row r="4" spans="1:6" s="25" customFormat="1" ht="15" customHeight="1" x14ac:dyDescent="0.2">
      <c r="A4" s="49" t="s">
        <v>6</v>
      </c>
      <c r="B4" s="26" t="s">
        <v>45</v>
      </c>
      <c r="C4" s="26" t="s">
        <v>46</v>
      </c>
      <c r="D4" s="49" t="str">
        <f>""</f>
        <v/>
      </c>
      <c r="E4" s="49" t="str">
        <f>""</f>
        <v/>
      </c>
      <c r="F4" s="49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334.45</v>
      </c>
      <c r="E6" s="23">
        <f>E7</f>
        <v>319.87</v>
      </c>
      <c r="F6" s="23">
        <f>F7</f>
        <v>14.58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E7" si="0">D8</f>
        <v>334.45000000000005</v>
      </c>
      <c r="E7" s="23">
        <f t="shared" si="0"/>
        <v>319.87</v>
      </c>
      <c r="F7" s="23">
        <f>F8</f>
        <v>14.58</v>
      </c>
    </row>
    <row r="8" spans="1:6" ht="16.5" customHeight="1" x14ac:dyDescent="0.2">
      <c r="A8" s="8">
        <f>ROW()</f>
        <v>8</v>
      </c>
      <c r="B8" s="28" t="s">
        <v>199</v>
      </c>
      <c r="C8" s="28" t="s">
        <v>200</v>
      </c>
      <c r="D8" s="29">
        <f>SUM(D9:D10)</f>
        <v>334.45000000000005</v>
      </c>
      <c r="E8" s="29">
        <f>SUM(E9:E10)</f>
        <v>319.87</v>
      </c>
      <c r="F8" s="29">
        <f>SUM(F9:F10)</f>
        <v>14.58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ref="D9" si="1">E9+F9</f>
        <v>26.92</v>
      </c>
      <c r="E9" s="19">
        <v>15.58</v>
      </c>
      <c r="F9" s="19">
        <v>11.34</v>
      </c>
    </row>
    <row r="10" spans="1:6" ht="16.5" customHeight="1" x14ac:dyDescent="0.2">
      <c r="A10" s="8">
        <f>ROW()</f>
        <v>10</v>
      </c>
      <c r="B10" s="14" t="s">
        <v>206</v>
      </c>
      <c r="C10" s="14" t="s">
        <v>207</v>
      </c>
      <c r="D10" s="23">
        <f t="shared" ref="D10" si="2">E10+F10</f>
        <v>307.53000000000003</v>
      </c>
      <c r="E10" s="19">
        <v>304.29000000000002</v>
      </c>
      <c r="F10" s="19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H28" sqref="H28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5" t="s">
        <v>78</v>
      </c>
      <c r="B1" s="46" t="str">
        <f>""</f>
        <v/>
      </c>
      <c r="C1" s="46" t="str">
        <f>""</f>
        <v/>
      </c>
      <c r="D1" s="46" t="str">
        <f>""</f>
        <v/>
      </c>
      <c r="E1" s="47" t="str">
        <f>""</f>
        <v/>
      </c>
      <c r="F1" s="46" t="str">
        <f>""</f>
        <v/>
      </c>
    </row>
    <row r="2" spans="1:6" s="25" customFormat="1" ht="19.5" customHeight="1" x14ac:dyDescent="0.15">
      <c r="A2" s="50" t="s">
        <v>205</v>
      </c>
      <c r="B2" s="51" t="str">
        <f>""</f>
        <v/>
      </c>
      <c r="C2" s="52" t="s">
        <v>176</v>
      </c>
      <c r="D2" s="51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9" t="s">
        <v>2</v>
      </c>
      <c r="B3" s="49" t="s">
        <v>37</v>
      </c>
      <c r="C3" s="49" t="str">
        <f>""</f>
        <v/>
      </c>
      <c r="D3" s="49" t="s">
        <v>62</v>
      </c>
      <c r="E3" s="49" t="s">
        <v>62</v>
      </c>
      <c r="F3" s="49" t="s">
        <v>63</v>
      </c>
    </row>
    <row r="4" spans="1:6" s="25" customFormat="1" ht="18" customHeight="1" x14ac:dyDescent="0.2">
      <c r="A4" s="49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319.86999999999995</v>
      </c>
      <c r="E6" s="23">
        <f>E7+E18+E39+E45</f>
        <v>265.90999999999997</v>
      </c>
      <c r="F6" s="23">
        <f>F7+F18+F39+F45</f>
        <v>53.96</v>
      </c>
    </row>
    <row r="7" spans="1:6" ht="17.25" customHeight="1" x14ac:dyDescent="0.2">
      <c r="A7" s="8">
        <f>ROW()</f>
        <v>7</v>
      </c>
      <c r="B7" s="28" t="s">
        <v>82</v>
      </c>
      <c r="C7" s="28" t="s">
        <v>83</v>
      </c>
      <c r="D7" s="29">
        <f>SUM(D8:D17)</f>
        <v>265.58</v>
      </c>
      <c r="E7" s="29">
        <f>SUM(E8:E17)</f>
        <v>265.58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83.6</v>
      </c>
      <c r="E8" s="19">
        <v>83.6</v>
      </c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25.37</v>
      </c>
      <c r="E9" s="19">
        <v>25.37</v>
      </c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81.78</v>
      </c>
      <c r="E11" s="19">
        <v>81.78</v>
      </c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30.16</v>
      </c>
      <c r="E12" s="19">
        <v>30.16</v>
      </c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10.99</v>
      </c>
      <c r="E13" s="19">
        <v>10.99</v>
      </c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12.56</v>
      </c>
      <c r="E14" s="19">
        <v>12.56</v>
      </c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3.03</v>
      </c>
      <c r="E15" s="19">
        <v>3.03</v>
      </c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18.09</v>
      </c>
      <c r="E16" s="19">
        <v>18.09</v>
      </c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104</v>
      </c>
      <c r="C18" s="28" t="s">
        <v>105</v>
      </c>
      <c r="D18" s="29">
        <f>SUM(D19:D38)</f>
        <v>53.42</v>
      </c>
      <c r="E18" s="29">
        <f>SUM(E19:E38)</f>
        <v>0</v>
      </c>
      <c r="F18" s="29">
        <f>SUM(F19:F38)</f>
        <v>53.42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5.2</v>
      </c>
      <c r="E19" s="19">
        <v>0</v>
      </c>
      <c r="F19" s="19">
        <v>5.2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2.4</v>
      </c>
      <c r="E20" s="19">
        <v>0</v>
      </c>
      <c r="F20" s="19">
        <v>2.4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1</v>
      </c>
      <c r="E23" s="19">
        <v>0</v>
      </c>
      <c r="F23" s="19">
        <v>1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7.0000000000000007E-2</v>
      </c>
      <c r="E24" s="19">
        <v>0</v>
      </c>
      <c r="F24" s="19">
        <v>7.0000000000000007E-2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9.8000000000000007</v>
      </c>
      <c r="E25" s="19">
        <v>0</v>
      </c>
      <c r="F25" s="38">
        <v>9.8000000000000007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1.05</v>
      </c>
      <c r="E26" s="19">
        <v>0</v>
      </c>
      <c r="F26" s="19">
        <v>1.05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0.6</v>
      </c>
      <c r="E27" s="19">
        <v>0</v>
      </c>
      <c r="F27" s="19">
        <v>0.6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6.96</v>
      </c>
      <c r="E28" s="19">
        <v>0</v>
      </c>
      <c r="F28" s="19">
        <v>6.96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1.1299999999999999</v>
      </c>
      <c r="E30" s="19">
        <v>0</v>
      </c>
      <c r="F30" s="37">
        <v>1.1299999999999999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3</v>
      </c>
      <c r="E31" s="19">
        <v>0</v>
      </c>
      <c r="F31" s="19">
        <v>3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16.96</v>
      </c>
      <c r="E32" s="19">
        <v>0</v>
      </c>
      <c r="F32" s="37">
        <v>16.96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0.16</v>
      </c>
      <c r="E33" s="19">
        <v>0</v>
      </c>
      <c r="F33" s="19">
        <v>0.16</v>
      </c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3.02</v>
      </c>
      <c r="E34" s="19">
        <v>0</v>
      </c>
      <c r="F34" s="19">
        <v>3.02</v>
      </c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1.89</v>
      </c>
      <c r="E35" s="19">
        <v>0</v>
      </c>
      <c r="F35" s="19">
        <v>1.89</v>
      </c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0.18</v>
      </c>
      <c r="E38" s="19">
        <v>0</v>
      </c>
      <c r="F38" s="37">
        <v>0.18</v>
      </c>
    </row>
    <row r="39" spans="1:6" ht="17.25" customHeight="1" x14ac:dyDescent="0.2">
      <c r="A39" s="8">
        <f>ROW()</f>
        <v>39</v>
      </c>
      <c r="B39" s="28" t="s">
        <v>146</v>
      </c>
      <c r="C39" s="28" t="s">
        <v>147</v>
      </c>
      <c r="D39" s="29">
        <f>SUM(D40:D44)</f>
        <v>0.33</v>
      </c>
      <c r="E39" s="29">
        <f>SUM(E40:E44)</f>
        <v>0.33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0.33</v>
      </c>
      <c r="E44" s="19">
        <v>0.33</v>
      </c>
      <c r="F44" s="19">
        <v>0</v>
      </c>
    </row>
    <row r="45" spans="1:6" ht="17.25" customHeight="1" x14ac:dyDescent="0.2">
      <c r="A45" s="8">
        <f>ROW()</f>
        <v>45</v>
      </c>
      <c r="B45" s="28" t="s">
        <v>158</v>
      </c>
      <c r="C45" s="28" t="s">
        <v>159</v>
      </c>
      <c r="D45" s="29">
        <f>SUM(D46:D48)</f>
        <v>0.54</v>
      </c>
      <c r="E45" s="29">
        <f>SUM(E46:E48)</f>
        <v>0</v>
      </c>
      <c r="F45" s="29">
        <f>SUM(F46:F48)</f>
        <v>0.54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0.54</v>
      </c>
      <c r="E46" s="19">
        <v>0</v>
      </c>
      <c r="F46" s="19">
        <v>0.54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5" t="s">
        <v>164</v>
      </c>
      <c r="B1" s="46" t="str">
        <f>""</f>
        <v/>
      </c>
      <c r="C1" s="46" t="str">
        <f>""</f>
        <v/>
      </c>
      <c r="D1" s="46" t="str">
        <f>""</f>
        <v/>
      </c>
      <c r="E1" s="47" t="str">
        <f>""</f>
        <v/>
      </c>
      <c r="F1" s="46" t="str">
        <f>""</f>
        <v/>
      </c>
    </row>
    <row r="2" spans="1:6" s="25" customFormat="1" ht="39.75" customHeight="1" x14ac:dyDescent="0.15">
      <c r="A2" s="50" t="s">
        <v>205</v>
      </c>
      <c r="B2" s="51" t="str">
        <f>""</f>
        <v/>
      </c>
      <c r="C2" s="52" t="s">
        <v>176</v>
      </c>
      <c r="D2" s="51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9" t="s">
        <v>2</v>
      </c>
      <c r="B3" s="49" t="s">
        <v>37</v>
      </c>
      <c r="C3" s="49" t="str">
        <f>""</f>
        <v/>
      </c>
      <c r="D3" s="49" t="s">
        <v>57</v>
      </c>
      <c r="E3" s="49" t="s">
        <v>62</v>
      </c>
      <c r="F3" s="49" t="s">
        <v>63</v>
      </c>
    </row>
    <row r="4" spans="1:6" s="25" customFormat="1" ht="30" customHeight="1" x14ac:dyDescent="0.2">
      <c r="A4" s="49" t="s">
        <v>6</v>
      </c>
      <c r="B4" s="26" t="s">
        <v>45</v>
      </c>
      <c r="C4" s="26" t="s">
        <v>46</v>
      </c>
      <c r="D4" s="49" t="str">
        <f>""</f>
        <v/>
      </c>
      <c r="E4" s="49" t="str">
        <f>""</f>
        <v/>
      </c>
      <c r="F4" s="49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3" t="s">
        <v>166</v>
      </c>
      <c r="B1" s="54"/>
      <c r="C1" s="54"/>
      <c r="D1" s="54"/>
      <c r="E1" s="55"/>
      <c r="F1" s="54"/>
    </row>
    <row r="2" spans="1:6" s="34" customFormat="1" ht="21" customHeight="1" x14ac:dyDescent="0.2">
      <c r="A2" s="56" t="s">
        <v>205</v>
      </c>
      <c r="B2" s="57"/>
      <c r="C2" s="58" t="s">
        <v>176</v>
      </c>
      <c r="D2" s="57"/>
      <c r="E2" s="33" t="s">
        <v>176</v>
      </c>
      <c r="F2" s="33" t="s">
        <v>1</v>
      </c>
    </row>
    <row r="3" spans="1:6" s="1" customFormat="1" ht="18" customHeight="1" x14ac:dyDescent="0.2">
      <c r="A3" s="59" t="s">
        <v>2</v>
      </c>
      <c r="B3" s="59" t="s">
        <v>37</v>
      </c>
      <c r="C3" s="60"/>
      <c r="D3" s="59" t="s">
        <v>57</v>
      </c>
      <c r="E3" s="59" t="s">
        <v>62</v>
      </c>
      <c r="F3" s="59" t="s">
        <v>63</v>
      </c>
    </row>
    <row r="4" spans="1:6" s="1" customFormat="1" ht="30" customHeight="1" x14ac:dyDescent="0.2">
      <c r="A4" s="59" t="s">
        <v>6</v>
      </c>
      <c r="B4" s="6" t="s">
        <v>45</v>
      </c>
      <c r="C4" s="6" t="s">
        <v>46</v>
      </c>
      <c r="D4" s="60"/>
      <c r="E4" s="60"/>
      <c r="F4" s="59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3" t="s">
        <v>167</v>
      </c>
      <c r="B1" s="61" t="str">
        <f t="shared" ref="B1:G1" si="0">""</f>
        <v/>
      </c>
      <c r="C1" s="61" t="str">
        <f t="shared" si="0"/>
        <v/>
      </c>
      <c r="D1" s="61" t="str">
        <f t="shared" si="0"/>
        <v/>
      </c>
      <c r="E1" s="55" t="str">
        <f t="shared" si="0"/>
        <v/>
      </c>
      <c r="F1" s="61" t="str">
        <f t="shared" si="0"/>
        <v/>
      </c>
      <c r="G1" s="61" t="str">
        <f t="shared" si="0"/>
        <v/>
      </c>
    </row>
    <row r="2" spans="1:7" s="34" customFormat="1" ht="29.25" customHeight="1" x14ac:dyDescent="0.2">
      <c r="A2" s="62" t="s">
        <v>205</v>
      </c>
      <c r="B2" s="63" t="str">
        <f>""</f>
        <v/>
      </c>
      <c r="C2" s="63" t="str">
        <f>""</f>
        <v/>
      </c>
      <c r="D2" s="64" t="s">
        <v>176</v>
      </c>
      <c r="E2" s="62" t="str">
        <f>""</f>
        <v/>
      </c>
      <c r="F2" s="35" t="s">
        <v>176</v>
      </c>
      <c r="G2" s="35" t="s">
        <v>1</v>
      </c>
    </row>
    <row r="3" spans="1:7" s="1" customFormat="1" ht="18" customHeight="1" x14ac:dyDescent="0.2">
      <c r="A3" s="59" t="s">
        <v>2</v>
      </c>
      <c r="B3" s="59" t="s">
        <v>168</v>
      </c>
      <c r="C3" s="59" t="s">
        <v>4</v>
      </c>
      <c r="D3" s="59" t="str">
        <f>""</f>
        <v/>
      </c>
      <c r="E3" s="59" t="str">
        <f>""</f>
        <v/>
      </c>
      <c r="F3" s="59" t="str">
        <f>""</f>
        <v/>
      </c>
      <c r="G3" s="59" t="str">
        <f>""</f>
        <v/>
      </c>
    </row>
    <row r="4" spans="1:7" s="1" customFormat="1" ht="30" customHeight="1" x14ac:dyDescent="0.2">
      <c r="A4" s="59" t="s">
        <v>6</v>
      </c>
      <c r="B4" s="59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2019-03-01T12:02:34Z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