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30" windowWidth="20730" windowHeight="10320" tabRatio="819" activeTab="1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E7" i="5" l="1"/>
  <c r="E7" i="3"/>
  <c r="E7" i="6"/>
  <c r="F39" i="7" l="1"/>
  <c r="E39" i="7"/>
  <c r="A28" i="7" l="1"/>
  <c r="F35" i="2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8" i="7"/>
  <c r="E7" i="7"/>
  <c r="F45" i="7"/>
  <c r="F18" i="7"/>
  <c r="F7" i="7"/>
  <c r="D9" i="6"/>
  <c r="D10" i="6"/>
  <c r="E8" i="6"/>
  <c r="F8" i="6"/>
  <c r="D9" i="3"/>
  <c r="D10" i="3"/>
  <c r="E8" i="3"/>
  <c r="D9" i="5"/>
  <c r="D10" i="5"/>
  <c r="F8" i="3"/>
  <c r="E8" i="5"/>
  <c r="D8" i="5" s="1"/>
  <c r="C35" i="4"/>
  <c r="C38" i="4" s="1"/>
  <c r="E35" i="4"/>
  <c r="E38" i="4" s="1"/>
  <c r="D45" i="7" l="1"/>
  <c r="E6" i="7"/>
  <c r="D39" i="7"/>
  <c r="D18" i="7"/>
  <c r="F6" i="7"/>
  <c r="D7" i="7"/>
  <c r="F6" i="6"/>
  <c r="E6" i="6"/>
  <c r="D8" i="6"/>
  <c r="D8" i="3"/>
  <c r="F6" i="3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10" i="6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10" i="3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10" i="5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7" i="6" l="1"/>
  <c r="D6" i="7"/>
  <c r="D6" i="6"/>
  <c r="D7" i="5"/>
  <c r="E6" i="5"/>
  <c r="D6" i="5" s="1"/>
  <c r="D7" i="3"/>
  <c r="E6" i="3"/>
  <c r="D6" i="3" s="1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<sst xmlns="http://schemas.openxmlformats.org/spreadsheetml/2006/main" count="508" uniqueCount="208">
  <si>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</si>
  <si>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</si>
  <si>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</si>
  <si>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</si>
  <si>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</si>
  <si>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</si>
  <si>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</si>
  <si>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</si>
  <si>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</si>
  <si>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</si>
  <si>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</si>
  <si>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</si>
  <si>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</si>
  <si>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</si>
  <si>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</si>
  <si>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</si>
  <si>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</si>
  <si>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</si>
  <si>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</si>
  <si>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</si>
  <si>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</si>
  <si>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</si>
  <si>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</si>
  <si>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</si>
  <si>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</si>
  <si>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</si>
  <si>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</si>
  <si>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</si>
  <si>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</si>
  <si>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</si>
  <si>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</si>
  <si>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</si>
  <si>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</si>
  <si>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</si>
  <si>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</si>
  <si>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</si>
  <si>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</si>
  <si>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</si>
  <si>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</si>
  <si>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</si>
  <si>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</si>
  <si>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</si>
  <si>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</si>
  <si>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</si>
  <si>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</si>
  <si>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</si>
  <si>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</si>
  <si>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</si>
  <si>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</si>
  <si>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</si>
  <si>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</si>
  <si>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</si>
  <si>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</si>
  <si>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</si>
  <si>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</si>
  <si>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</si>
  <si>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</si>
  <si>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</si>
  <si>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</si>
  <si>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</si>
  <si>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</si>
  <si>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</si>
  <si>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</si>
  <si>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</si>
  <si>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</si>
  <si>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</si>
  <si>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</si>
  <si>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</si>
  <si>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</si>
  <si>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</si>
  <si>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</si>
  <si>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</si>
  <si>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</si>
  <si>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</si>
  <si>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</si>
  <si>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</si>
  <si>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</si>
  <si>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</si>
  <si>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</si>
  <si>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</si>
  <si>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</si>
  <si>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</si>
  <si>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</si>
  <si>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</si>
  <si>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</si>
  <si>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</si>
  <si>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</si>
  <si>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</si>
  <si>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</si>
  <si>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</si>
  <si>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</si>
  <si>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</si>
  <si>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</si>
  <si>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</si>
  <si>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</si>
  <si>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</si>
  <si>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</si>
  <si>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</si>
  <si>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</si>
  <si>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</si>
  <si>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</si>
  <si>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</si>
  <si>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</si>
  <si>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</si>
  <si>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</si>
  <si>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</si>
  <si>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</si>
  <si>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</si>
  <si>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</si>
  <si>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</si>
  <si>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</si>
  <si>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</si>
  <si>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</si>
  <si>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</si>
  <si>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</si>
  <si>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</si>
  <si>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</si>
  <si>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</si>
  <si>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</si>
  <si>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</si>
  <si>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</si>
  <si>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</si>
  <si>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</si>
  <si>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</si>
  <si>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</si>
  <si>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</si>
  <si>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</si>
  <si>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</si>
  <si>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</si>
  <si>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</si>
  <si>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</si>
  <si>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</si>
  <si>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</si>
  <si>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</si>
  <si>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</si>
  <si>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</si>
  <si>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</si>
  <si>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</si>
  <si>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</si>
  <si>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</si>
  <si>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</si>
  <si>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</si>
  <si>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</si>
  <si>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</si>
  <si>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</si>
  <si>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</si>
  <si>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</si>
  <si>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</si>
  <si>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</si>
  <si>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</si>
  <si>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</si>
  <si>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</si>
  <si>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</si>
  <si>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</si>
  <si>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</si>
  <si>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</si>
  <si>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</si>
  <si>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</si>
  <si>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</si>
  <si>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</si>
  <si>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</si>
  <si>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</si>
  <si>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</si>
  <si>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</si>
  <si>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</si>
  <si>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</si>
  <si>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</si>
  <si>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</si>
  <si>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</si>
  <si>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</si>
  <si>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</si>
  <si>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</si>
  <si>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</si>
  <si>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</si>
  <si>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</si>
  <si>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</si>
  <si>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</si>
  <si>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</si>
  <si>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</si>
  <si>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</si>
  <si>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</si>
  <si>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</si>
  <si>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</si>
  <si>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</si>
  <si>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</si>
  <si>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</si>
  <si>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</si>
  <si>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</si>
  <si>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</si>
  <si>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</si>
  <si>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</si>
  <si>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</si>
  <si>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</si>
  <si>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</si>
  <si>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</si>
  <si>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</si>
  <si>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</si>
  <si>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</si>
  <si>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</si>
  <si>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</si>
  <si>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</si>
  <si>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</si>
  <si>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</si>
  <si>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</si>
  <si>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</si>
  <si>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</si>
  <si>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</si>
  <si>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部门编码及名称：[401005019013]唐山市丰南区钱营学校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</si>
</sst>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_);[Red]\(0.00\)"/>
  </numFmts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176" fontId="1" fillId="0" borderId="0" xfId="0" applyNumberFormat="1" applyFont="1" applyAlignment="1" applyProtection="1">
      <alignment vertical="top"/>
      <protection locked="0"/>
    </xf>
    <xf numFmtId="177" fontId="1" fillId="0" borderId="0" xfId="0" applyNumberFormat="1" applyFont="1" applyAlignment="1" applyProtection="1">
      <alignment vertical="top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E10" sqref="E10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20" customFormat="1" ht="36" customHeight="1" x14ac:dyDescent="0.15">
      <c r="A2" s="42" t="s">
        <v>207</v>
      </c>
      <c r="B2" s="42" t="s">
        <v>180</v>
      </c>
      <c r="C2" s="42" t="str">
        <f>""</f>
        <v/>
      </c>
      <c r="D2" s="24" t="s">
        <v>180</v>
      </c>
      <c r="E2" s="22" t="s">
        <v>1</v>
      </c>
    </row>
    <row r="3" spans="1:5" s="20" customFormat="1" ht="23.25" customHeight="1" x14ac:dyDescent="0.2">
      <c r="A3" s="43" t="s">
        <v>2</v>
      </c>
      <c r="B3" s="43" t="s">
        <v>3</v>
      </c>
      <c r="C3" s="43" t="s">
        <v>4</v>
      </c>
      <c r="D3" s="43" t="s">
        <v>5</v>
      </c>
      <c r="E3" s="43" t="str">
        <f>""</f>
        <v/>
      </c>
    </row>
    <row r="4" spans="1:5" s="20" customFormat="1" ht="23.25" customHeight="1" x14ac:dyDescent="0.2">
      <c r="A4" s="43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6">
        <v>1683.51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1683.51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181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182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183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184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185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186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187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188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189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190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191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192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193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194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195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196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197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198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199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200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201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202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1683.51</v>
      </c>
      <c r="D35" s="14" t="s">
        <v>29</v>
      </c>
      <c r="E35" s="23">
        <f>E10</f>
        <v>1683.51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1683.51</v>
      </c>
      <c r="D38" s="14" t="s">
        <v>34</v>
      </c>
      <c r="E38" s="23">
        <f>E35</f>
        <v>1683.51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Zeros="0" tabSelected="1" workbookViewId="0">
      <selection activeCell="D14" sqref="D14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 x14ac:dyDescent="0.2">
      <c r="A1" s="44" t="s">
        <v>35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5" t="str">
        <f>""</f>
        <v/>
      </c>
      <c r="I1" s="45" t="str">
        <f>""</f>
        <v/>
      </c>
      <c r="J1" s="46" t="str">
        <f>""</f>
        <v/>
      </c>
      <c r="K1" s="45" t="str">
        <f>""</f>
        <v/>
      </c>
    </row>
    <row r="2" spans="1:11" s="25" customFormat="1" ht="15" customHeight="1" x14ac:dyDescent="0.2">
      <c r="A2" s="47" t="s">
        <v>207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36</v>
      </c>
      <c r="G2" s="45" t="str">
        <f>""</f>
        <v/>
      </c>
      <c r="H2" s="46" t="s">
        <v>180</v>
      </c>
      <c r="I2" s="45" t="str">
        <f>""</f>
        <v/>
      </c>
      <c r="J2" s="46" t="s">
        <v>1</v>
      </c>
      <c r="K2" s="45" t="str">
        <f>""</f>
        <v/>
      </c>
    </row>
    <row r="3" spans="1:11" s="25" customFormat="1" ht="19.5" customHeight="1" x14ac:dyDescent="0.2">
      <c r="A3" s="48" t="s">
        <v>2</v>
      </c>
      <c r="B3" s="48" t="s">
        <v>37</v>
      </c>
      <c r="C3" s="48" t="str">
        <f>""</f>
        <v/>
      </c>
      <c r="D3" s="48" t="s">
        <v>38</v>
      </c>
      <c r="E3" s="48" t="s">
        <v>39</v>
      </c>
      <c r="F3" s="48" t="s">
        <v>40</v>
      </c>
      <c r="G3" s="48" t="s">
        <v>41</v>
      </c>
      <c r="H3" s="48" t="str">
        <f>""</f>
        <v/>
      </c>
      <c r="I3" s="48" t="s">
        <v>42</v>
      </c>
      <c r="J3" s="48" t="s">
        <v>43</v>
      </c>
      <c r="K3" s="48" t="s">
        <v>44</v>
      </c>
    </row>
    <row r="4" spans="1:11" s="25" customFormat="1" ht="27.7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47</v>
      </c>
      <c r="F4" s="48" t="s">
        <v>48</v>
      </c>
      <c r="G4" s="26" t="s">
        <v>47</v>
      </c>
      <c r="H4" s="26" t="s">
        <v>49</v>
      </c>
      <c r="I4" s="48" t="str">
        <f>""</f>
        <v/>
      </c>
      <c r="J4" s="48" t="str">
        <f>""</f>
        <v/>
      </c>
      <c r="K4" s="48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1683.51</v>
      </c>
      <c r="E6" s="23">
        <f>E7</f>
        <v>1683.51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10" si="0">E7</f>
        <v>1683.51</v>
      </c>
      <c r="E7" s="29">
        <f>E8</f>
        <v>1683.51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203</v>
      </c>
      <c r="C8" s="28" t="s">
        <v>204</v>
      </c>
      <c r="D8" s="23">
        <f t="shared" si="0"/>
        <v>1683.51</v>
      </c>
      <c r="E8" s="29">
        <f>SUM(E9:E10)</f>
        <v>1683.51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60</v>
      </c>
      <c r="C9" s="14" t="s">
        <v>61</v>
      </c>
      <c r="D9" s="23">
        <f t="shared" si="0"/>
        <v>402.73</v>
      </c>
      <c r="E9" s="19">
        <v>402.73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  <row r="10" spans="1:11" ht="16.5" customHeight="1" x14ac:dyDescent="0.2">
      <c r="A10" s="8">
        <f>ROW()</f>
        <v>10</v>
      </c>
      <c r="B10" s="14" t="s">
        <v>62</v>
      </c>
      <c r="C10" s="14" t="s">
        <v>63</v>
      </c>
      <c r="D10" s="23">
        <f t="shared" si="0"/>
        <v>1280.78</v>
      </c>
      <c r="E10" s="19">
        <v>1280.78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workbookViewId="0">
      <selection activeCell="E7" sqref="E7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 x14ac:dyDescent="0.2">
      <c r="A1" s="44" t="s">
        <v>64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6" t="str">
        <f>""</f>
        <v/>
      </c>
      <c r="I1" s="45" t="str">
        <f>""</f>
        <v/>
      </c>
    </row>
    <row r="2" spans="1:9" s="25" customFormat="1" ht="22.5" customHeight="1" x14ac:dyDescent="0.2">
      <c r="A2" s="47" t="s">
        <v>207</v>
      </c>
      <c r="B2" s="45" t="str">
        <f>""</f>
        <v/>
      </c>
      <c r="C2" s="45" t="str">
        <f>""</f>
        <v/>
      </c>
      <c r="D2" s="45" t="str">
        <f>""</f>
        <v/>
      </c>
      <c r="E2" s="47" t="s">
        <v>36</v>
      </c>
      <c r="F2" s="46" t="s">
        <v>180</v>
      </c>
      <c r="G2" s="45" t="str">
        <f>""</f>
        <v/>
      </c>
      <c r="H2" s="46" t="s">
        <v>1</v>
      </c>
      <c r="I2" s="45" t="str">
        <f>""</f>
        <v/>
      </c>
    </row>
    <row r="3" spans="1:9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65</v>
      </c>
      <c r="E3" s="48" t="s">
        <v>66</v>
      </c>
      <c r="F3" s="48" t="s">
        <v>67</v>
      </c>
      <c r="G3" s="48" t="s">
        <v>68</v>
      </c>
      <c r="H3" s="48" t="s">
        <v>69</v>
      </c>
      <c r="I3" s="48" t="s">
        <v>70</v>
      </c>
    </row>
    <row r="4" spans="1:9" s="25" customFormat="1" ht="23.2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48</v>
      </c>
      <c r="F4" s="48" t="s">
        <v>71</v>
      </c>
      <c r="G4" s="48" t="str">
        <f>""</f>
        <v/>
      </c>
      <c r="H4" s="48" t="str">
        <f>""</f>
        <v/>
      </c>
      <c r="I4" s="48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1683.51</v>
      </c>
      <c r="E6" s="23">
        <f>E7</f>
        <v>1683.51</v>
      </c>
      <c r="F6" s="23">
        <f>F7</f>
        <v>0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10" si="0">E7+F7</f>
        <v>1683.51</v>
      </c>
      <c r="E7" s="29">
        <f>E8</f>
        <v>1683.51</v>
      </c>
      <c r="F7" s="23"/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203</v>
      </c>
      <c r="C8" s="28" t="s">
        <v>204</v>
      </c>
      <c r="D8" s="23">
        <f t="shared" si="0"/>
        <v>1683.51</v>
      </c>
      <c r="E8" s="29">
        <f>SUM(E9:E10)</f>
        <v>1683.51</v>
      </c>
      <c r="F8" s="29">
        <f>SUM(F9:F10)</f>
        <v>0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60</v>
      </c>
      <c r="C9" s="14" t="s">
        <v>61</v>
      </c>
      <c r="D9" s="23">
        <f t="shared" si="0"/>
        <v>402.73</v>
      </c>
      <c r="E9" s="19">
        <v>402.73</v>
      </c>
      <c r="F9" s="19"/>
      <c r="G9" s="19">
        <v>0</v>
      </c>
      <c r="H9" s="19">
        <v>0</v>
      </c>
      <c r="I9" s="19">
        <v>0</v>
      </c>
    </row>
    <row r="10" spans="1:9" ht="16.5" customHeight="1" x14ac:dyDescent="0.2">
      <c r="A10" s="8">
        <f>ROW()</f>
        <v>10</v>
      </c>
      <c r="B10" s="14" t="s">
        <v>62</v>
      </c>
      <c r="C10" s="14" t="s">
        <v>63</v>
      </c>
      <c r="D10" s="23">
        <f t="shared" si="0"/>
        <v>1280.78</v>
      </c>
      <c r="E10" s="19">
        <v>1280.78</v>
      </c>
      <c r="F10" s="19"/>
      <c r="G10" s="19">
        <v>0</v>
      </c>
      <c r="H10" s="19">
        <v>0</v>
      </c>
      <c r="I10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7" workbookViewId="0">
      <selection activeCell="F11" sqref="F11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44" t="s">
        <v>72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6" t="str">
        <f>""</f>
        <v/>
      </c>
      <c r="H1" s="45" t="str">
        <f>""</f>
        <v/>
      </c>
    </row>
    <row r="2" spans="1:8" s="25" customFormat="1" ht="45.75" customHeight="1" x14ac:dyDescent="0.15">
      <c r="A2" s="49" t="s">
        <v>207</v>
      </c>
      <c r="B2" s="50" t="str">
        <f>""</f>
        <v/>
      </c>
      <c r="C2" s="50" t="str">
        <f>""</f>
        <v/>
      </c>
      <c r="D2" s="50" t="str">
        <f>""</f>
        <v/>
      </c>
      <c r="E2" s="51" t="s">
        <v>180</v>
      </c>
      <c r="F2" s="50" t="str">
        <f>""</f>
        <v/>
      </c>
      <c r="G2" s="51" t="s">
        <v>1</v>
      </c>
      <c r="H2" s="50" t="str">
        <f>""</f>
        <v/>
      </c>
    </row>
    <row r="3" spans="1:8" s="25" customFormat="1" ht="18" customHeight="1" x14ac:dyDescent="0.2">
      <c r="A3" s="48" t="s">
        <v>2</v>
      </c>
      <c r="B3" s="48" t="s">
        <v>3</v>
      </c>
      <c r="C3" s="48" t="str">
        <f>""</f>
        <v/>
      </c>
      <c r="D3" s="48" t="s">
        <v>5</v>
      </c>
      <c r="E3" s="48" t="s">
        <v>41</v>
      </c>
      <c r="F3" s="48" t="s">
        <v>42</v>
      </c>
      <c r="G3" s="48" t="s">
        <v>43</v>
      </c>
      <c r="H3" s="48" t="s">
        <v>44</v>
      </c>
    </row>
    <row r="4" spans="1:8" s="25" customFormat="1" ht="62.25" customHeight="1" x14ac:dyDescent="0.2">
      <c r="A4" s="48" t="s">
        <v>6</v>
      </c>
      <c r="B4" s="26" t="s">
        <v>7</v>
      </c>
      <c r="C4" s="26" t="s">
        <v>73</v>
      </c>
      <c r="D4" s="26" t="s">
        <v>7</v>
      </c>
      <c r="E4" s="26" t="s">
        <v>57</v>
      </c>
      <c r="F4" s="26" t="s">
        <v>74</v>
      </c>
      <c r="G4" s="26" t="s">
        <v>75</v>
      </c>
      <c r="H4" s="26" t="s">
        <v>76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77</v>
      </c>
      <c r="C6" s="19">
        <v>127668.01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78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79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1683.51</v>
      </c>
      <c r="F10" s="36">
        <v>1683.51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181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182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183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184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185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186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187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188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189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190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191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192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193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194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195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196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197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198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199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200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201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202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127668.01</v>
      </c>
      <c r="D35" s="14" t="s">
        <v>29</v>
      </c>
      <c r="E35" s="23">
        <f>E10</f>
        <v>1683.51</v>
      </c>
      <c r="F35" s="23">
        <f>F10</f>
        <v>1683.51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80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127668.01</v>
      </c>
      <c r="D37" s="14" t="s">
        <v>34</v>
      </c>
      <c r="E37" s="23">
        <f>E35</f>
        <v>1683.51</v>
      </c>
      <c r="F37" s="23">
        <f>F35</f>
        <v>1683.51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workbookViewId="0">
      <selection activeCell="E7" sqref="E7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44" t="s">
        <v>81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26.25" customHeight="1" x14ac:dyDescent="0.2">
      <c r="A2" s="47" t="s">
        <v>207</v>
      </c>
      <c r="B2" s="45" t="str">
        <f>""</f>
        <v/>
      </c>
      <c r="C2" s="46" t="s">
        <v>180</v>
      </c>
      <c r="D2" s="45" t="str">
        <f>""</f>
        <v/>
      </c>
      <c r="E2" s="30" t="s">
        <v>180</v>
      </c>
      <c r="F2" s="30" t="s">
        <v>1</v>
      </c>
    </row>
    <row r="3" spans="1:6" s="25" customFormat="1" ht="15" customHeight="1" x14ac:dyDescent="0.2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66</v>
      </c>
      <c r="F3" s="48" t="s">
        <v>67</v>
      </c>
    </row>
    <row r="4" spans="1:6" s="25" customFormat="1" ht="1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1683.51</v>
      </c>
      <c r="E6" s="23">
        <f>E7</f>
        <v>1683.51</v>
      </c>
      <c r="F6" s="23">
        <f>F7</f>
        <v>0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10" si="0">E7+F7</f>
        <v>1683.51</v>
      </c>
      <c r="E7" s="29">
        <f>E8</f>
        <v>1683.51</v>
      </c>
      <c r="F7" s="23"/>
    </row>
    <row r="8" spans="1:6" ht="16.5" customHeight="1" x14ac:dyDescent="0.2">
      <c r="A8" s="8">
        <f>ROW()</f>
        <v>8</v>
      </c>
      <c r="B8" s="28" t="s">
        <v>203</v>
      </c>
      <c r="C8" s="28" t="s">
        <v>204</v>
      </c>
      <c r="D8" s="29">
        <f>SUM(D9:D10)</f>
        <v>1683.51</v>
      </c>
      <c r="E8" s="29">
        <f>SUM(E9:E10)</f>
        <v>1683.51</v>
      </c>
      <c r="F8" s="29">
        <f>SUM(F9:F10)</f>
        <v>0</v>
      </c>
    </row>
    <row r="9" spans="1:6" ht="16.5" customHeight="1" x14ac:dyDescent="0.2">
      <c r="A9" s="8">
        <f>ROW()</f>
        <v>9</v>
      </c>
      <c r="B9" s="14" t="s">
        <v>60</v>
      </c>
      <c r="C9" s="14" t="s">
        <v>61</v>
      </c>
      <c r="D9" s="23">
        <f t="shared" si="0"/>
        <v>402.73</v>
      </c>
      <c r="E9" s="19">
        <v>402.73</v>
      </c>
      <c r="F9" s="19"/>
    </row>
    <row r="10" spans="1:6" ht="16.5" customHeight="1" x14ac:dyDescent="0.2">
      <c r="A10" s="8">
        <f>ROW()</f>
        <v>10</v>
      </c>
      <c r="B10" s="14" t="s">
        <v>62</v>
      </c>
      <c r="C10" s="14" t="s">
        <v>63</v>
      </c>
      <c r="D10" s="23">
        <f t="shared" si="0"/>
        <v>1280.78</v>
      </c>
      <c r="E10" s="19">
        <v>1280.78</v>
      </c>
      <c r="F10" s="1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showZeros="0" topLeftCell="B1" workbookViewId="0">
      <selection activeCell="E6" sqref="E6:F6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7" width="7.5" style="18"/>
    <col min="8" max="8" width="8.25" style="18" bestFit="1" customWidth="1"/>
    <col min="9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13" s="25" customFormat="1" ht="33.75" customHeight="1" x14ac:dyDescent="0.2">
      <c r="A1" s="44" t="s">
        <v>82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13" s="25" customFormat="1" ht="19.5" customHeight="1" x14ac:dyDescent="0.15">
      <c r="A2" s="49" t="s">
        <v>207</v>
      </c>
      <c r="B2" s="50" t="str">
        <f>""</f>
        <v/>
      </c>
      <c r="C2" s="51" t="s">
        <v>180</v>
      </c>
      <c r="D2" s="50" t="str">
        <f>""</f>
        <v/>
      </c>
      <c r="E2" s="31" t="s">
        <v>180</v>
      </c>
      <c r="F2" s="31" t="s">
        <v>1</v>
      </c>
    </row>
    <row r="3" spans="1:13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66</v>
      </c>
      <c r="E3" s="48" t="s">
        <v>66</v>
      </c>
      <c r="F3" s="48" t="s">
        <v>67</v>
      </c>
    </row>
    <row r="4" spans="1:13" s="25" customFormat="1" ht="18" customHeight="1" x14ac:dyDescent="0.2">
      <c r="A4" s="48" t="s">
        <v>6</v>
      </c>
      <c r="B4" s="26" t="s">
        <v>83</v>
      </c>
      <c r="C4" s="26" t="s">
        <v>46</v>
      </c>
      <c r="D4" s="26" t="s">
        <v>57</v>
      </c>
      <c r="E4" s="26" t="s">
        <v>84</v>
      </c>
      <c r="F4" s="26" t="s">
        <v>85</v>
      </c>
    </row>
    <row r="5" spans="1:13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13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1683.5100000000002</v>
      </c>
      <c r="E6" s="23">
        <f>E7+E18+E39+E45</f>
        <v>1384.5300000000002</v>
      </c>
      <c r="F6" s="23">
        <f>F7+F18+F39+F45</f>
        <v>298.98000000000008</v>
      </c>
    </row>
    <row r="7" spans="1:13" ht="17.25" customHeight="1" x14ac:dyDescent="0.2">
      <c r="A7" s="8">
        <f>ROW()</f>
        <v>7</v>
      </c>
      <c r="B7" s="28" t="s">
        <v>86</v>
      </c>
      <c r="C7" s="28" t="s">
        <v>87</v>
      </c>
      <c r="D7" s="29">
        <f>SUM(D8:D17)</f>
        <v>1380.65</v>
      </c>
      <c r="E7" s="29">
        <f>SUM(E8:E17)</f>
        <v>1380.65</v>
      </c>
      <c r="F7" s="29">
        <f>SUM(F8:F17)</f>
        <v>0</v>
      </c>
    </row>
    <row r="8" spans="1:13" ht="17.25" customHeight="1" x14ac:dyDescent="0.2">
      <c r="A8" s="8">
        <f>ROW()</f>
        <v>8</v>
      </c>
      <c r="B8" s="14" t="s">
        <v>88</v>
      </c>
      <c r="C8" s="14" t="s">
        <v>89</v>
      </c>
      <c r="D8" s="23">
        <f t="shared" ref="D8:D48" si="0">E8+F8</f>
        <v>456.5</v>
      </c>
      <c r="E8" s="19">
        <v>456.5</v>
      </c>
      <c r="F8" s="19">
        <v>0</v>
      </c>
      <c r="H8" s="38"/>
      <c r="I8" s="37"/>
      <c r="J8" s="38"/>
      <c r="L8" s="37"/>
      <c r="M8" s="37"/>
    </row>
    <row r="9" spans="1:13" ht="17.25" customHeight="1" x14ac:dyDescent="0.2">
      <c r="A9" s="8">
        <f>ROW()</f>
        <v>9</v>
      </c>
      <c r="B9" s="14" t="s">
        <v>90</v>
      </c>
      <c r="C9" s="14" t="s">
        <v>91</v>
      </c>
      <c r="D9" s="23">
        <f t="shared" si="0"/>
        <v>130.72999999999999</v>
      </c>
      <c r="E9" s="19">
        <v>130.72999999999999</v>
      </c>
      <c r="F9" s="19">
        <v>0</v>
      </c>
      <c r="H9" s="38"/>
      <c r="I9" s="37"/>
      <c r="J9" s="38"/>
      <c r="L9" s="37"/>
      <c r="M9" s="37"/>
    </row>
    <row r="10" spans="1:13" ht="17.25" customHeight="1" x14ac:dyDescent="0.2">
      <c r="A10" s="8">
        <f>ROW()</f>
        <v>10</v>
      </c>
      <c r="B10" s="14" t="s">
        <v>92</v>
      </c>
      <c r="C10" s="14" t="s">
        <v>93</v>
      </c>
      <c r="D10" s="23">
        <f t="shared" si="0"/>
        <v>0</v>
      </c>
      <c r="E10" s="19">
        <v>0</v>
      </c>
      <c r="F10" s="19">
        <v>0</v>
      </c>
      <c r="H10" s="38"/>
      <c r="I10" s="37"/>
      <c r="J10" s="38"/>
      <c r="L10" s="37"/>
      <c r="M10" s="37"/>
    </row>
    <row r="11" spans="1:13" ht="17.25" customHeight="1" x14ac:dyDescent="0.2">
      <c r="A11" s="8">
        <f>ROW()</f>
        <v>11</v>
      </c>
      <c r="B11" s="14" t="s">
        <v>94</v>
      </c>
      <c r="C11" s="14" t="s">
        <v>95</v>
      </c>
      <c r="D11" s="23">
        <f t="shared" si="0"/>
        <v>404.07</v>
      </c>
      <c r="E11" s="19">
        <v>404.07</v>
      </c>
      <c r="F11" s="19">
        <v>0</v>
      </c>
      <c r="H11" s="38"/>
      <c r="I11" s="37"/>
      <c r="J11" s="38"/>
      <c r="L11" s="37"/>
      <c r="M11" s="37"/>
    </row>
    <row r="12" spans="1:13" ht="17.25" customHeight="1" x14ac:dyDescent="0.2">
      <c r="A12" s="8">
        <f>ROW()</f>
        <v>12</v>
      </c>
      <c r="B12" s="14" t="s">
        <v>96</v>
      </c>
      <c r="C12" s="14" t="s">
        <v>97</v>
      </c>
      <c r="D12" s="23">
        <f t="shared" si="0"/>
        <v>156.62</v>
      </c>
      <c r="E12" s="19">
        <v>156.62</v>
      </c>
      <c r="F12" s="19">
        <v>0</v>
      </c>
      <c r="H12" s="38"/>
      <c r="I12" s="37"/>
      <c r="J12" s="38"/>
      <c r="L12" s="37"/>
      <c r="M12" s="37"/>
    </row>
    <row r="13" spans="1:13" ht="17.25" customHeight="1" x14ac:dyDescent="0.2">
      <c r="A13" s="8">
        <f>ROW()</f>
        <v>13</v>
      </c>
      <c r="B13" s="14" t="s">
        <v>98</v>
      </c>
      <c r="C13" s="14" t="s">
        <v>99</v>
      </c>
      <c r="D13" s="23">
        <f t="shared" si="0"/>
        <v>57.18</v>
      </c>
      <c r="E13" s="19">
        <v>57.18</v>
      </c>
      <c r="F13" s="19">
        <v>0</v>
      </c>
      <c r="H13" s="38"/>
      <c r="I13" s="37"/>
      <c r="J13" s="38"/>
      <c r="L13" s="37"/>
      <c r="M13" s="37"/>
    </row>
    <row r="14" spans="1:13" ht="17.25" customHeight="1" x14ac:dyDescent="0.2">
      <c r="A14" s="8">
        <f>ROW()</f>
        <v>14</v>
      </c>
      <c r="B14" s="14" t="s">
        <v>100</v>
      </c>
      <c r="C14" s="14" t="s">
        <v>101</v>
      </c>
      <c r="D14" s="23">
        <f t="shared" si="0"/>
        <v>65.34</v>
      </c>
      <c r="E14" s="19">
        <v>65.34</v>
      </c>
      <c r="F14" s="19">
        <v>0</v>
      </c>
      <c r="H14" s="38"/>
      <c r="I14" s="37"/>
      <c r="J14" s="38"/>
      <c r="L14" s="37"/>
      <c r="M14" s="37"/>
    </row>
    <row r="15" spans="1:13" ht="17.25" customHeight="1" x14ac:dyDescent="0.2">
      <c r="A15" s="8">
        <f>ROW()</f>
        <v>15</v>
      </c>
      <c r="B15" s="14" t="s">
        <v>102</v>
      </c>
      <c r="C15" s="14" t="s">
        <v>103</v>
      </c>
      <c r="D15" s="23">
        <f t="shared" si="0"/>
        <v>16.329999999999998</v>
      </c>
      <c r="E15" s="19">
        <v>16.329999999999998</v>
      </c>
      <c r="F15" s="19">
        <v>0</v>
      </c>
      <c r="H15" s="38"/>
      <c r="I15" s="37"/>
      <c r="J15" s="38"/>
      <c r="L15" s="37"/>
      <c r="M15" s="37"/>
    </row>
    <row r="16" spans="1:13" ht="17.25" customHeight="1" x14ac:dyDescent="0.2">
      <c r="A16" s="8">
        <f>ROW()</f>
        <v>16</v>
      </c>
      <c r="B16" s="14" t="s">
        <v>104</v>
      </c>
      <c r="C16" s="14" t="s">
        <v>105</v>
      </c>
      <c r="D16" s="23">
        <f t="shared" si="0"/>
        <v>93.88</v>
      </c>
      <c r="E16" s="19">
        <v>93.88</v>
      </c>
      <c r="F16" s="19">
        <v>0</v>
      </c>
      <c r="H16" s="38"/>
      <c r="I16" s="37"/>
      <c r="J16" s="38"/>
      <c r="L16" s="37"/>
      <c r="M16" s="37"/>
    </row>
    <row r="17" spans="1:14" ht="17.25" customHeight="1" x14ac:dyDescent="0.2">
      <c r="A17" s="8">
        <f>ROW()</f>
        <v>17</v>
      </c>
      <c r="B17" s="14" t="s">
        <v>106</v>
      </c>
      <c r="C17" s="14" t="s">
        <v>107</v>
      </c>
      <c r="D17" s="23">
        <f t="shared" si="0"/>
        <v>0</v>
      </c>
      <c r="E17" s="19">
        <v>0</v>
      </c>
      <c r="F17" s="19">
        <v>0</v>
      </c>
      <c r="H17" s="38"/>
      <c r="I17" s="37"/>
      <c r="J17" s="38"/>
      <c r="L17" s="37"/>
      <c r="M17" s="37"/>
    </row>
    <row r="18" spans="1:14" ht="17.25" customHeight="1" x14ac:dyDescent="0.2">
      <c r="A18" s="8">
        <f>ROW()</f>
        <v>18</v>
      </c>
      <c r="B18" s="28" t="s">
        <v>108</v>
      </c>
      <c r="C18" s="28" t="s">
        <v>109</v>
      </c>
      <c r="D18" s="29">
        <f>SUM(D19:D38)</f>
        <v>298.98000000000008</v>
      </c>
      <c r="E18" s="29">
        <v>0</v>
      </c>
      <c r="F18" s="29">
        <f>SUM(F19:F38)</f>
        <v>298.98000000000008</v>
      </c>
      <c r="H18" s="38"/>
      <c r="I18" s="37"/>
      <c r="J18" s="38"/>
      <c r="L18" s="37"/>
      <c r="M18" s="37"/>
    </row>
    <row r="19" spans="1:14" ht="17.25" customHeight="1" x14ac:dyDescent="0.2">
      <c r="A19" s="8">
        <f>ROW()</f>
        <v>19</v>
      </c>
      <c r="B19" s="14" t="s">
        <v>110</v>
      </c>
      <c r="C19" s="14" t="s">
        <v>111</v>
      </c>
      <c r="D19" s="23">
        <f t="shared" si="0"/>
        <v>13</v>
      </c>
      <c r="E19" s="19">
        <v>0</v>
      </c>
      <c r="F19" s="19">
        <v>13</v>
      </c>
      <c r="H19" s="38"/>
      <c r="I19" s="37"/>
      <c r="J19" s="38"/>
      <c r="L19" s="37"/>
      <c r="M19" s="37"/>
      <c r="N19" s="37"/>
    </row>
    <row r="20" spans="1:14" ht="17.25" customHeight="1" x14ac:dyDescent="0.2">
      <c r="A20" s="8">
        <f>ROW()</f>
        <v>20</v>
      </c>
      <c r="B20" s="14" t="s">
        <v>112</v>
      </c>
      <c r="C20" s="14" t="s">
        <v>113</v>
      </c>
      <c r="D20" s="23">
        <f t="shared" si="0"/>
        <v>18</v>
      </c>
      <c r="E20" s="19">
        <v>0</v>
      </c>
      <c r="F20" s="19">
        <v>18</v>
      </c>
      <c r="H20" s="38"/>
      <c r="I20" s="37"/>
      <c r="J20" s="38"/>
      <c r="L20" s="37"/>
      <c r="M20" s="37"/>
      <c r="N20" s="37"/>
    </row>
    <row r="21" spans="1:14" ht="17.25" customHeight="1" x14ac:dyDescent="0.2">
      <c r="A21" s="8">
        <f>ROW()</f>
        <v>21</v>
      </c>
      <c r="B21" s="14" t="s">
        <v>114</v>
      </c>
      <c r="C21" s="14" t="s">
        <v>115</v>
      </c>
      <c r="D21" s="23">
        <f t="shared" si="0"/>
        <v>0</v>
      </c>
      <c r="E21" s="19">
        <v>0</v>
      </c>
      <c r="F21" s="19">
        <v>0</v>
      </c>
      <c r="H21" s="38"/>
      <c r="I21" s="37"/>
      <c r="J21" s="38"/>
      <c r="L21" s="37"/>
      <c r="M21" s="37"/>
      <c r="N21" s="37"/>
    </row>
    <row r="22" spans="1:14" ht="17.25" customHeight="1" x14ac:dyDescent="0.2">
      <c r="A22" s="8">
        <f>ROW()</f>
        <v>22</v>
      </c>
      <c r="B22" s="14" t="s">
        <v>116</v>
      </c>
      <c r="C22" s="14" t="s">
        <v>117</v>
      </c>
      <c r="D22" s="23">
        <f t="shared" si="0"/>
        <v>0.6</v>
      </c>
      <c r="E22" s="19">
        <v>0</v>
      </c>
      <c r="F22" s="19">
        <v>0.6</v>
      </c>
      <c r="H22" s="38"/>
      <c r="I22" s="37"/>
      <c r="J22" s="38"/>
      <c r="L22" s="37"/>
      <c r="M22" s="37"/>
      <c r="N22" s="37"/>
    </row>
    <row r="23" spans="1:14" ht="17.25" customHeight="1" x14ac:dyDescent="0.2">
      <c r="A23" s="8">
        <f>ROW()</f>
        <v>23</v>
      </c>
      <c r="B23" s="14" t="s">
        <v>118</v>
      </c>
      <c r="C23" s="14" t="s">
        <v>119</v>
      </c>
      <c r="D23" s="23">
        <f t="shared" si="0"/>
        <v>9.2199999999999989</v>
      </c>
      <c r="E23" s="19">
        <v>0</v>
      </c>
      <c r="F23" s="19">
        <v>9.2199999999999989</v>
      </c>
      <c r="H23" s="38"/>
      <c r="I23" s="37"/>
      <c r="J23" s="38"/>
      <c r="L23" s="37"/>
      <c r="M23" s="37"/>
      <c r="N23" s="37"/>
    </row>
    <row r="24" spans="1:14" ht="17.25" customHeight="1" x14ac:dyDescent="0.2">
      <c r="A24" s="8">
        <f>ROW()</f>
        <v>24</v>
      </c>
      <c r="B24" s="14" t="s">
        <v>120</v>
      </c>
      <c r="C24" s="14" t="s">
        <v>121</v>
      </c>
      <c r="D24" s="23">
        <f t="shared" si="0"/>
        <v>0</v>
      </c>
      <c r="E24" s="19">
        <v>0</v>
      </c>
      <c r="F24" s="19">
        <v>0</v>
      </c>
      <c r="H24" s="38"/>
      <c r="I24" s="37"/>
      <c r="J24" s="38"/>
      <c r="L24" s="37"/>
      <c r="M24" s="37"/>
      <c r="N24" s="37"/>
    </row>
    <row r="25" spans="1:14" ht="17.25" customHeight="1" x14ac:dyDescent="0.2">
      <c r="A25" s="8">
        <f>ROW()</f>
        <v>25</v>
      </c>
      <c r="B25" s="14" t="s">
        <v>122</v>
      </c>
      <c r="C25" s="14" t="s">
        <v>123</v>
      </c>
      <c r="D25" s="23">
        <f t="shared" si="0"/>
        <v>98</v>
      </c>
      <c r="E25" s="19">
        <v>0</v>
      </c>
      <c r="F25" s="19">
        <v>98</v>
      </c>
      <c r="H25" s="38"/>
      <c r="I25" s="37"/>
      <c r="J25" s="38"/>
      <c r="L25" s="37"/>
      <c r="M25" s="37"/>
      <c r="N25" s="37"/>
    </row>
    <row r="26" spans="1:14" ht="17.25" customHeight="1" x14ac:dyDescent="0.2">
      <c r="A26" s="8">
        <f>ROW()</f>
        <v>26</v>
      </c>
      <c r="B26" s="14" t="s">
        <v>124</v>
      </c>
      <c r="C26" s="14" t="s">
        <v>125</v>
      </c>
      <c r="D26" s="23">
        <f t="shared" si="0"/>
        <v>3</v>
      </c>
      <c r="E26" s="19">
        <v>0</v>
      </c>
      <c r="F26" s="19">
        <v>3</v>
      </c>
      <c r="H26" s="38"/>
      <c r="I26" s="37"/>
      <c r="J26" s="38"/>
      <c r="L26" s="37"/>
      <c r="M26" s="37"/>
      <c r="N26" s="37"/>
    </row>
    <row r="27" spans="1:14" ht="17.25" customHeight="1" x14ac:dyDescent="0.2">
      <c r="A27" s="8">
        <f>ROW()</f>
        <v>27</v>
      </c>
      <c r="B27" s="14" t="s">
        <v>126</v>
      </c>
      <c r="C27" s="14" t="s">
        <v>127</v>
      </c>
      <c r="D27" s="23">
        <f t="shared" si="0"/>
        <v>6.91</v>
      </c>
      <c r="E27" s="19">
        <v>0</v>
      </c>
      <c r="F27" s="19">
        <v>6.91</v>
      </c>
      <c r="H27" s="38"/>
      <c r="I27" s="37"/>
      <c r="J27" s="38"/>
      <c r="L27" s="37"/>
      <c r="M27" s="37"/>
      <c r="N27" s="37"/>
    </row>
    <row r="28" spans="1:14" ht="17.25" customHeight="1" x14ac:dyDescent="0.2">
      <c r="A28" s="8">
        <f>ROW()</f>
        <v>28</v>
      </c>
      <c r="B28" s="14" t="s">
        <v>128</v>
      </c>
      <c r="C28" s="14" t="s">
        <v>129</v>
      </c>
      <c r="D28" s="23">
        <f t="shared" si="0"/>
        <v>20.27</v>
      </c>
      <c r="E28" s="19">
        <v>0</v>
      </c>
      <c r="F28" s="19">
        <v>20.27</v>
      </c>
      <c r="H28" s="38"/>
      <c r="I28" s="37"/>
      <c r="J28" s="38"/>
      <c r="L28" s="37"/>
      <c r="M28" s="37"/>
      <c r="N28" s="37"/>
    </row>
    <row r="29" spans="1:14" ht="17.25" customHeight="1" x14ac:dyDescent="0.2">
      <c r="A29" s="8">
        <f>ROW()</f>
        <v>29</v>
      </c>
      <c r="B29" s="14" t="s">
        <v>130</v>
      </c>
      <c r="C29" s="14" t="s">
        <v>131</v>
      </c>
      <c r="D29" s="23">
        <f t="shared" si="0"/>
        <v>0</v>
      </c>
      <c r="E29" s="19">
        <v>0</v>
      </c>
      <c r="F29" s="19">
        <v>0</v>
      </c>
      <c r="H29" s="38"/>
      <c r="I29" s="37"/>
      <c r="J29" s="38"/>
      <c r="L29" s="37"/>
      <c r="M29" s="37"/>
      <c r="N29" s="37"/>
    </row>
    <row r="30" spans="1:14" ht="17.25" customHeight="1" x14ac:dyDescent="0.2">
      <c r="A30" s="8">
        <f>ROW()</f>
        <v>30</v>
      </c>
      <c r="B30" s="14" t="s">
        <v>132</v>
      </c>
      <c r="C30" s="14" t="s">
        <v>133</v>
      </c>
      <c r="D30" s="23">
        <f t="shared" si="0"/>
        <v>6.22</v>
      </c>
      <c r="E30" s="19">
        <v>0</v>
      </c>
      <c r="F30" s="19">
        <v>6.22</v>
      </c>
      <c r="H30" s="38"/>
      <c r="I30" s="37"/>
      <c r="J30" s="38"/>
      <c r="L30" s="37"/>
      <c r="M30" s="37"/>
      <c r="N30" s="37"/>
    </row>
    <row r="31" spans="1:14" ht="17.25" customHeight="1" x14ac:dyDescent="0.2">
      <c r="A31" s="8">
        <f>ROW()</f>
        <v>31</v>
      </c>
      <c r="B31" s="14" t="s">
        <v>134</v>
      </c>
      <c r="C31" s="14" t="s">
        <v>135</v>
      </c>
      <c r="D31" s="23">
        <f t="shared" si="0"/>
        <v>3</v>
      </c>
      <c r="E31" s="19">
        <v>0</v>
      </c>
      <c r="F31" s="19">
        <v>3</v>
      </c>
      <c r="H31" s="38"/>
      <c r="I31" s="37"/>
      <c r="J31" s="38"/>
      <c r="L31" s="37"/>
      <c r="M31" s="37"/>
      <c r="N31" s="37"/>
    </row>
    <row r="32" spans="1:14" ht="17.25" customHeight="1" x14ac:dyDescent="0.2">
      <c r="A32" s="8">
        <f>ROW()</f>
        <v>32</v>
      </c>
      <c r="B32" s="14" t="s">
        <v>136</v>
      </c>
      <c r="C32" s="14" t="s">
        <v>137</v>
      </c>
      <c r="D32" s="23">
        <f t="shared" si="0"/>
        <v>94.2</v>
      </c>
      <c r="E32" s="19">
        <v>0</v>
      </c>
      <c r="F32" s="19">
        <v>94.2</v>
      </c>
      <c r="H32" s="38"/>
      <c r="I32" s="37"/>
      <c r="J32" s="38"/>
      <c r="L32" s="37"/>
      <c r="M32" s="37"/>
      <c r="N32" s="37"/>
    </row>
    <row r="33" spans="1:14" ht="17.25" customHeight="1" x14ac:dyDescent="0.2">
      <c r="A33" s="8">
        <f>ROW()</f>
        <v>33</v>
      </c>
      <c r="B33" s="14" t="s">
        <v>138</v>
      </c>
      <c r="C33" s="14" t="s">
        <v>139</v>
      </c>
      <c r="D33" s="23">
        <f t="shared" si="0"/>
        <v>0</v>
      </c>
      <c r="E33" s="19">
        <v>0</v>
      </c>
      <c r="F33" s="19">
        <v>0</v>
      </c>
      <c r="H33" s="38"/>
      <c r="I33" s="37"/>
      <c r="J33" s="38"/>
      <c r="L33" s="37"/>
      <c r="M33" s="37"/>
      <c r="N33" s="37"/>
    </row>
    <row r="34" spans="1:14" ht="17.25" customHeight="1" x14ac:dyDescent="0.2">
      <c r="A34" s="8">
        <f>ROW()</f>
        <v>34</v>
      </c>
      <c r="B34" s="14" t="s">
        <v>140</v>
      </c>
      <c r="C34" s="14" t="s">
        <v>141</v>
      </c>
      <c r="D34" s="23">
        <f t="shared" si="0"/>
        <v>15.670000000000002</v>
      </c>
      <c r="E34" s="19">
        <v>0</v>
      </c>
      <c r="F34" s="19">
        <v>15.670000000000002</v>
      </c>
      <c r="H34" s="38"/>
      <c r="I34" s="37"/>
      <c r="J34" s="38"/>
      <c r="L34" s="37"/>
      <c r="M34" s="37"/>
      <c r="N34" s="37"/>
    </row>
    <row r="35" spans="1:14" ht="17.25" customHeight="1" x14ac:dyDescent="0.2">
      <c r="A35" s="8">
        <f>ROW()</f>
        <v>35</v>
      </c>
      <c r="B35" s="14" t="s">
        <v>142</v>
      </c>
      <c r="C35" s="14" t="s">
        <v>143</v>
      </c>
      <c r="D35" s="23">
        <f t="shared" si="0"/>
        <v>10.35</v>
      </c>
      <c r="E35" s="19">
        <v>0</v>
      </c>
      <c r="F35" s="19">
        <v>10.35</v>
      </c>
      <c r="H35" s="38"/>
      <c r="I35" s="37"/>
      <c r="J35" s="38"/>
      <c r="L35" s="37"/>
      <c r="M35" s="37"/>
      <c r="N35" s="37"/>
    </row>
    <row r="36" spans="1:14" ht="17.25" customHeight="1" x14ac:dyDescent="0.2">
      <c r="A36" s="8">
        <f>ROW()</f>
        <v>36</v>
      </c>
      <c r="B36" s="14" t="s">
        <v>144</v>
      </c>
      <c r="C36" s="14" t="s">
        <v>145</v>
      </c>
      <c r="D36" s="23">
        <f t="shared" si="0"/>
        <v>0</v>
      </c>
      <c r="E36" s="19">
        <v>0</v>
      </c>
      <c r="F36" s="19">
        <v>0</v>
      </c>
      <c r="H36" s="38"/>
      <c r="I36" s="37"/>
      <c r="J36" s="38"/>
      <c r="L36" s="37"/>
      <c r="M36" s="37"/>
      <c r="N36" s="37"/>
    </row>
    <row r="37" spans="1:14" ht="17.25" customHeight="1" x14ac:dyDescent="0.2">
      <c r="A37" s="8">
        <f>ROW()</f>
        <v>37</v>
      </c>
      <c r="B37" s="14" t="s">
        <v>146</v>
      </c>
      <c r="C37" s="14" t="s">
        <v>147</v>
      </c>
      <c r="D37" s="23">
        <f t="shared" si="0"/>
        <v>0</v>
      </c>
      <c r="E37" s="19">
        <v>0</v>
      </c>
      <c r="F37" s="19">
        <v>0</v>
      </c>
      <c r="H37" s="38"/>
      <c r="I37" s="37"/>
      <c r="J37" s="38"/>
      <c r="L37" s="37"/>
      <c r="M37" s="37"/>
      <c r="N37" s="37"/>
    </row>
    <row r="38" spans="1:14" ht="17.25" customHeight="1" x14ac:dyDescent="0.2">
      <c r="A38" s="8">
        <f>ROW()</f>
        <v>38</v>
      </c>
      <c r="B38" s="14" t="s">
        <v>148</v>
      </c>
      <c r="C38" s="14" t="s">
        <v>149</v>
      </c>
      <c r="D38" s="23">
        <f t="shared" si="0"/>
        <v>0.54</v>
      </c>
      <c r="E38" s="19">
        <v>0</v>
      </c>
      <c r="F38" s="19">
        <v>0.54</v>
      </c>
      <c r="H38" s="38"/>
      <c r="I38" s="37"/>
      <c r="J38" s="38"/>
      <c r="L38" s="37"/>
      <c r="M38" s="37"/>
      <c r="N38" s="37"/>
    </row>
    <row r="39" spans="1:14" ht="17.25" customHeight="1" x14ac:dyDescent="0.2">
      <c r="A39" s="8">
        <f>ROW()</f>
        <v>39</v>
      </c>
      <c r="B39" s="28" t="s">
        <v>150</v>
      </c>
      <c r="C39" s="28" t="s">
        <v>151</v>
      </c>
      <c r="D39" s="29">
        <f>SUM(D40:D44)</f>
        <v>3.88</v>
      </c>
      <c r="E39" s="29">
        <f>SUM(E40:E44)</f>
        <v>3.88</v>
      </c>
      <c r="F39" s="29">
        <f>SUM(F40:F44)</f>
        <v>0</v>
      </c>
      <c r="H39" s="38"/>
      <c r="I39" s="37"/>
      <c r="J39" s="38"/>
      <c r="L39" s="37"/>
      <c r="M39" s="37"/>
      <c r="N39" s="37"/>
    </row>
    <row r="40" spans="1:14" ht="17.25" customHeight="1" x14ac:dyDescent="0.2">
      <c r="A40" s="8">
        <f>ROW()</f>
        <v>40</v>
      </c>
      <c r="B40" s="14" t="s">
        <v>152</v>
      </c>
      <c r="C40" s="14" t="s">
        <v>153</v>
      </c>
      <c r="D40" s="23">
        <f t="shared" si="0"/>
        <v>0</v>
      </c>
      <c r="E40" s="19">
        <v>0</v>
      </c>
      <c r="F40" s="19">
        <v>0</v>
      </c>
      <c r="H40" s="38"/>
      <c r="I40" s="37"/>
      <c r="J40" s="38"/>
      <c r="L40" s="37"/>
      <c r="M40" s="37"/>
      <c r="N40" s="37"/>
    </row>
    <row r="41" spans="1:14" ht="17.25" customHeight="1" x14ac:dyDescent="0.2">
      <c r="A41" s="8">
        <f>ROW()</f>
        <v>41</v>
      </c>
      <c r="B41" s="14" t="s">
        <v>154</v>
      </c>
      <c r="C41" s="14" t="s">
        <v>155</v>
      </c>
      <c r="D41" s="23">
        <f t="shared" si="0"/>
        <v>0</v>
      </c>
      <c r="E41" s="19">
        <v>0</v>
      </c>
      <c r="F41" s="19">
        <v>0</v>
      </c>
      <c r="H41" s="38"/>
      <c r="I41" s="37"/>
      <c r="J41" s="38"/>
      <c r="L41" s="37"/>
      <c r="M41" s="37"/>
      <c r="N41" s="37"/>
    </row>
    <row r="42" spans="1:14" ht="17.25" customHeight="1" x14ac:dyDescent="0.2">
      <c r="A42" s="8">
        <f>ROW()</f>
        <v>42</v>
      </c>
      <c r="B42" s="14" t="s">
        <v>156</v>
      </c>
      <c r="C42" s="14" t="s">
        <v>157</v>
      </c>
      <c r="D42" s="23">
        <f t="shared" si="0"/>
        <v>2.5</v>
      </c>
      <c r="E42" s="19">
        <v>2.5</v>
      </c>
      <c r="F42" s="19">
        <v>0</v>
      </c>
      <c r="H42" s="38"/>
      <c r="I42" s="37"/>
      <c r="J42" s="38"/>
      <c r="L42" s="37"/>
      <c r="M42" s="37"/>
      <c r="N42" s="37"/>
    </row>
    <row r="43" spans="1:14" ht="17.25" customHeight="1" x14ac:dyDescent="0.2">
      <c r="A43" s="8">
        <f>ROW()</f>
        <v>43</v>
      </c>
      <c r="B43" s="14" t="s">
        <v>158</v>
      </c>
      <c r="C43" s="14" t="s">
        <v>159</v>
      </c>
      <c r="D43" s="23">
        <f t="shared" si="0"/>
        <v>0</v>
      </c>
      <c r="E43" s="19">
        <v>0</v>
      </c>
      <c r="F43" s="19">
        <v>0</v>
      </c>
      <c r="H43" s="38"/>
      <c r="I43" s="37"/>
      <c r="J43" s="38"/>
      <c r="L43" s="37"/>
      <c r="M43" s="37"/>
      <c r="N43" s="37"/>
    </row>
    <row r="44" spans="1:14" ht="17.25" customHeight="1" x14ac:dyDescent="0.2">
      <c r="A44" s="8">
        <f>ROW()</f>
        <v>44</v>
      </c>
      <c r="B44" s="14" t="s">
        <v>160</v>
      </c>
      <c r="C44" s="14" t="s">
        <v>161</v>
      </c>
      <c r="D44" s="23">
        <f t="shared" si="0"/>
        <v>1.3800000000000001</v>
      </c>
      <c r="E44" s="19">
        <v>1.3800000000000001</v>
      </c>
      <c r="F44" s="19">
        <v>0</v>
      </c>
      <c r="H44" s="38"/>
      <c r="I44" s="37"/>
      <c r="J44" s="38"/>
      <c r="L44" s="37"/>
      <c r="M44" s="37"/>
      <c r="N44" s="37"/>
    </row>
    <row r="45" spans="1:14" ht="17.25" customHeight="1" x14ac:dyDescent="0.2">
      <c r="A45" s="8">
        <f>ROW()</f>
        <v>45</v>
      </c>
      <c r="B45" s="28" t="s">
        <v>162</v>
      </c>
      <c r="C45" s="28" t="s">
        <v>163</v>
      </c>
      <c r="D45" s="29">
        <f>SUM(D46:D48)</f>
        <v>0</v>
      </c>
      <c r="E45" s="29">
        <v>0</v>
      </c>
      <c r="F45" s="29">
        <f>SUM(F46:F48)</f>
        <v>0</v>
      </c>
      <c r="H45" s="38"/>
      <c r="I45" s="37"/>
      <c r="J45" s="38"/>
      <c r="L45" s="37"/>
      <c r="M45" s="37"/>
      <c r="N45" s="37"/>
    </row>
    <row r="46" spans="1:14" ht="17.25" customHeight="1" x14ac:dyDescent="0.2">
      <c r="A46" s="8">
        <f>ROW()</f>
        <v>46</v>
      </c>
      <c r="B46" s="14" t="s">
        <v>164</v>
      </c>
      <c r="C46" s="14" t="s">
        <v>165</v>
      </c>
      <c r="D46" s="23">
        <f t="shared" si="0"/>
        <v>0</v>
      </c>
      <c r="E46" s="19">
        <v>0</v>
      </c>
      <c r="F46" s="19"/>
      <c r="H46" s="38"/>
      <c r="I46" s="37"/>
      <c r="J46" s="38"/>
      <c r="L46" s="37"/>
      <c r="M46" s="37"/>
      <c r="N46" s="37"/>
    </row>
    <row r="47" spans="1:14" ht="17.25" customHeight="1" x14ac:dyDescent="0.2">
      <c r="A47" s="8">
        <f>ROW()</f>
        <v>47</v>
      </c>
      <c r="B47" s="14" t="s">
        <v>205</v>
      </c>
      <c r="C47" s="14" t="s">
        <v>206</v>
      </c>
      <c r="D47" s="23">
        <f t="shared" si="0"/>
        <v>0</v>
      </c>
      <c r="E47" s="19">
        <v>0</v>
      </c>
      <c r="F47" s="19"/>
      <c r="H47" s="38"/>
      <c r="I47" s="37"/>
      <c r="J47" s="38"/>
      <c r="L47" s="37"/>
      <c r="M47" s="37"/>
      <c r="N47" s="37"/>
    </row>
    <row r="48" spans="1:14" ht="17.25" customHeight="1" x14ac:dyDescent="0.2">
      <c r="A48" s="8">
        <f>ROW()</f>
        <v>48</v>
      </c>
      <c r="B48" s="14" t="s">
        <v>166</v>
      </c>
      <c r="C48" s="14" t="s">
        <v>167</v>
      </c>
      <c r="D48" s="23">
        <f t="shared" si="0"/>
        <v>0</v>
      </c>
      <c r="E48" s="19">
        <v>0</v>
      </c>
      <c r="F48" s="19"/>
      <c r="H48" s="38"/>
      <c r="I48" s="37"/>
      <c r="J48" s="38"/>
      <c r="L48" s="37"/>
      <c r="M48" s="37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44" t="s">
        <v>168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39.75" customHeight="1" x14ac:dyDescent="0.15">
      <c r="A2" s="49" t="s">
        <v>207</v>
      </c>
      <c r="B2" s="50" t="str">
        <f>""</f>
        <v/>
      </c>
      <c r="C2" s="51" t="s">
        <v>180</v>
      </c>
      <c r="D2" s="50" t="str">
        <f>""</f>
        <v/>
      </c>
      <c r="E2" s="31" t="s">
        <v>180</v>
      </c>
      <c r="F2" s="31" t="s">
        <v>1</v>
      </c>
    </row>
    <row r="3" spans="1:6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66</v>
      </c>
      <c r="F3" s="48" t="s">
        <v>67</v>
      </c>
    </row>
    <row r="4" spans="1:6" s="25" customFormat="1" ht="30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2" t="s">
        <v>170</v>
      </c>
      <c r="B1" s="53"/>
      <c r="C1" s="53"/>
      <c r="D1" s="53"/>
      <c r="E1" s="54"/>
      <c r="F1" s="53"/>
    </row>
    <row r="2" spans="1:6" s="34" customFormat="1" ht="21" customHeight="1" x14ac:dyDescent="0.2">
      <c r="A2" s="55" t="s">
        <v>207</v>
      </c>
      <c r="B2" s="56"/>
      <c r="C2" s="57" t="s">
        <v>180</v>
      </c>
      <c r="D2" s="56"/>
      <c r="E2" s="33" t="s">
        <v>180</v>
      </c>
      <c r="F2" s="33" t="s">
        <v>1</v>
      </c>
    </row>
    <row r="3" spans="1:6" s="1" customFormat="1" ht="18" customHeight="1" x14ac:dyDescent="0.2">
      <c r="A3" s="58" t="s">
        <v>2</v>
      </c>
      <c r="B3" s="58" t="s">
        <v>37</v>
      </c>
      <c r="C3" s="59"/>
      <c r="D3" s="58" t="s">
        <v>57</v>
      </c>
      <c r="E3" s="58" t="s">
        <v>66</v>
      </c>
      <c r="F3" s="58" t="s">
        <v>67</v>
      </c>
    </row>
    <row r="4" spans="1:6" s="1" customFormat="1" ht="30" customHeight="1" x14ac:dyDescent="0.2">
      <c r="A4" s="58" t="s">
        <v>6</v>
      </c>
      <c r="B4" s="6" t="s">
        <v>45</v>
      </c>
      <c r="C4" s="6" t="s">
        <v>46</v>
      </c>
      <c r="D4" s="59"/>
      <c r="E4" s="59"/>
      <c r="F4" s="58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9" sqref="D9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2" t="s">
        <v>171</v>
      </c>
      <c r="B1" s="60" t="str">
        <f t="shared" ref="B1:G1" si="0">""</f>
        <v/>
      </c>
      <c r="C1" s="60" t="str">
        <f t="shared" si="0"/>
        <v/>
      </c>
      <c r="D1" s="60" t="str">
        <f t="shared" si="0"/>
        <v/>
      </c>
      <c r="E1" s="54" t="str">
        <f t="shared" si="0"/>
        <v/>
      </c>
      <c r="F1" s="60" t="str">
        <f t="shared" si="0"/>
        <v/>
      </c>
      <c r="G1" s="60" t="str">
        <f t="shared" si="0"/>
        <v/>
      </c>
    </row>
    <row r="2" spans="1:7" s="34" customFormat="1" ht="29.25" customHeight="1" x14ac:dyDescent="0.2">
      <c r="A2" s="61" t="s">
        <v>207</v>
      </c>
      <c r="B2" s="62" t="str">
        <f>""</f>
        <v/>
      </c>
      <c r="C2" s="62" t="str">
        <f>""</f>
        <v/>
      </c>
      <c r="D2" s="63" t="s">
        <v>180</v>
      </c>
      <c r="E2" s="61" t="str">
        <f>""</f>
        <v/>
      </c>
      <c r="F2" s="35" t="s">
        <v>180</v>
      </c>
      <c r="G2" s="35" t="s">
        <v>1</v>
      </c>
    </row>
    <row r="3" spans="1:7" s="1" customFormat="1" ht="18" customHeight="1" x14ac:dyDescent="0.2">
      <c r="A3" s="58" t="s">
        <v>2</v>
      </c>
      <c r="B3" s="58" t="s">
        <v>172</v>
      </c>
      <c r="C3" s="58" t="s">
        <v>4</v>
      </c>
      <c r="D3" s="58" t="str">
        <f>""</f>
        <v/>
      </c>
      <c r="E3" s="58" t="str">
        <f>""</f>
        <v/>
      </c>
      <c r="F3" s="58" t="str">
        <f>""</f>
        <v/>
      </c>
      <c r="G3" s="58" t="str">
        <f>""</f>
        <v/>
      </c>
    </row>
    <row r="4" spans="1:7" s="1" customFormat="1" ht="30" customHeight="1" x14ac:dyDescent="0.2">
      <c r="A4" s="58" t="s">
        <v>6</v>
      </c>
      <c r="B4" s="58" t="str">
        <f>""</f>
        <v/>
      </c>
      <c r="C4" s="6" t="s">
        <v>57</v>
      </c>
      <c r="D4" s="6" t="s">
        <v>74</v>
      </c>
      <c r="E4" s="6" t="s">
        <v>173</v>
      </c>
      <c r="F4" s="6" t="s">
        <v>76</v>
      </c>
      <c r="G4" s="6" t="s">
        <v>174</v>
      </c>
    </row>
    <row r="5" spans="1:7" s="1" customFormat="1" ht="15" customHeight="1" x14ac:dyDescent="0.2">
      <c r="A5" s="7" t="s">
        <v>6</v>
      </c>
      <c r="B5" s="7" t="s">
        <v>9</v>
      </c>
      <c r="C5" s="7"/>
      <c r="D5" s="7"/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175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176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177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178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179</v>
      </c>
      <c r="C11" s="10"/>
      <c r="D11" s="10"/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169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2019-03-01T12:32:36Z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