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932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6" i="7" l="1"/>
  <c r="E8" i="6"/>
  <c r="E7" i="6"/>
  <c r="F8" i="6"/>
  <c r="F7" i="6"/>
  <c r="F6" i="6" s="1"/>
  <c r="E8" i="3"/>
  <c r="E7" i="3"/>
  <c r="E6" i="3" s="1"/>
  <c r="D6" i="3" s="1"/>
  <c r="F8" i="3"/>
  <c r="F7" i="3"/>
  <c r="E8" i="5"/>
  <c r="E7" i="5" s="1"/>
  <c r="E10" i="2"/>
  <c r="E35" i="2"/>
  <c r="E37" i="2" s="1"/>
  <c r="F35" i="2"/>
  <c r="F37" i="2" s="1"/>
  <c r="C35" i="2"/>
  <c r="C37" i="2" s="1"/>
  <c r="D9" i="6"/>
  <c r="D8" i="6" s="1"/>
  <c r="D46" i="7"/>
  <c r="D45" i="7" s="1"/>
  <c r="D47" i="7"/>
  <c r="D48" i="7"/>
  <c r="D40" i="7"/>
  <c r="D39" i="7" s="1"/>
  <c r="D41" i="7"/>
  <c r="D42" i="7"/>
  <c r="D43" i="7"/>
  <c r="D44" i="7"/>
  <c r="D19" i="7"/>
  <c r="D20" i="7"/>
  <c r="D21" i="7"/>
  <c r="D18" i="7" s="1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8" i="7"/>
  <c r="D9" i="7"/>
  <c r="D7" i="7" s="1"/>
  <c r="D10" i="7"/>
  <c r="D11" i="7"/>
  <c r="D12" i="7"/>
  <c r="D13" i="7"/>
  <c r="D14" i="7"/>
  <c r="D15" i="7"/>
  <c r="D16" i="7"/>
  <c r="D17" i="7"/>
  <c r="E7" i="7"/>
  <c r="E6" i="7" s="1"/>
  <c r="E39" i="7"/>
  <c r="E18" i="7"/>
  <c r="F18" i="7"/>
  <c r="F45" i="7"/>
  <c r="F6" i="7"/>
  <c r="E45" i="7"/>
  <c r="F39" i="7"/>
  <c r="F7" i="7"/>
  <c r="D7" i="6"/>
  <c r="E6" i="6"/>
  <c r="D7" i="3"/>
  <c r="D8" i="3"/>
  <c r="D9" i="3"/>
  <c r="F6" i="3"/>
  <c r="D8" i="5"/>
  <c r="D9" i="5"/>
  <c r="C35" i="4"/>
  <c r="C38" i="4" s="1"/>
  <c r="E35" i="4"/>
  <c r="E38" i="4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D6" i="6" l="1"/>
  <c r="D7" i="5"/>
  <c r="E6" i="5"/>
  <c r="D6" i="5" s="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<sst xmlns="http://schemas.openxmlformats.org/spreadsheetml/2006/main" count="504" uniqueCount="206">
  <si>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</si>
  <si>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</si>
  <si>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</si>
  <si>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</si>
  <si>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</si>
  <si>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</si>
  <si>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</si>
  <si>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</si>
  <si>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</si>
  <si>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</si>
  <si>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</si>
  <si>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</si>
  <si>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</si>
  <si>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</si>
  <si>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</si>
  <si>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</si>
  <si>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</si>
  <si>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</si>
  <si>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</si>
  <si>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</si>
  <si>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</si>
  <si>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</si>
  <si>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</si>
  <si>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</si>
  <si>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</si>
  <si>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</si>
  <si>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</si>
  <si>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</si>
  <si>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</si>
  <si>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</si>
  <si>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</si>
  <si>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</si>
  <si>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</si>
  <si>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</si>
  <si>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</si>
  <si>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</si>
  <si>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</si>
  <si>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</si>
  <si>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</si>
  <si>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</si>
  <si>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</si>
  <si>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</si>
  <si>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</si>
  <si>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</si>
  <si>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</si>
  <si>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</si>
  <si>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</si>
  <si>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</si>
  <si>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</si>
  <si>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</si>
  <si>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</si>
  <si>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</si>
  <si>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</si>
  <si>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</si>
  <si>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</si>
  <si>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</si>
  <si>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</si>
  <si>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</si>
  <si>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</si>
  <si>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</si>
  <si>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</si>
  <si>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</si>
  <si>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</si>
  <si>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</si>
  <si>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</si>
  <si>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</si>
  <si>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</si>
  <si>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</si>
  <si>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</si>
  <si>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</si>
  <si>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</si>
  <si>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</si>
  <si>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</si>
  <si>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</si>
  <si>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</si>
  <si>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</si>
  <si>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</si>
  <si>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</si>
  <si>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</si>
  <si>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</si>
  <si>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</si>
  <si>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</si>
  <si>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</si>
  <si>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</si>
  <si>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</si>
  <si>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</si>
  <si>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</si>
  <si>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</si>
  <si>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</si>
  <si>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</si>
  <si>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</si>
  <si>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</si>
  <si>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</si>
  <si>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</si>
  <si>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</si>
  <si>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</si>
  <si>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</si>
  <si>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</si>
  <si>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</si>
  <si>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</si>
  <si>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</si>
  <si>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</si>
  <si>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</si>
  <si>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</si>
  <si>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</si>
  <si>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</si>
  <si>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</si>
  <si>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</si>
  <si>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</si>
  <si>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</si>
  <si>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</si>
  <si>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</si>
  <si>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</si>
  <si>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</si>
  <si>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</si>
  <si>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</si>
  <si>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</si>
  <si>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</si>
  <si>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</si>
  <si>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</si>
  <si>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</si>
  <si>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</si>
  <si>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</si>
  <si>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</si>
  <si>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</si>
  <si>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</si>
  <si>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</si>
  <si>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</si>
  <si>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</si>
  <si>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</si>
  <si>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</si>
  <si>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</si>
  <si>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</si>
  <si>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</si>
  <si>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</si>
  <si>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</si>
  <si>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</si>
  <si>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</si>
  <si>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</si>
  <si>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</si>
  <si>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</si>
  <si>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</si>
  <si>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</si>
  <si>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</si>
  <si>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</si>
  <si>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</si>
  <si>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</si>
  <si>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</si>
  <si>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</si>
  <si>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</si>
  <si>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</si>
  <si>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</si>
  <si>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</si>
  <si>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</si>
  <si>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</si>
  <si>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</si>
  <si>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</si>
  <si>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</si>
  <si>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</si>
  <si>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</si>
  <si>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</si>
  <si>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</si>
  <si>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</si>
  <si>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</si>
  <si>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</si>
  <si>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</si>
  <si>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</si>
  <si>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</si>
  <si>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</si>
  <si>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</si>
  <si>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</si>
  <si>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</si>
  <si>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</si>
  <si>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</si>
  <si>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</si>
  <si>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</si>
  <si>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</si>
  <si>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</si>
  <si>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</si>
  <si>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</si>
  <si>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</si>
  <si>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</si>
  <si>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</si>
  <si>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</si>
  <si>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</si>
  <si>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</si>
  <si>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</si>
  <si>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</si>
  <si>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</si>
  <si>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</si>
  <si>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</si>
  <si>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</si>
  <si>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</si>
  <si>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</si>
  <si>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</si>
  <si>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</si>
  <si>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</si>
  <si>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</si>
  <si>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</si>
  <si>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</si>
  <si>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</si>
  <si>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</si>
  <si>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</si>
  <si>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</si>
  <si>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</si>
  <si>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部门编码及名称：[401005003004]唐山市丰南区唐坊镇蒲子泊小学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</si>
</sst>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C12" sqref="C12"/>
    </sheetView>
  </sheetViews>
  <sheetFormatPr defaultColWidth="7.5" defaultRowHeight="15" customHeight="1" x14ac:dyDescent="0.2"/>
  <cols>
    <col min="1" max="1" width="6.25" style="15" customWidth="1"/>
    <col min="2" max="2" width="23.625" style="16" customWidth="1"/>
    <col min="3" max="3" width="14.6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20" customFormat="1" ht="36" customHeight="1" x14ac:dyDescent="0.15">
      <c r="A2" s="37" t="s">
        <v>205</v>
      </c>
      <c r="B2" s="37" t="s">
        <v>178</v>
      </c>
      <c r="C2" s="37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38" t="s">
        <v>2</v>
      </c>
      <c r="B3" s="38" t="s">
        <v>3</v>
      </c>
      <c r="C3" s="38" t="s">
        <v>4</v>
      </c>
      <c r="D3" s="38" t="s">
        <v>5</v>
      </c>
      <c r="E3" s="38" t="str">
        <f>""</f>
        <v/>
      </c>
    </row>
    <row r="4" spans="1:5" s="20" customFormat="1" ht="23.25" customHeight="1" x14ac:dyDescent="0.2">
      <c r="A4" s="38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392.95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392.95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392.95</v>
      </c>
      <c r="D35" s="14" t="s">
        <v>29</v>
      </c>
      <c r="E35" s="23">
        <f>E10</f>
        <v>392.95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392.95</v>
      </c>
      <c r="D38" s="14" t="s">
        <v>34</v>
      </c>
      <c r="E38" s="23">
        <f>E35</f>
        <v>392.95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10" sqref="D10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0" t="s">
        <v>35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1" t="str">
        <f>""</f>
        <v/>
      </c>
      <c r="I1" s="41" t="str">
        <f>""</f>
        <v/>
      </c>
      <c r="J1" s="42" t="str">
        <f>""</f>
        <v/>
      </c>
      <c r="K1" s="41" t="str">
        <f>""</f>
        <v/>
      </c>
    </row>
    <row r="2" spans="1:11" s="25" customFormat="1" ht="15" customHeight="1" x14ac:dyDescent="0.2">
      <c r="A2" s="43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1" t="str">
        <f>""</f>
        <v/>
      </c>
      <c r="F2" s="43" t="s">
        <v>36</v>
      </c>
      <c r="G2" s="41" t="str">
        <f>""</f>
        <v/>
      </c>
      <c r="H2" s="42" t="s">
        <v>178</v>
      </c>
      <c r="I2" s="41" t="str">
        <f>""</f>
        <v/>
      </c>
      <c r="J2" s="42" t="s">
        <v>1</v>
      </c>
      <c r="K2" s="41" t="str">
        <f>""</f>
        <v/>
      </c>
    </row>
    <row r="3" spans="1:11" s="25" customFormat="1" ht="19.5" customHeight="1" x14ac:dyDescent="0.2">
      <c r="A3" s="39" t="s">
        <v>2</v>
      </c>
      <c r="B3" s="39" t="s">
        <v>37</v>
      </c>
      <c r="C3" s="39" t="str">
        <f>""</f>
        <v/>
      </c>
      <c r="D3" s="39" t="s">
        <v>38</v>
      </c>
      <c r="E3" s="39" t="s">
        <v>39</v>
      </c>
      <c r="F3" s="39" t="s">
        <v>40</v>
      </c>
      <c r="G3" s="39" t="s">
        <v>41</v>
      </c>
      <c r="H3" s="39" t="str">
        <f>""</f>
        <v/>
      </c>
      <c r="I3" s="39" t="s">
        <v>42</v>
      </c>
      <c r="J3" s="39" t="s">
        <v>43</v>
      </c>
      <c r="K3" s="39" t="s">
        <v>44</v>
      </c>
    </row>
    <row r="4" spans="1:11" s="25" customFormat="1" ht="27.7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">
        <v>47</v>
      </c>
      <c r="F4" s="39" t="s">
        <v>48</v>
      </c>
      <c r="G4" s="26" t="s">
        <v>47</v>
      </c>
      <c r="H4" s="26" t="s">
        <v>49</v>
      </c>
      <c r="I4" s="39" t="str">
        <f>""</f>
        <v/>
      </c>
      <c r="J4" s="39" t="str">
        <f>""</f>
        <v/>
      </c>
      <c r="K4" s="39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392.95</v>
      </c>
      <c r="E6" s="23">
        <f>E7</f>
        <v>392.95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392.95</v>
      </c>
      <c r="E7" s="23">
        <f>E8</f>
        <v>392.95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201</v>
      </c>
      <c r="C8" s="27" t="s">
        <v>202</v>
      </c>
      <c r="D8" s="23">
        <f>E8</f>
        <v>392.95</v>
      </c>
      <c r="E8" s="23">
        <f>SUM(E9:E9)</f>
        <v>392.95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>E9</f>
        <v>392.95</v>
      </c>
      <c r="E9" s="19">
        <v>392.95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0" sqref="F10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0" t="s">
        <v>62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2" t="str">
        <f>""</f>
        <v/>
      </c>
      <c r="I1" s="41" t="str">
        <f>""</f>
        <v/>
      </c>
    </row>
    <row r="2" spans="1:9" s="25" customFormat="1" ht="22.5" customHeight="1" x14ac:dyDescent="0.2">
      <c r="A2" s="43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3" t="s">
        <v>36</v>
      </c>
      <c r="F2" s="42" t="s">
        <v>178</v>
      </c>
      <c r="G2" s="41" t="str">
        <f>""</f>
        <v/>
      </c>
      <c r="H2" s="42" t="s">
        <v>1</v>
      </c>
      <c r="I2" s="41" t="str">
        <f>""</f>
        <v/>
      </c>
    </row>
    <row r="3" spans="1:9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63</v>
      </c>
      <c r="E3" s="39" t="s">
        <v>64</v>
      </c>
      <c r="F3" s="39" t="s">
        <v>65</v>
      </c>
      <c r="G3" s="39" t="s">
        <v>66</v>
      </c>
      <c r="H3" s="39" t="s">
        <v>67</v>
      </c>
      <c r="I3" s="39" t="s">
        <v>68</v>
      </c>
    </row>
    <row r="4" spans="1:9" s="25" customFormat="1" ht="23.2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">
        <v>48</v>
      </c>
      <c r="F4" s="39" t="s">
        <v>69</v>
      </c>
      <c r="G4" s="39" t="str">
        <f>""</f>
        <v/>
      </c>
      <c r="H4" s="39" t="str">
        <f>""</f>
        <v/>
      </c>
      <c r="I4" s="39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392.95</v>
      </c>
      <c r="E6" s="23">
        <f>E7</f>
        <v>389.71</v>
      </c>
      <c r="F6" s="23">
        <f>F7</f>
        <v>3.24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392.95</v>
      </c>
      <c r="E7" s="23">
        <f>E8</f>
        <v>389.71</v>
      </c>
      <c r="F7" s="23">
        <f>F8</f>
        <v>3.24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201</v>
      </c>
      <c r="C8" s="27" t="s">
        <v>202</v>
      </c>
      <c r="D8" s="23">
        <f>E8+F8</f>
        <v>392.95</v>
      </c>
      <c r="E8" s="23">
        <f>SUM(E9:E9)</f>
        <v>389.71</v>
      </c>
      <c r="F8" s="23">
        <f>SUM(F9:F9)</f>
        <v>3.24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>E9+F9</f>
        <v>392.95</v>
      </c>
      <c r="E9" s="19">
        <v>389.71</v>
      </c>
      <c r="F9" s="19">
        <v>3.24</v>
      </c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22" workbookViewId="0">
      <selection activeCell="C10" sqref="C10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0" t="s">
        <v>70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25" customFormat="1" ht="45.75" customHeight="1" x14ac:dyDescent="0.15">
      <c r="A2" s="44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6" t="s">
        <v>178</v>
      </c>
      <c r="F2" s="45" t="str">
        <f>""</f>
        <v/>
      </c>
      <c r="G2" s="46" t="s">
        <v>1</v>
      </c>
      <c r="H2" s="45" t="str">
        <f>""</f>
        <v/>
      </c>
    </row>
    <row r="3" spans="1:8" s="25" customFormat="1" ht="18" customHeight="1" x14ac:dyDescent="0.2">
      <c r="A3" s="39" t="s">
        <v>2</v>
      </c>
      <c r="B3" s="39" t="s">
        <v>3</v>
      </c>
      <c r="C3" s="39" t="str">
        <f>""</f>
        <v/>
      </c>
      <c r="D3" s="39" t="s">
        <v>5</v>
      </c>
      <c r="E3" s="39" t="s">
        <v>41</v>
      </c>
      <c r="F3" s="39" t="s">
        <v>42</v>
      </c>
      <c r="G3" s="39" t="s">
        <v>43</v>
      </c>
      <c r="H3" s="39" t="s">
        <v>44</v>
      </c>
    </row>
    <row r="4" spans="1:8" s="25" customFormat="1" ht="62.25" customHeight="1" x14ac:dyDescent="0.2">
      <c r="A4" s="39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392.95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392.95</v>
      </c>
      <c r="F10" s="19">
        <v>392.95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392.95</v>
      </c>
      <c r="D35" s="14" t="s">
        <v>29</v>
      </c>
      <c r="E35" s="23">
        <f>E10</f>
        <v>392.95</v>
      </c>
      <c r="F35" s="23">
        <f>F10</f>
        <v>392.95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392.95</v>
      </c>
      <c r="D37" s="14" t="s">
        <v>34</v>
      </c>
      <c r="E37" s="23">
        <f>E35</f>
        <v>392.95</v>
      </c>
      <c r="F37" s="23">
        <f>F35</f>
        <v>392.95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0" sqref="F10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0" t="s">
        <v>79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26.25" customHeight="1" x14ac:dyDescent="0.2">
      <c r="A2" s="43" t="s">
        <v>205</v>
      </c>
      <c r="B2" s="41" t="str">
        <f>""</f>
        <v/>
      </c>
      <c r="C2" s="42" t="s">
        <v>178</v>
      </c>
      <c r="D2" s="41" t="str">
        <f>""</f>
        <v/>
      </c>
      <c r="E2" s="28" t="s">
        <v>178</v>
      </c>
      <c r="F2" s="28" t="s">
        <v>1</v>
      </c>
    </row>
    <row r="3" spans="1:6" s="25" customFormat="1" ht="15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64</v>
      </c>
      <c r="F3" s="39" t="s">
        <v>65</v>
      </c>
    </row>
    <row r="4" spans="1:6" s="25" customFormat="1" ht="1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392.95</v>
      </c>
      <c r="E6" s="23">
        <f>E7</f>
        <v>389.71</v>
      </c>
      <c r="F6" s="23">
        <f>F7</f>
        <v>3.24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392.95</v>
      </c>
      <c r="E7" s="23">
        <f>E8</f>
        <v>389.71</v>
      </c>
      <c r="F7" s="23">
        <f>F8</f>
        <v>3.24</v>
      </c>
    </row>
    <row r="8" spans="1:6" ht="16.5" customHeight="1" x14ac:dyDescent="0.2">
      <c r="A8" s="8">
        <f>ROW()</f>
        <v>8</v>
      </c>
      <c r="B8" s="27" t="s">
        <v>201</v>
      </c>
      <c r="C8" s="27" t="s">
        <v>202</v>
      </c>
      <c r="D8" s="23">
        <f>SUM(D9:D9)</f>
        <v>392.95</v>
      </c>
      <c r="E8" s="23">
        <f>SUM(E9:E9)</f>
        <v>389.71</v>
      </c>
      <c r="F8" s="23">
        <f>SUM(F9:F9)</f>
        <v>3.24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>E9+F9</f>
        <v>392.95</v>
      </c>
      <c r="E9" s="19">
        <v>389.71</v>
      </c>
      <c r="F9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11" sqref="E11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0" t="s">
        <v>80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19.5" customHeight="1" x14ac:dyDescent="0.15">
      <c r="A2" s="44" t="s">
        <v>205</v>
      </c>
      <c r="B2" s="45" t="str">
        <f>""</f>
        <v/>
      </c>
      <c r="C2" s="46" t="s">
        <v>178</v>
      </c>
      <c r="D2" s="45" t="str">
        <f>""</f>
        <v/>
      </c>
      <c r="E2" s="29" t="s">
        <v>178</v>
      </c>
      <c r="F2" s="29" t="s">
        <v>1</v>
      </c>
    </row>
    <row r="3" spans="1:6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64</v>
      </c>
      <c r="E3" s="39" t="s">
        <v>64</v>
      </c>
      <c r="F3" s="39" t="s">
        <v>65</v>
      </c>
    </row>
    <row r="4" spans="1:6" s="25" customFormat="1" ht="18" customHeight="1" x14ac:dyDescent="0.2">
      <c r="A4" s="39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D7+D18+D39+D45</f>
        <v>389.71</v>
      </c>
      <c r="E6" s="23">
        <f>E7+E18+E39+E45</f>
        <v>330.34</v>
      </c>
      <c r="F6" s="23">
        <f>F7+F18+F39+F45</f>
        <v>59.37</v>
      </c>
    </row>
    <row r="7" spans="1:6" ht="17.25" customHeight="1" x14ac:dyDescent="0.2">
      <c r="A7" s="8">
        <f>ROW()</f>
        <v>7</v>
      </c>
      <c r="B7" s="27" t="s">
        <v>84</v>
      </c>
      <c r="C7" s="27" t="s">
        <v>85</v>
      </c>
      <c r="D7" s="23">
        <f>SUM(D8:D17)</f>
        <v>330.34</v>
      </c>
      <c r="E7" s="23">
        <f>SUM(E8:E17)</f>
        <v>330.34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99</v>
      </c>
      <c r="E8" s="19">
        <v>99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34.200000000000003</v>
      </c>
      <c r="E9" s="19">
        <v>34.200000000000003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101</v>
      </c>
      <c r="E11" s="19">
        <v>101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38</v>
      </c>
      <c r="E12" s="19">
        <v>38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14</v>
      </c>
      <c r="E13" s="19">
        <v>14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16</v>
      </c>
      <c r="E14" s="19">
        <v>16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5</v>
      </c>
      <c r="E15" s="19">
        <v>5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23</v>
      </c>
      <c r="E16" s="19">
        <v>23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0.14000000000000001</v>
      </c>
      <c r="E17" s="19">
        <v>0.14000000000000001</v>
      </c>
      <c r="F17" s="19">
        <v>0</v>
      </c>
    </row>
    <row r="18" spans="1:6" ht="17.25" customHeight="1" x14ac:dyDescent="0.2">
      <c r="A18" s="8">
        <f>ROW()</f>
        <v>18</v>
      </c>
      <c r="B18" s="27" t="s">
        <v>106</v>
      </c>
      <c r="C18" s="27" t="s">
        <v>107</v>
      </c>
      <c r="D18" s="23">
        <f>SUM(D19:D38)</f>
        <v>59.37</v>
      </c>
      <c r="E18" s="23">
        <f>SUM(E19:E38)</f>
        <v>0</v>
      </c>
      <c r="F18" s="23">
        <f>SUM(F19:F38)</f>
        <v>59.37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si="0"/>
        <v>2.46</v>
      </c>
      <c r="E19" s="19"/>
      <c r="F19" s="19">
        <v>2.46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0"/>
        <v>3.23</v>
      </c>
      <c r="E20" s="19"/>
      <c r="F20" s="19">
        <v>3.23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0"/>
        <v>1.92</v>
      </c>
      <c r="E23" s="19"/>
      <c r="F23" s="19">
        <v>1.92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0"/>
        <v>0</v>
      </c>
      <c r="E24" s="19">
        <v>0</v>
      </c>
      <c r="F24" s="19"/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0"/>
        <v>16.8</v>
      </c>
      <c r="E25" s="19"/>
      <c r="F25" s="19">
        <v>16.8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0"/>
        <v>1.47</v>
      </c>
      <c r="E26" s="19"/>
      <c r="F26" s="19">
        <v>1.47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0"/>
        <v>0.2</v>
      </c>
      <c r="E27" s="19"/>
      <c r="F27" s="19">
        <v>0.2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0"/>
        <v>9.9</v>
      </c>
      <c r="E28" s="19"/>
      <c r="F28" s="19">
        <v>9.9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0"/>
        <v>1.4</v>
      </c>
      <c r="E30" s="19"/>
      <c r="F30" s="19">
        <v>1.4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0"/>
        <v>0.21</v>
      </c>
      <c r="E31" s="19"/>
      <c r="F31" s="19">
        <v>0.21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0"/>
        <v>15.53</v>
      </c>
      <c r="E32" s="19"/>
      <c r="F32" s="19">
        <v>15.53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0"/>
        <v>0.35</v>
      </c>
      <c r="E33" s="19"/>
      <c r="F33" s="19">
        <v>0.35</v>
      </c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3.6</v>
      </c>
      <c r="E34" s="19"/>
      <c r="F34" s="19">
        <v>3.6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2.2999999999999998</v>
      </c>
      <c r="E35" s="19"/>
      <c r="F35" s="19">
        <v>2.2999999999999998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0</v>
      </c>
      <c r="E38" s="19">
        <v>0</v>
      </c>
      <c r="F38" s="19"/>
    </row>
    <row r="39" spans="1:6" ht="17.25" customHeight="1" x14ac:dyDescent="0.2">
      <c r="A39" s="8">
        <f>ROW()</f>
        <v>39</v>
      </c>
      <c r="B39" s="27" t="s">
        <v>148</v>
      </c>
      <c r="C39" s="27" t="s">
        <v>149</v>
      </c>
      <c r="D39" s="23">
        <f>SUM(D40:D44)</f>
        <v>0</v>
      </c>
      <c r="E39" s="23">
        <f>SUM(E40:E44)</f>
        <v>0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7" t="s">
        <v>160</v>
      </c>
      <c r="C45" s="27" t="s">
        <v>161</v>
      </c>
      <c r="D45" s="23">
        <f>SUM(D46:D48)</f>
        <v>0</v>
      </c>
      <c r="E45" s="23">
        <f>SUM(E46:E48)</f>
        <v>0</v>
      </c>
      <c r="F45" s="23">
        <f>SUM(F46:F48)</f>
        <v>0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0" t="s">
        <v>166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39.75" customHeight="1" x14ac:dyDescent="0.15">
      <c r="A2" s="44" t="s">
        <v>205</v>
      </c>
      <c r="B2" s="45" t="str">
        <f>""</f>
        <v/>
      </c>
      <c r="C2" s="46" t="s">
        <v>178</v>
      </c>
      <c r="D2" s="45" t="str">
        <f>""</f>
        <v/>
      </c>
      <c r="E2" s="29" t="s">
        <v>178</v>
      </c>
      <c r="F2" s="29" t="s">
        <v>1</v>
      </c>
    </row>
    <row r="3" spans="1:6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64</v>
      </c>
      <c r="F3" s="39" t="s">
        <v>65</v>
      </c>
    </row>
    <row r="4" spans="1:6" s="25" customFormat="1" ht="30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7" t="s">
        <v>168</v>
      </c>
      <c r="B1" s="48"/>
      <c r="C1" s="48"/>
      <c r="D1" s="48"/>
      <c r="E1" s="49"/>
      <c r="F1" s="48"/>
    </row>
    <row r="2" spans="1:6" s="1" customFormat="1" ht="21" customHeight="1" x14ac:dyDescent="0.2">
      <c r="A2" s="50" t="s">
        <v>205</v>
      </c>
      <c r="B2" s="51"/>
      <c r="C2" s="52" t="s">
        <v>178</v>
      </c>
      <c r="D2" s="51"/>
      <c r="E2" s="31" t="s">
        <v>178</v>
      </c>
      <c r="F2" s="31" t="s">
        <v>1</v>
      </c>
    </row>
    <row r="3" spans="1:6" s="1" customFormat="1" ht="18" customHeight="1" x14ac:dyDescent="0.2">
      <c r="A3" s="53" t="s">
        <v>2</v>
      </c>
      <c r="B3" s="53" t="s">
        <v>37</v>
      </c>
      <c r="C3" s="54"/>
      <c r="D3" s="53" t="s">
        <v>57</v>
      </c>
      <c r="E3" s="53" t="s">
        <v>64</v>
      </c>
      <c r="F3" s="53" t="s">
        <v>65</v>
      </c>
    </row>
    <row r="4" spans="1:6" s="1" customFormat="1" ht="30" customHeight="1" x14ac:dyDescent="0.2">
      <c r="A4" s="53" t="s">
        <v>6</v>
      </c>
      <c r="B4" s="6" t="s">
        <v>45</v>
      </c>
      <c r="C4" s="6" t="s">
        <v>46</v>
      </c>
      <c r="D4" s="54"/>
      <c r="E4" s="54"/>
      <c r="F4" s="53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7" t="s">
        <v>169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49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1" customFormat="1" ht="29.25" customHeight="1" x14ac:dyDescent="0.2">
      <c r="A2" s="56" t="s">
        <v>205</v>
      </c>
      <c r="B2" s="57" t="str">
        <f>""</f>
        <v/>
      </c>
      <c r="C2" s="57" t="str">
        <f>""</f>
        <v/>
      </c>
      <c r="D2" s="58" t="s">
        <v>178</v>
      </c>
      <c r="E2" s="56" t="str">
        <f>""</f>
        <v/>
      </c>
      <c r="F2" s="32" t="s">
        <v>178</v>
      </c>
      <c r="G2" s="32" t="s">
        <v>1</v>
      </c>
    </row>
    <row r="3" spans="1:7" s="1" customFormat="1" ht="18" customHeight="1" x14ac:dyDescent="0.2">
      <c r="A3" s="53" t="s">
        <v>2</v>
      </c>
      <c r="B3" s="53" t="s">
        <v>170</v>
      </c>
      <c r="C3" s="53" t="s">
        <v>4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6</v>
      </c>
      <c r="B4" s="53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2019-02-27T00:49:41Z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