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9" firstSheet="4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<sst xmlns="http://schemas.openxmlformats.org/spreadsheetml/2006/main" count="491" uniqueCount="206">
  <si>
    <t>部门预算收支总表</t>
  </si>
  <si>
    <r>
      <rPr>
        <sz val="9"/>
        <color theme="1"/>
        <rFont val="宋体"/>
        <charset val="134"/>
      </rPr>
      <t>部门编码及名称：</t>
    </r>
    <r>
      <rPr>
        <sz val="8"/>
        <color theme="1"/>
        <rFont val="宋体"/>
        <charset val="134"/>
      </rPr>
      <t>[401005003007]唐山市丰南区唐坊镇中心校</t>
    </r>
  </si>
  <si>
    <t>预算年度：2019</t>
  </si>
  <si>
    <t>预算年度：2020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</si>
  <si>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</si>
  <si>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</si>
  <si>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</si>
  <si>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</si>
  <si>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</si>
  <si>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</si>
  <si>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</si>
  <si>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</si>
  <si>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</si>
  <si>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</si>
  <si>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</si>
  <si>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</si>
  <si>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</si>
  <si>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</si>
  <si>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</si>
  <si>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</si>
  <si>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</si>
  <si>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</si>
  <si>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</si>
  <si>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</si>
  <si>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</si>
  <si>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</si>
  <si>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</si>
  <si>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</si>
  <si>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</si>
  <si>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</si>
  <si>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</si>
  <si>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</si>
  <si>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</si>
  <si>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</si>
  <si>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</si>
  <si>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</si>
  <si>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</si>
  <si>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</si>
  <si>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</si>
  <si>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</si>
  <si>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</si>
  <si>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</si>
  <si>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</si>
  <si>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</si>
  <si>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</si>
  <si>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</si>
  <si>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</si>
  <si>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</si>
  <si>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</si>
  <si>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</si>
  <si>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</si>
  <si>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</si>
  <si>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</si>
  <si>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</si>
  <si>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</si>
  <si>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</si>
  <si>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</si>
  <si>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</si>
  <si>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</si>
  <si>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</si>
  <si>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</si>
  <si>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部门编码及名称：[401005003007]唐山市丰南区唐坊镇中心校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</si>
  <si>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</si>
  <si>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</si>
  <si>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</si>
  <si>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</si>
  <si>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</si>
  <si>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</si>
  <si>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</si>
  <si>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</si>
  <si>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</si>
  <si>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</si>
  <si>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</si>
  <si>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其中：财政专户收入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</si>
  <si>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</si>
  <si>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</si>
  <si>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</si>
  <si>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</si>
  <si>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</si>
  <si>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</si>
  <si>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</si>
  <si>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</si>
  <si>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</si>
  <si>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</t>
  </si>
  <si>
    <t>教育管理事务</t>
  </si>
  <si>
    <t>2050199</t>
  </si>
  <si>
    <t>其他教育管理事务支出</t>
  </si>
  <si>
    <t>部门预算支出总表</t>
  </si>
  <si>
    <t>部门编码及名称：[401]唐山市丰南区教育局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</si>
  <si>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</si>
  <si>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</si>
  <si>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</si>
  <si>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</si>
  <si>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</si>
  <si>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</si>
  <si>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</si>
  <si>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</si>
  <si>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</si>
  <si>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</si>
  <si>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</si>
  <si>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</si>
  <si>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</si>
  <si>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</si>
  <si>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</si>
  <si>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</si>
  <si>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</si>
  <si>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</si>
  <si>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</si>
  <si>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</si>
  <si>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</si>
  <si>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</si>
  <si>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</si>
  <si>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</si>
  <si>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</si>
  <si>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</si>
  <si>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</si>
  <si>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</si>
  <si>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</si>
  <si>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</si>
  <si>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</si>
  <si>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</si>
  <si>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</si>
  <si>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</si>
  <si>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</si>
  <si>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</si>
  <si>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</si>
  <si>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</si>
  <si>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</si>
  <si>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</si>
  <si>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</si>
  <si>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</si>
  <si>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</si>
  <si>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</si>
  <si>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</si>
  <si>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</si>
  <si>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</si>
  <si>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</si>
  <si>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</si>
  <si>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</si>
  <si>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</si>
  <si>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</si>
  <si>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</si>
  <si>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</si>
  <si>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</si>
  <si>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</si>
  <si>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</si>
  <si>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</si>
  <si>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</si>
  <si>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</si>
  <si>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</si>
  <si>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</si>
  <si>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</si>
  <si>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</si>
  <si>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</si>
  <si>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</si>
  <si>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</si>
  <si>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</si>
  <si>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</si>
  <si>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</si>
  <si>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</si>
  <si>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</si>
  <si>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</si>
  <si>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</si>
  <si>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</si>
  <si>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</si>
  <si>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</si>
  <si>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</si>
  <si>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</si>
  <si>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</si>
  <si>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</si>
  <si>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</si>
  <si>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</si>
  <si>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</si>
  <si>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</si>
  <si>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</si>
  <si>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</si>
  <si>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</si>
  <si>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</si>
  <si>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</si>
  <si>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</si>
  <si>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</si>
  <si>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</si>
  <si>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</si>
  <si>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</si>
  <si>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</si>
  <si>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</si>
  <si>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</si>
  <si>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</si>
  <si>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</si>
  <si>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</si>
  <si>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</si>
  <si>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</si>
  <si>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</si>
  <si>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</si>
  <si>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其他来源收入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</si>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</sst>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8"/>
      <color theme="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19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8" borderId="2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7" fillId="23" borderId="3" applyNumberFormat="0" applyAlignment="0" applyProtection="0">
      <alignment vertical="center"/>
    </xf>
    <xf numFmtId="0" fontId="19" fillId="24" borderId="5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H8" sqref="H8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3" customFormat="1" ht="27.75" customHeight="1" spans="1:5">
      <c r="A1" s="44" t="s">
        <v>0</v>
      </c>
      <c r="B1" s="45" t="str">
        <f>""</f>
        <v/>
      </c>
      <c r="C1" s="45" t="str">
        <f>""</f>
        <v/>
      </c>
      <c r="D1" s="46" t="str">
        <f>""</f>
        <v/>
      </c>
      <c r="E1" s="45" t="str">
        <f>""</f>
        <v/>
      </c>
    </row>
    <row r="2" s="43" customFormat="1" ht="36" customHeight="1" spans="1:5">
      <c r="A2" s="47" t="s">
        <v>1</v>
      </c>
      <c r="B2" s="47" t="s">
        <v>2</v>
      </c>
      <c r="C2" s="47" t="str">
        <f>""</f>
        <v/>
      </c>
      <c r="D2" s="48" t="s">
        <v>3</v>
      </c>
      <c r="E2" s="49" t="s">
        <v>4</v>
      </c>
    </row>
    <row r="3" s="43" customFormat="1" ht="23.25" customHeight="1" spans="1:5">
      <c r="A3" s="50" t="s">
        <v>5</v>
      </c>
      <c r="B3" s="50" t="s">
        <v>6</v>
      </c>
      <c r="C3" s="50" t="s">
        <v>7</v>
      </c>
      <c r="D3" s="50" t="s">
        <v>8</v>
      </c>
      <c r="E3" s="50" t="str">
        <f>""</f>
        <v/>
      </c>
    </row>
    <row r="4" s="43" customFormat="1" ht="23.25" customHeight="1" spans="1:5">
      <c r="A4" s="50" t="s">
        <v>9</v>
      </c>
      <c r="B4" s="50" t="s">
        <v>10</v>
      </c>
      <c r="C4" s="50" t="s">
        <v>11</v>
      </c>
      <c r="D4" s="50" t="s">
        <v>10</v>
      </c>
      <c r="E4" s="50" t="s">
        <v>11</v>
      </c>
    </row>
    <row r="5" s="43" customFormat="1" ht="16.5" customHeight="1" spans="1:5">
      <c r="A5" s="50" t="s">
        <v>9</v>
      </c>
      <c r="B5" s="50" t="s">
        <v>12</v>
      </c>
      <c r="C5" s="50" t="s">
        <v>13</v>
      </c>
      <c r="D5" s="50" t="s">
        <v>14</v>
      </c>
      <c r="E5" s="50" t="s">
        <v>15</v>
      </c>
    </row>
    <row r="6" ht="21" customHeight="1" spans="1:5">
      <c r="A6" s="15">
        <f t="shared" ref="A6:A38" si="0">ROW()</f>
        <v>6</v>
      </c>
      <c r="B6" s="35" t="s">
        <v>16</v>
      </c>
      <c r="C6" s="42">
        <v>111.48</v>
      </c>
      <c r="D6" s="35" t="s">
        <v>17</v>
      </c>
      <c r="E6" s="37">
        <v>0</v>
      </c>
    </row>
    <row r="7" ht="21" customHeight="1" spans="1:5">
      <c r="A7" s="15">
        <f t="shared" si="0"/>
        <v>7</v>
      </c>
      <c r="B7" s="35" t="s">
        <v>18</v>
      </c>
      <c r="C7" s="37">
        <v>0</v>
      </c>
      <c r="D7" s="35" t="s">
        <v>19</v>
      </c>
      <c r="E7" s="37">
        <v>0</v>
      </c>
    </row>
    <row r="8" ht="21" customHeight="1" spans="1:5">
      <c r="A8" s="15">
        <f t="shared" si="0"/>
        <v>8</v>
      </c>
      <c r="B8" s="35" t="s">
        <v>20</v>
      </c>
      <c r="C8" s="37">
        <v>0</v>
      </c>
      <c r="D8" s="35" t="s">
        <v>21</v>
      </c>
      <c r="E8" s="37">
        <v>0</v>
      </c>
    </row>
    <row r="9" ht="21" customHeight="1" spans="1:5">
      <c r="A9" s="15">
        <f t="shared" si="0"/>
        <v>9</v>
      </c>
      <c r="B9" s="35" t="s">
        <v>22</v>
      </c>
      <c r="C9" s="37">
        <v>0</v>
      </c>
      <c r="D9" s="35" t="s">
        <v>23</v>
      </c>
      <c r="E9" s="37">
        <v>0</v>
      </c>
    </row>
    <row r="10" ht="21" customHeight="1" spans="1:5">
      <c r="A10" s="15">
        <f t="shared" si="0"/>
        <v>10</v>
      </c>
      <c r="B10" s="35" t="s">
        <v>24</v>
      </c>
      <c r="C10" s="37">
        <v>0</v>
      </c>
      <c r="D10" s="35" t="s">
        <v>25</v>
      </c>
      <c r="E10" s="42">
        <v>111.48</v>
      </c>
    </row>
    <row r="11" ht="21" customHeight="1" spans="1:5">
      <c r="A11" s="15">
        <f t="shared" si="0"/>
        <v>11</v>
      </c>
      <c r="B11" s="35" t="s">
        <v>26</v>
      </c>
      <c r="C11" s="37">
        <v>0</v>
      </c>
      <c r="D11" s="35" t="s">
        <v>27</v>
      </c>
      <c r="E11" s="37">
        <v>0</v>
      </c>
    </row>
    <row r="12" ht="21" customHeight="1" spans="1:5">
      <c r="A12" s="15">
        <f t="shared" si="0"/>
        <v>12</v>
      </c>
      <c r="B12" s="35" t="s">
        <v>28</v>
      </c>
      <c r="C12" s="37">
        <v>0</v>
      </c>
      <c r="D12" s="35" t="s">
        <v>29</v>
      </c>
      <c r="E12" s="37">
        <v>0</v>
      </c>
    </row>
    <row r="13" ht="21" customHeight="1" spans="1:5">
      <c r="A13" s="15">
        <f t="shared" si="0"/>
        <v>13</v>
      </c>
      <c r="B13" s="35" t="s">
        <v>30</v>
      </c>
      <c r="C13" s="37" t="s">
        <v>30</v>
      </c>
      <c r="D13" s="35" t="s">
        <v>31</v>
      </c>
      <c r="E13" s="37">
        <v>0</v>
      </c>
    </row>
    <row r="14" ht="21" customHeight="1" spans="1:5">
      <c r="A14" s="15">
        <f t="shared" si="0"/>
        <v>14</v>
      </c>
      <c r="B14" s="35" t="s">
        <v>30</v>
      </c>
      <c r="C14" s="37" t="s">
        <v>30</v>
      </c>
      <c r="D14" s="35" t="s">
        <v>32</v>
      </c>
      <c r="E14" s="37">
        <v>0</v>
      </c>
    </row>
    <row r="15" ht="21" customHeight="1" spans="1:5">
      <c r="A15" s="15">
        <f t="shared" si="0"/>
        <v>15</v>
      </c>
      <c r="B15" s="35" t="s">
        <v>30</v>
      </c>
      <c r="C15" s="37" t="s">
        <v>30</v>
      </c>
      <c r="D15" s="35" t="s">
        <v>33</v>
      </c>
      <c r="E15" s="37">
        <v>0</v>
      </c>
    </row>
    <row r="16" ht="21" customHeight="1" spans="1:5">
      <c r="A16" s="15">
        <f t="shared" si="0"/>
        <v>16</v>
      </c>
      <c r="B16" s="35" t="s">
        <v>30</v>
      </c>
      <c r="C16" s="37" t="s">
        <v>30</v>
      </c>
      <c r="D16" s="35" t="s">
        <v>34</v>
      </c>
      <c r="E16" s="37">
        <v>0</v>
      </c>
    </row>
    <row r="17" ht="21" customHeight="1" spans="1:5">
      <c r="A17" s="15">
        <f t="shared" si="0"/>
        <v>17</v>
      </c>
      <c r="B17" s="35" t="s">
        <v>30</v>
      </c>
      <c r="C17" s="37" t="s">
        <v>30</v>
      </c>
      <c r="D17" s="35" t="s">
        <v>35</v>
      </c>
      <c r="E17" s="37">
        <v>0</v>
      </c>
    </row>
    <row r="18" ht="21" customHeight="1" spans="1:5">
      <c r="A18" s="15">
        <f t="shared" si="0"/>
        <v>18</v>
      </c>
      <c r="B18" s="35" t="s">
        <v>30</v>
      </c>
      <c r="C18" s="37" t="s">
        <v>30</v>
      </c>
      <c r="D18" s="35" t="s">
        <v>36</v>
      </c>
      <c r="E18" s="37">
        <v>0</v>
      </c>
    </row>
    <row r="19" ht="21" customHeight="1" spans="1:5">
      <c r="A19" s="15">
        <f t="shared" si="0"/>
        <v>19</v>
      </c>
      <c r="B19" s="35" t="s">
        <v>30</v>
      </c>
      <c r="C19" s="37" t="s">
        <v>30</v>
      </c>
      <c r="D19" s="35" t="s">
        <v>37</v>
      </c>
      <c r="E19" s="37">
        <v>0</v>
      </c>
    </row>
    <row r="20" ht="21" customHeight="1" spans="1:5">
      <c r="A20" s="15">
        <f t="shared" si="0"/>
        <v>20</v>
      </c>
      <c r="B20" s="35" t="s">
        <v>30</v>
      </c>
      <c r="C20" s="37" t="s">
        <v>30</v>
      </c>
      <c r="D20" s="35" t="s">
        <v>38</v>
      </c>
      <c r="E20" s="37">
        <v>0</v>
      </c>
    </row>
    <row r="21" ht="21" customHeight="1" spans="1:5">
      <c r="A21" s="15">
        <f t="shared" si="0"/>
        <v>21</v>
      </c>
      <c r="B21" s="35" t="s">
        <v>30</v>
      </c>
      <c r="C21" s="37" t="s">
        <v>30</v>
      </c>
      <c r="D21" s="35" t="s">
        <v>39</v>
      </c>
      <c r="E21" s="37">
        <v>0</v>
      </c>
    </row>
    <row r="22" ht="21" customHeight="1" spans="1:5">
      <c r="A22" s="15">
        <f t="shared" si="0"/>
        <v>22</v>
      </c>
      <c r="B22" s="35" t="s">
        <v>30</v>
      </c>
      <c r="C22" s="37" t="s">
        <v>30</v>
      </c>
      <c r="D22" s="35" t="s">
        <v>40</v>
      </c>
      <c r="E22" s="37">
        <v>0</v>
      </c>
    </row>
    <row r="23" ht="21" customHeight="1" spans="1:5">
      <c r="A23" s="15">
        <f t="shared" si="0"/>
        <v>23</v>
      </c>
      <c r="B23" s="35" t="s">
        <v>30</v>
      </c>
      <c r="C23" s="37" t="s">
        <v>30</v>
      </c>
      <c r="D23" s="35" t="s">
        <v>41</v>
      </c>
      <c r="E23" s="37">
        <v>0</v>
      </c>
    </row>
    <row r="24" ht="21" customHeight="1" spans="1:5">
      <c r="A24" s="15">
        <f t="shared" si="0"/>
        <v>24</v>
      </c>
      <c r="B24" s="35" t="s">
        <v>30</v>
      </c>
      <c r="C24" s="37" t="s">
        <v>30</v>
      </c>
      <c r="D24" s="35" t="s">
        <v>42</v>
      </c>
      <c r="E24" s="37">
        <v>0</v>
      </c>
    </row>
    <row r="25" ht="21" customHeight="1" spans="1:5">
      <c r="A25" s="15">
        <f t="shared" si="0"/>
        <v>25</v>
      </c>
      <c r="B25" s="35" t="s">
        <v>30</v>
      </c>
      <c r="C25" s="37" t="s">
        <v>30</v>
      </c>
      <c r="D25" s="35" t="s">
        <v>43</v>
      </c>
      <c r="E25" s="37">
        <v>0</v>
      </c>
    </row>
    <row r="26" ht="21" customHeight="1" spans="1:5">
      <c r="A26" s="15">
        <f t="shared" si="0"/>
        <v>26</v>
      </c>
      <c r="B26" s="35" t="s">
        <v>30</v>
      </c>
      <c r="C26" s="37" t="s">
        <v>30</v>
      </c>
      <c r="D26" s="35" t="s">
        <v>44</v>
      </c>
      <c r="E26" s="37">
        <v>0</v>
      </c>
    </row>
    <row r="27" ht="21" customHeight="1" spans="1:5">
      <c r="A27" s="15">
        <f t="shared" si="0"/>
        <v>27</v>
      </c>
      <c r="B27" s="35" t="s">
        <v>30</v>
      </c>
      <c r="C27" s="37" t="s">
        <v>30</v>
      </c>
      <c r="D27" s="35" t="s">
        <v>45</v>
      </c>
      <c r="E27" s="37">
        <v>0</v>
      </c>
    </row>
    <row r="28" ht="21" customHeight="1" spans="1:5">
      <c r="A28" s="15">
        <f t="shared" si="0"/>
        <v>28</v>
      </c>
      <c r="B28" s="35" t="s">
        <v>30</v>
      </c>
      <c r="C28" s="37" t="s">
        <v>30</v>
      </c>
      <c r="D28" s="35" t="s">
        <v>46</v>
      </c>
      <c r="E28" s="37">
        <v>0</v>
      </c>
    </row>
    <row r="29" ht="21" customHeight="1" spans="1:5">
      <c r="A29" s="15">
        <f t="shared" si="0"/>
        <v>29</v>
      </c>
      <c r="B29" s="35" t="s">
        <v>30</v>
      </c>
      <c r="C29" s="37" t="s">
        <v>30</v>
      </c>
      <c r="D29" s="35" t="s">
        <v>47</v>
      </c>
      <c r="E29" s="37">
        <v>0</v>
      </c>
    </row>
    <row r="30" ht="21" customHeight="1" spans="1:5">
      <c r="A30" s="15">
        <f t="shared" si="0"/>
        <v>30</v>
      </c>
      <c r="B30" s="35" t="s">
        <v>30</v>
      </c>
      <c r="C30" s="37" t="s">
        <v>30</v>
      </c>
      <c r="D30" s="35" t="s">
        <v>48</v>
      </c>
      <c r="E30" s="37">
        <v>0</v>
      </c>
    </row>
    <row r="31" ht="21" customHeight="1" spans="1:5">
      <c r="A31" s="15">
        <f t="shared" si="0"/>
        <v>31</v>
      </c>
      <c r="B31" s="35" t="s">
        <v>30</v>
      </c>
      <c r="C31" s="37" t="s">
        <v>30</v>
      </c>
      <c r="D31" s="35" t="s">
        <v>49</v>
      </c>
      <c r="E31" s="37">
        <v>0</v>
      </c>
    </row>
    <row r="32" ht="21" customHeight="1" spans="1:5">
      <c r="A32" s="15">
        <f t="shared" si="0"/>
        <v>32</v>
      </c>
      <c r="B32" s="35" t="s">
        <v>30</v>
      </c>
      <c r="C32" s="37" t="s">
        <v>30</v>
      </c>
      <c r="D32" s="35" t="s">
        <v>50</v>
      </c>
      <c r="E32" s="37">
        <v>0</v>
      </c>
    </row>
    <row r="33" ht="21" customHeight="1" spans="1:5">
      <c r="A33" s="15">
        <f t="shared" si="0"/>
        <v>33</v>
      </c>
      <c r="B33" s="35" t="s">
        <v>30</v>
      </c>
      <c r="C33" s="37" t="s">
        <v>30</v>
      </c>
      <c r="D33" s="35" t="s">
        <v>51</v>
      </c>
      <c r="E33" s="37">
        <v>0</v>
      </c>
    </row>
    <row r="34" ht="21" customHeight="1" spans="1:5">
      <c r="A34" s="15">
        <f t="shared" si="0"/>
        <v>34</v>
      </c>
      <c r="B34" s="35" t="s">
        <v>30</v>
      </c>
      <c r="C34" s="37" t="s">
        <v>30</v>
      </c>
      <c r="D34" s="35" t="s">
        <v>52</v>
      </c>
      <c r="E34" s="37">
        <v>0</v>
      </c>
    </row>
    <row r="35" ht="21" customHeight="1" spans="1:5">
      <c r="A35" s="15">
        <f t="shared" si="0"/>
        <v>35</v>
      </c>
      <c r="B35" s="35" t="s">
        <v>53</v>
      </c>
      <c r="C35" s="39">
        <f>C6</f>
        <v>111.48</v>
      </c>
      <c r="D35" s="35" t="s">
        <v>54</v>
      </c>
      <c r="E35" s="39">
        <f>E10</f>
        <v>111.48</v>
      </c>
    </row>
    <row r="36" ht="21" customHeight="1" spans="1:5">
      <c r="A36" s="15">
        <f t="shared" si="0"/>
        <v>36</v>
      </c>
      <c r="B36" s="35" t="s">
        <v>55</v>
      </c>
      <c r="C36" s="37">
        <v>0</v>
      </c>
      <c r="D36" s="35" t="s">
        <v>56</v>
      </c>
      <c r="E36" s="37">
        <v>0</v>
      </c>
    </row>
    <row r="37" ht="21" customHeight="1" spans="1:5">
      <c r="A37" s="15">
        <f t="shared" si="0"/>
        <v>37</v>
      </c>
      <c r="B37" s="35" t="s">
        <v>57</v>
      </c>
      <c r="C37" s="37">
        <v>0</v>
      </c>
      <c r="D37" s="35" t="s">
        <v>58</v>
      </c>
      <c r="E37" s="37">
        <v>0</v>
      </c>
    </row>
    <row r="38" ht="21" customHeight="1" spans="1:5">
      <c r="A38" s="15">
        <f t="shared" si="0"/>
        <v>38</v>
      </c>
      <c r="B38" s="35" t="s">
        <v>59</v>
      </c>
      <c r="C38" s="39">
        <f>C35</f>
        <v>111.48</v>
      </c>
      <c r="D38" s="35" t="s">
        <v>59</v>
      </c>
      <c r="E38" s="39">
        <f>E35</f>
        <v>111.48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G13" sqref="G13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60</v>
      </c>
      <c r="B1" s="30"/>
      <c r="C1" s="30"/>
      <c r="D1" s="30"/>
      <c r="E1" s="30"/>
      <c r="F1" s="30"/>
      <c r="G1" s="30"/>
      <c r="H1" s="30"/>
      <c r="I1" s="30"/>
      <c r="J1" s="20"/>
      <c r="K1" s="30"/>
    </row>
    <row r="2" s="19" customFormat="1" customHeight="1" spans="1:11">
      <c r="A2" s="18" t="s">
        <v>61</v>
      </c>
      <c r="B2" s="30"/>
      <c r="C2" s="30"/>
      <c r="D2" s="30"/>
      <c r="E2" s="30"/>
      <c r="F2" s="18"/>
      <c r="G2" s="30"/>
      <c r="H2" s="20" t="s">
        <v>3</v>
      </c>
      <c r="I2" s="30"/>
      <c r="J2" s="20" t="s">
        <v>4</v>
      </c>
      <c r="K2" s="30"/>
    </row>
    <row r="3" s="19" customFormat="1" ht="19.5" customHeight="1" spans="1:11">
      <c r="A3" s="34" t="s">
        <v>5</v>
      </c>
      <c r="B3" s="34" t="s">
        <v>62</v>
      </c>
      <c r="C3" s="34"/>
      <c r="D3" s="34" t="s">
        <v>63</v>
      </c>
      <c r="E3" s="34" t="s">
        <v>64</v>
      </c>
      <c r="F3" s="34" t="s">
        <v>65</v>
      </c>
      <c r="G3" s="34" t="s">
        <v>66</v>
      </c>
      <c r="H3" s="34"/>
      <c r="I3" s="34" t="s">
        <v>67</v>
      </c>
      <c r="J3" s="34" t="s">
        <v>68</v>
      </c>
      <c r="K3" s="34" t="s">
        <v>69</v>
      </c>
    </row>
    <row r="4" s="19" customFormat="1" ht="27.75" customHeight="1" spans="1:11">
      <c r="A4" s="34"/>
      <c r="B4" s="34" t="s">
        <v>70</v>
      </c>
      <c r="C4" s="34" t="s">
        <v>71</v>
      </c>
      <c r="D4" s="34"/>
      <c r="E4" s="34"/>
      <c r="F4" s="34"/>
      <c r="G4" s="34" t="s">
        <v>72</v>
      </c>
      <c r="H4" s="34" t="s">
        <v>73</v>
      </c>
      <c r="I4" s="34"/>
      <c r="J4" s="34"/>
      <c r="K4" s="34"/>
    </row>
    <row r="5" s="19" customFormat="1" customHeight="1" spans="1:11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74</v>
      </c>
      <c r="G5" s="34" t="s">
        <v>75</v>
      </c>
      <c r="H5" s="34" t="s">
        <v>76</v>
      </c>
      <c r="I5" s="34" t="s">
        <v>77</v>
      </c>
      <c r="J5" s="34" t="s">
        <v>78</v>
      </c>
      <c r="K5" s="34" t="s">
        <v>79</v>
      </c>
    </row>
    <row r="6" customHeight="1" spans="1:11">
      <c r="A6" s="15">
        <f>ROW()</f>
        <v>6</v>
      </c>
      <c r="B6" s="38" t="s">
        <v>30</v>
      </c>
      <c r="C6" s="38" t="s">
        <v>80</v>
      </c>
      <c r="D6" s="39">
        <f>E6</f>
        <v>111.48</v>
      </c>
      <c r="E6" s="39">
        <f>E7</f>
        <v>111.48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81</v>
      </c>
      <c r="C7" s="38" t="s">
        <v>82</v>
      </c>
      <c r="D7" s="39">
        <f>E7</f>
        <v>111.48</v>
      </c>
      <c r="E7" s="42">
        <v>111.48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83</v>
      </c>
      <c r="C8" s="40" t="s">
        <v>84</v>
      </c>
      <c r="D8" s="39">
        <f>E8</f>
        <v>111.48</v>
      </c>
      <c r="E8" s="41">
        <f>SUM(E9:E9)</f>
        <v>111.48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85</v>
      </c>
      <c r="C9" s="35" t="s">
        <v>86</v>
      </c>
      <c r="D9" s="39">
        <f>E9</f>
        <v>111.48</v>
      </c>
      <c r="E9" s="42">
        <v>111.48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E13" sqref="E13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87</v>
      </c>
      <c r="B1" s="30"/>
      <c r="C1" s="30"/>
      <c r="D1" s="30"/>
      <c r="E1" s="30"/>
      <c r="F1" s="30"/>
      <c r="G1" s="30"/>
      <c r="H1" s="20"/>
      <c r="I1" s="30"/>
    </row>
    <row r="2" s="19" customFormat="1" ht="22.5" customHeight="1" spans="1:9">
      <c r="A2" s="18" t="s">
        <v>88</v>
      </c>
      <c r="B2" s="30"/>
      <c r="C2" s="30"/>
      <c r="D2" s="30"/>
      <c r="E2" s="18"/>
      <c r="F2" s="20" t="s">
        <v>3</v>
      </c>
      <c r="G2" s="30"/>
      <c r="H2" s="20" t="s">
        <v>4</v>
      </c>
      <c r="I2" s="30"/>
    </row>
    <row r="3" s="19" customFormat="1" ht="18" customHeight="1" spans="1:9">
      <c r="A3" s="34" t="s">
        <v>5</v>
      </c>
      <c r="B3" s="34" t="s">
        <v>62</v>
      </c>
      <c r="C3" s="34"/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/>
      <c r="B4" s="34" t="s">
        <v>70</v>
      </c>
      <c r="C4" s="34" t="s">
        <v>71</v>
      </c>
      <c r="D4" s="34"/>
      <c r="E4" s="34"/>
      <c r="F4" s="34"/>
      <c r="G4" s="34"/>
      <c r="H4" s="34"/>
      <c r="I4" s="34"/>
    </row>
    <row r="5" s="19" customFormat="1" customHeight="1" spans="1:9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74</v>
      </c>
      <c r="G5" s="34" t="s">
        <v>75</v>
      </c>
      <c r="H5" s="34" t="s">
        <v>76</v>
      </c>
      <c r="I5" s="34" t="s">
        <v>77</v>
      </c>
    </row>
    <row r="6" ht="16.5" customHeight="1" spans="1:9">
      <c r="A6" s="15">
        <f>ROW()</f>
        <v>6</v>
      </c>
      <c r="B6" s="38" t="s">
        <v>30</v>
      </c>
      <c r="C6" s="38" t="s">
        <v>80</v>
      </c>
      <c r="D6" s="39">
        <f>E6+F6</f>
        <v>111.48</v>
      </c>
      <c r="E6" s="39">
        <f>E7</f>
        <v>111.48</v>
      </c>
      <c r="F6" s="39">
        <f>F7</f>
        <v>0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81</v>
      </c>
      <c r="C7" s="38" t="s">
        <v>82</v>
      </c>
      <c r="D7" s="42">
        <v>111.48</v>
      </c>
      <c r="E7" s="42">
        <v>111.48</v>
      </c>
      <c r="F7" s="39"/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83</v>
      </c>
      <c r="C8" s="40" t="s">
        <v>84</v>
      </c>
      <c r="D8" s="39">
        <f>E8+F8</f>
        <v>111.48</v>
      </c>
      <c r="E8" s="41">
        <f>SUM(E9:E9)</f>
        <v>111.48</v>
      </c>
      <c r="F8" s="41">
        <f>SUM(F9:F9)</f>
        <v>0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85</v>
      </c>
      <c r="C9" s="35" t="s">
        <v>86</v>
      </c>
      <c r="D9" s="39">
        <f>E9+F9</f>
        <v>111.48</v>
      </c>
      <c r="E9" s="42">
        <v>111.48</v>
      </c>
      <c r="F9" s="37"/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L8" sqref="L8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95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61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3</v>
      </c>
      <c r="F2" s="32" t="str">
        <f>""</f>
        <v/>
      </c>
      <c r="G2" s="33" t="s">
        <v>4</v>
      </c>
      <c r="H2" s="32" t="str">
        <f>""</f>
        <v/>
      </c>
    </row>
    <row r="3" s="19" customFormat="1" ht="18" customHeight="1" spans="1:8">
      <c r="A3" s="34" t="s">
        <v>5</v>
      </c>
      <c r="B3" s="34" t="s">
        <v>6</v>
      </c>
      <c r="C3" s="34" t="str">
        <f>""</f>
        <v/>
      </c>
      <c r="D3" s="34" t="s">
        <v>8</v>
      </c>
      <c r="E3" s="34" t="s">
        <v>66</v>
      </c>
      <c r="F3" s="34" t="s">
        <v>67</v>
      </c>
      <c r="G3" s="34" t="s">
        <v>68</v>
      </c>
      <c r="H3" s="34" t="s">
        <v>69</v>
      </c>
    </row>
    <row r="4" s="19" customFormat="1" ht="62.25" customHeight="1" spans="1:8">
      <c r="A4" s="34" t="s">
        <v>9</v>
      </c>
      <c r="B4" s="34" t="s">
        <v>10</v>
      </c>
      <c r="C4" s="34" t="s">
        <v>96</v>
      </c>
      <c r="D4" s="34" t="s">
        <v>10</v>
      </c>
      <c r="E4" s="34" t="s">
        <v>80</v>
      </c>
      <c r="F4" s="34" t="s">
        <v>97</v>
      </c>
      <c r="G4" s="34" t="s">
        <v>98</v>
      </c>
      <c r="H4" s="34" t="s">
        <v>99</v>
      </c>
    </row>
    <row r="5" s="19" customFormat="1" customHeight="1" spans="1:8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74</v>
      </c>
      <c r="G5" s="34" t="s">
        <v>75</v>
      </c>
      <c r="H5" s="34" t="s">
        <v>76</v>
      </c>
    </row>
    <row r="6" ht="18" customHeight="1" spans="1:8">
      <c r="A6" s="15">
        <f t="shared" ref="A6:A37" si="1">ROW()</f>
        <v>6</v>
      </c>
      <c r="B6" s="35" t="s">
        <v>100</v>
      </c>
      <c r="C6" s="42">
        <v>111.48</v>
      </c>
      <c r="D6" s="35" t="s">
        <v>17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101</v>
      </c>
      <c r="C7" s="37">
        <v>0</v>
      </c>
      <c r="D7" s="35" t="s">
        <v>19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102</v>
      </c>
      <c r="C8" s="37">
        <v>0</v>
      </c>
      <c r="D8" s="35" t="s">
        <v>21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30</v>
      </c>
      <c r="C9" s="37" t="s">
        <v>30</v>
      </c>
      <c r="D9" s="35" t="s">
        <v>23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30</v>
      </c>
      <c r="C10" s="37" t="s">
        <v>30</v>
      </c>
      <c r="D10" s="35" t="s">
        <v>25</v>
      </c>
      <c r="E10" s="39">
        <f>F10</f>
        <v>111.48</v>
      </c>
      <c r="F10" s="42">
        <v>111.48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30</v>
      </c>
      <c r="C11" s="37" t="s">
        <v>30</v>
      </c>
      <c r="D11" s="35" t="s">
        <v>27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30</v>
      </c>
      <c r="C12" s="37" t="s">
        <v>30</v>
      </c>
      <c r="D12" s="35" t="s">
        <v>29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30</v>
      </c>
      <c r="C13" s="37" t="s">
        <v>30</v>
      </c>
      <c r="D13" s="35" t="s">
        <v>31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30</v>
      </c>
      <c r="C14" s="37" t="s">
        <v>30</v>
      </c>
      <c r="D14" s="35" t="s">
        <v>32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30</v>
      </c>
      <c r="C15" s="37" t="s">
        <v>30</v>
      </c>
      <c r="D15" s="35" t="s">
        <v>33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30</v>
      </c>
      <c r="C16" s="37" t="s">
        <v>30</v>
      </c>
      <c r="D16" s="35" t="s">
        <v>34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30</v>
      </c>
      <c r="C17" s="37" t="s">
        <v>30</v>
      </c>
      <c r="D17" s="35" t="s">
        <v>35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30</v>
      </c>
      <c r="C18" s="37" t="s">
        <v>30</v>
      </c>
      <c r="D18" s="35" t="s">
        <v>36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30</v>
      </c>
      <c r="C19" s="37" t="s">
        <v>30</v>
      </c>
      <c r="D19" s="35" t="s">
        <v>37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30</v>
      </c>
      <c r="C20" s="37" t="s">
        <v>30</v>
      </c>
      <c r="D20" s="35" t="s">
        <v>38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30</v>
      </c>
      <c r="C21" s="37" t="s">
        <v>30</v>
      </c>
      <c r="D21" s="35" t="s">
        <v>39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30</v>
      </c>
      <c r="C22" s="37" t="s">
        <v>30</v>
      </c>
      <c r="D22" s="35" t="s">
        <v>40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30</v>
      </c>
      <c r="C23" s="37" t="s">
        <v>30</v>
      </c>
      <c r="D23" s="35" t="s">
        <v>41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30</v>
      </c>
      <c r="C24" s="37" t="s">
        <v>30</v>
      </c>
      <c r="D24" s="35" t="s">
        <v>42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30</v>
      </c>
      <c r="C25" s="37" t="s">
        <v>30</v>
      </c>
      <c r="D25" s="35" t="s">
        <v>43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30</v>
      </c>
      <c r="C26" s="37" t="s">
        <v>30</v>
      </c>
      <c r="D26" s="35" t="s">
        <v>44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30</v>
      </c>
      <c r="C27" s="37" t="s">
        <v>30</v>
      </c>
      <c r="D27" s="35" t="s">
        <v>45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30</v>
      </c>
      <c r="C28" s="37" t="s">
        <v>30</v>
      </c>
      <c r="D28" s="35" t="s">
        <v>46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30</v>
      </c>
      <c r="C29" s="37" t="s">
        <v>30</v>
      </c>
      <c r="D29" s="35" t="s">
        <v>47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30</v>
      </c>
      <c r="C30" s="37" t="s">
        <v>30</v>
      </c>
      <c r="D30" s="35" t="s">
        <v>48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30</v>
      </c>
      <c r="C31" s="37" t="s">
        <v>30</v>
      </c>
      <c r="D31" s="35" t="s">
        <v>49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30</v>
      </c>
      <c r="C32" s="37" t="s">
        <v>30</v>
      </c>
      <c r="D32" s="35" t="s">
        <v>50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30</v>
      </c>
      <c r="C33" s="37" t="s">
        <v>30</v>
      </c>
      <c r="D33" s="35" t="s">
        <v>51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30</v>
      </c>
      <c r="C34" s="37" t="s">
        <v>30</v>
      </c>
      <c r="D34" s="35" t="s">
        <v>52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53</v>
      </c>
      <c r="C35" s="39">
        <f>C6</f>
        <v>111.48</v>
      </c>
      <c r="D35" s="35" t="s">
        <v>54</v>
      </c>
      <c r="E35" s="39">
        <f>E10</f>
        <v>111.48</v>
      </c>
      <c r="F35" s="39">
        <f>F10</f>
        <v>111.48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103</v>
      </c>
      <c r="C36" s="37">
        <v>0</v>
      </c>
      <c r="D36" s="35" t="s">
        <v>58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59</v>
      </c>
      <c r="C37" s="39">
        <f>C35</f>
        <v>111.48</v>
      </c>
      <c r="D37" s="35" t="s">
        <v>59</v>
      </c>
      <c r="E37" s="39">
        <f>E35</f>
        <v>111.48</v>
      </c>
      <c r="F37" s="39">
        <f>F35</f>
        <v>111.48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F15" sqref="F15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104</v>
      </c>
      <c r="B1" s="30"/>
      <c r="C1" s="30"/>
      <c r="D1" s="30"/>
      <c r="E1" s="20"/>
      <c r="F1" s="30"/>
    </row>
    <row r="2" s="19" customFormat="1" ht="26.25" customHeight="1" spans="1:6">
      <c r="A2" s="18" t="s">
        <v>88</v>
      </c>
      <c r="B2" s="30"/>
      <c r="C2" s="20"/>
      <c r="D2" s="30"/>
      <c r="E2" s="20" t="s">
        <v>3</v>
      </c>
      <c r="F2" s="20" t="s">
        <v>4</v>
      </c>
    </row>
    <row r="3" s="19" customFormat="1" customHeight="1" spans="1:6">
      <c r="A3" s="34" t="s">
        <v>5</v>
      </c>
      <c r="B3" s="34" t="s">
        <v>62</v>
      </c>
      <c r="C3" s="34"/>
      <c r="D3" s="34" t="s">
        <v>80</v>
      </c>
      <c r="E3" s="34" t="s">
        <v>90</v>
      </c>
      <c r="F3" s="34" t="s">
        <v>91</v>
      </c>
    </row>
    <row r="4" s="19" customFormat="1" customHeight="1" spans="1:6">
      <c r="A4" s="34"/>
      <c r="B4" s="34" t="s">
        <v>70</v>
      </c>
      <c r="C4" s="34" t="s">
        <v>71</v>
      </c>
      <c r="D4" s="34"/>
      <c r="E4" s="34"/>
      <c r="F4" s="34"/>
    </row>
    <row r="5" s="19" customFormat="1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74</v>
      </c>
    </row>
    <row r="6" ht="16.5" customHeight="1" spans="1:6">
      <c r="A6" s="15">
        <f>ROW()</f>
        <v>6</v>
      </c>
      <c r="B6" s="38" t="s">
        <v>30</v>
      </c>
      <c r="C6" s="38" t="s">
        <v>80</v>
      </c>
      <c r="D6" s="39">
        <f>E6+F6</f>
        <v>111.48</v>
      </c>
      <c r="E6" s="39">
        <f>E7</f>
        <v>111.48</v>
      </c>
      <c r="F6" s="39">
        <f>F7</f>
        <v>0</v>
      </c>
    </row>
    <row r="7" ht="16.5" customHeight="1" spans="1:6">
      <c r="A7" s="15">
        <f>ROW()</f>
        <v>7</v>
      </c>
      <c r="B7" s="38" t="s">
        <v>81</v>
      </c>
      <c r="C7" s="38" t="s">
        <v>82</v>
      </c>
      <c r="D7" s="37">
        <v>111.48</v>
      </c>
      <c r="E7" s="37">
        <v>111.48</v>
      </c>
      <c r="F7" s="39"/>
    </row>
    <row r="8" ht="16.5" customHeight="1" spans="1:6">
      <c r="A8" s="15">
        <f>ROW()</f>
        <v>8</v>
      </c>
      <c r="B8" s="40" t="s">
        <v>83</v>
      </c>
      <c r="C8" s="40" t="s">
        <v>84</v>
      </c>
      <c r="D8" s="41">
        <f>SUM(D9:D9)</f>
        <v>111.48</v>
      </c>
      <c r="E8" s="41">
        <f>SUM(E9:E9)</f>
        <v>111.48</v>
      </c>
      <c r="F8" s="41">
        <f>SUM(F9:F9)</f>
        <v>0</v>
      </c>
    </row>
    <row r="9" ht="16.5" customHeight="1" spans="1:6">
      <c r="A9" s="15">
        <f>ROW()</f>
        <v>9</v>
      </c>
      <c r="B9" s="35" t="s">
        <v>85</v>
      </c>
      <c r="C9" s="35" t="s">
        <v>86</v>
      </c>
      <c r="D9" s="39">
        <f>E9+F9</f>
        <v>111.48</v>
      </c>
      <c r="E9" s="37">
        <v>111.48</v>
      </c>
      <c r="F9" s="37"/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abSelected="1" workbookViewId="0">
      <selection activeCell="K36" sqref="K36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61</v>
      </c>
      <c r="B2" s="32" t="str">
        <f>""</f>
        <v/>
      </c>
      <c r="C2" s="33" t="s">
        <v>2</v>
      </c>
      <c r="D2" s="32" t="str">
        <f>""</f>
        <v/>
      </c>
      <c r="E2" s="33" t="s">
        <v>3</v>
      </c>
      <c r="F2" s="33" t="s">
        <v>4</v>
      </c>
    </row>
    <row r="3" s="19" customFormat="1" ht="18" customHeight="1" spans="1:6">
      <c r="A3" s="34" t="s">
        <v>5</v>
      </c>
      <c r="B3" s="34" t="s">
        <v>62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9</v>
      </c>
      <c r="B4" s="34" t="s">
        <v>106</v>
      </c>
      <c r="C4" s="34" t="s">
        <v>71</v>
      </c>
      <c r="D4" s="34" t="s">
        <v>80</v>
      </c>
      <c r="E4" s="34" t="s">
        <v>107</v>
      </c>
      <c r="F4" s="34" t="s">
        <v>108</v>
      </c>
    </row>
    <row r="5" s="19" customFormat="1" ht="14.25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74</v>
      </c>
    </row>
    <row r="6" ht="17.25" customHeight="1" spans="1:6">
      <c r="A6" s="15">
        <f t="shared" ref="A6:A48" si="0">ROW()</f>
        <v>6</v>
      </c>
      <c r="B6" s="38" t="s">
        <v>30</v>
      </c>
      <c r="C6" s="38" t="s">
        <v>80</v>
      </c>
      <c r="D6" s="39">
        <f>E6+F6</f>
        <v>111.48</v>
      </c>
      <c r="E6" s="39">
        <f>E7+E18+E39+E45</f>
        <v>96.41</v>
      </c>
      <c r="F6" s="39">
        <f>F7+F18+F39+F45</f>
        <v>15.07</v>
      </c>
    </row>
    <row r="7" ht="17.25" customHeight="1" spans="1:6">
      <c r="A7" s="15">
        <f t="shared" si="0"/>
        <v>7</v>
      </c>
      <c r="B7" s="40" t="s">
        <v>109</v>
      </c>
      <c r="C7" s="40" t="s">
        <v>110</v>
      </c>
      <c r="D7" s="41">
        <f>SUM(D8:D17)</f>
        <v>31</v>
      </c>
      <c r="E7" s="41">
        <f>SUM(E8:E17)</f>
        <v>31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111</v>
      </c>
      <c r="C8" s="35" t="s">
        <v>112</v>
      </c>
      <c r="D8" s="39">
        <f t="shared" ref="D7:D48" si="1">E8+F8</f>
        <v>0</v>
      </c>
      <c r="E8" s="37"/>
      <c r="F8" s="37">
        <v>0</v>
      </c>
    </row>
    <row r="9" ht="17.25" customHeight="1" spans="1:6">
      <c r="A9" s="15">
        <f t="shared" si="0"/>
        <v>9</v>
      </c>
      <c r="B9" s="35" t="s">
        <v>113</v>
      </c>
      <c r="C9" s="35" t="s">
        <v>114</v>
      </c>
      <c r="D9" s="39">
        <f t="shared" si="1"/>
        <v>0</v>
      </c>
      <c r="E9" s="37"/>
      <c r="F9" s="37">
        <v>0</v>
      </c>
    </row>
    <row r="10" ht="17.25" customHeight="1" spans="1:6">
      <c r="A10" s="15">
        <f t="shared" si="0"/>
        <v>10</v>
      </c>
      <c r="B10" s="35" t="s">
        <v>115</v>
      </c>
      <c r="C10" s="35" t="s">
        <v>116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117</v>
      </c>
      <c r="C11" s="35" t="s">
        <v>118</v>
      </c>
      <c r="D11" s="39">
        <f t="shared" si="1"/>
        <v>0</v>
      </c>
      <c r="E11" s="37"/>
      <c r="F11" s="37">
        <v>0</v>
      </c>
    </row>
    <row r="12" ht="17.25" customHeight="1" spans="1:6">
      <c r="A12" s="15">
        <f t="shared" si="0"/>
        <v>12</v>
      </c>
      <c r="B12" s="35" t="s">
        <v>119</v>
      </c>
      <c r="C12" s="35" t="s">
        <v>120</v>
      </c>
      <c r="D12" s="39">
        <f t="shared" si="1"/>
        <v>0</v>
      </c>
      <c r="E12" s="37"/>
      <c r="F12" s="37">
        <v>0</v>
      </c>
    </row>
    <row r="13" ht="17.25" customHeight="1" spans="1:6">
      <c r="A13" s="15">
        <f t="shared" si="0"/>
        <v>13</v>
      </c>
      <c r="B13" s="35" t="s">
        <v>121</v>
      </c>
      <c r="C13" s="35" t="s">
        <v>122</v>
      </c>
      <c r="D13" s="39">
        <f t="shared" si="1"/>
        <v>0</v>
      </c>
      <c r="E13" s="37"/>
      <c r="F13" s="37">
        <v>0</v>
      </c>
    </row>
    <row r="14" ht="17.25" customHeight="1" spans="1:6">
      <c r="A14" s="15">
        <f t="shared" si="0"/>
        <v>14</v>
      </c>
      <c r="B14" s="35" t="s">
        <v>123</v>
      </c>
      <c r="C14" s="35" t="s">
        <v>124</v>
      </c>
      <c r="D14" s="39">
        <f t="shared" si="1"/>
        <v>31</v>
      </c>
      <c r="E14" s="37">
        <v>31</v>
      </c>
      <c r="F14" s="37">
        <v>0</v>
      </c>
    </row>
    <row r="15" ht="17.25" customHeight="1" spans="1:6">
      <c r="A15" s="15">
        <f t="shared" si="0"/>
        <v>15</v>
      </c>
      <c r="B15" s="35" t="s">
        <v>125</v>
      </c>
      <c r="C15" s="35" t="s">
        <v>126</v>
      </c>
      <c r="D15" s="39">
        <f t="shared" si="1"/>
        <v>0</v>
      </c>
      <c r="E15" s="37"/>
      <c r="F15" s="37">
        <v>0</v>
      </c>
    </row>
    <row r="16" ht="17.25" customHeight="1" spans="1:6">
      <c r="A16" s="15">
        <f t="shared" si="0"/>
        <v>16</v>
      </c>
      <c r="B16" s="35" t="s">
        <v>127</v>
      </c>
      <c r="C16" s="35" t="s">
        <v>128</v>
      </c>
      <c r="D16" s="39">
        <f t="shared" si="1"/>
        <v>0</v>
      </c>
      <c r="E16" s="37"/>
      <c r="F16" s="37">
        <v>0</v>
      </c>
    </row>
    <row r="17" ht="17.25" customHeight="1" spans="1:6">
      <c r="A17" s="15">
        <f t="shared" si="0"/>
        <v>17</v>
      </c>
      <c r="B17" s="35" t="s">
        <v>129</v>
      </c>
      <c r="C17" s="35" t="s">
        <v>130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131</v>
      </c>
      <c r="C18" s="40" t="s">
        <v>132</v>
      </c>
      <c r="D18" s="41">
        <f>SUM(D19:D38)</f>
        <v>15.07</v>
      </c>
      <c r="E18" s="41">
        <f>SUM(E19:E38)</f>
        <v>0</v>
      </c>
      <c r="F18" s="41">
        <f>SUM(F19:F38)</f>
        <v>15.07</v>
      </c>
    </row>
    <row r="19" ht="17.25" customHeight="1" spans="1:6">
      <c r="A19" s="15">
        <f t="shared" si="0"/>
        <v>19</v>
      </c>
      <c r="B19" s="35" t="s">
        <v>133</v>
      </c>
      <c r="C19" s="35" t="s">
        <v>134</v>
      </c>
      <c r="D19" s="39">
        <f t="shared" si="1"/>
        <v>5.8</v>
      </c>
      <c r="E19" s="37">
        <v>0</v>
      </c>
      <c r="F19" s="37">
        <v>5.8</v>
      </c>
    </row>
    <row r="20" ht="17.25" customHeight="1" spans="1:6">
      <c r="A20" s="15">
        <f t="shared" si="0"/>
        <v>20</v>
      </c>
      <c r="B20" s="35" t="s">
        <v>135</v>
      </c>
      <c r="C20" s="35" t="s">
        <v>136</v>
      </c>
      <c r="D20" s="39">
        <f t="shared" si="1"/>
        <v>0</v>
      </c>
      <c r="E20" s="37">
        <v>0</v>
      </c>
      <c r="F20" s="37"/>
    </row>
    <row r="21" ht="17.25" customHeight="1" spans="1:6">
      <c r="A21" s="15">
        <f t="shared" si="0"/>
        <v>21</v>
      </c>
      <c r="B21" s="35" t="s">
        <v>137</v>
      </c>
      <c r="C21" s="35" t="s">
        <v>138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139</v>
      </c>
      <c r="C22" s="35" t="s">
        <v>140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141</v>
      </c>
      <c r="C23" s="35" t="s">
        <v>142</v>
      </c>
      <c r="D23" s="39">
        <f t="shared" si="1"/>
        <v>0</v>
      </c>
      <c r="E23" s="37">
        <v>0</v>
      </c>
      <c r="F23" s="37"/>
    </row>
    <row r="24" ht="17.25" customHeight="1" spans="1:6">
      <c r="A24" s="15">
        <f t="shared" si="0"/>
        <v>24</v>
      </c>
      <c r="B24" s="35" t="s">
        <v>143</v>
      </c>
      <c r="C24" s="35" t="s">
        <v>144</v>
      </c>
      <c r="D24" s="39">
        <f t="shared" si="1"/>
        <v>0</v>
      </c>
      <c r="E24" s="37">
        <v>0</v>
      </c>
      <c r="F24" s="37"/>
    </row>
    <row r="25" ht="17.25" customHeight="1" spans="1:6">
      <c r="A25" s="15">
        <f t="shared" si="0"/>
        <v>25</v>
      </c>
      <c r="B25" s="35" t="s">
        <v>145</v>
      </c>
      <c r="C25" s="35" t="s">
        <v>146</v>
      </c>
      <c r="D25" s="39">
        <f t="shared" si="1"/>
        <v>0</v>
      </c>
      <c r="E25" s="37">
        <v>0</v>
      </c>
      <c r="F25" s="37"/>
    </row>
    <row r="26" ht="17.25" customHeight="1" spans="1:6">
      <c r="A26" s="15">
        <f t="shared" si="0"/>
        <v>26</v>
      </c>
      <c r="B26" s="35" t="s">
        <v>147</v>
      </c>
      <c r="C26" s="35" t="s">
        <v>148</v>
      </c>
      <c r="D26" s="39">
        <f t="shared" si="1"/>
        <v>0.7</v>
      </c>
      <c r="E26" s="37">
        <v>0</v>
      </c>
      <c r="F26" s="37">
        <v>0.7</v>
      </c>
    </row>
    <row r="27" ht="17.25" customHeight="1" spans="1:6">
      <c r="A27" s="15">
        <f t="shared" si="0"/>
        <v>27</v>
      </c>
      <c r="B27" s="35" t="s">
        <v>149</v>
      </c>
      <c r="C27" s="35" t="s">
        <v>150</v>
      </c>
      <c r="D27" s="39">
        <f t="shared" si="1"/>
        <v>1</v>
      </c>
      <c r="E27" s="37">
        <v>0</v>
      </c>
      <c r="F27" s="37">
        <v>1</v>
      </c>
    </row>
    <row r="28" ht="17.25" customHeight="1" spans="1:6">
      <c r="A28" s="15">
        <f t="shared" si="0"/>
        <v>28</v>
      </c>
      <c r="B28" s="35" t="s">
        <v>151</v>
      </c>
      <c r="C28" s="35" t="s">
        <v>152</v>
      </c>
      <c r="D28" s="39">
        <f t="shared" si="1"/>
        <v>1.3</v>
      </c>
      <c r="E28" s="37">
        <v>0</v>
      </c>
      <c r="F28" s="37">
        <v>1.3</v>
      </c>
    </row>
    <row r="29" ht="17.25" customHeight="1" spans="1:6">
      <c r="A29" s="15">
        <f t="shared" si="0"/>
        <v>29</v>
      </c>
      <c r="B29" s="35" t="s">
        <v>153</v>
      </c>
      <c r="C29" s="35" t="s">
        <v>154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155</v>
      </c>
      <c r="C30" s="35" t="s">
        <v>156</v>
      </c>
      <c r="D30" s="39">
        <f t="shared" si="1"/>
        <v>0</v>
      </c>
      <c r="E30" s="37">
        <v>0</v>
      </c>
      <c r="F30" s="37"/>
    </row>
    <row r="31" ht="17.25" customHeight="1" spans="1:6">
      <c r="A31" s="15">
        <f t="shared" si="0"/>
        <v>31</v>
      </c>
      <c r="B31" s="35" t="s">
        <v>157</v>
      </c>
      <c r="C31" s="35" t="s">
        <v>158</v>
      </c>
      <c r="D31" s="39">
        <f t="shared" si="1"/>
        <v>0.6</v>
      </c>
      <c r="E31" s="37">
        <v>0</v>
      </c>
      <c r="F31" s="37">
        <v>0.6</v>
      </c>
    </row>
    <row r="32" ht="17.25" customHeight="1" spans="1:6">
      <c r="A32" s="15">
        <f t="shared" si="0"/>
        <v>32</v>
      </c>
      <c r="B32" s="35" t="s">
        <v>159</v>
      </c>
      <c r="C32" s="35" t="s">
        <v>160</v>
      </c>
      <c r="D32" s="39">
        <f t="shared" si="1"/>
        <v>0</v>
      </c>
      <c r="E32" s="37">
        <v>0</v>
      </c>
      <c r="F32" s="37"/>
    </row>
    <row r="33" ht="17.25" customHeight="1" spans="1:6">
      <c r="A33" s="15">
        <f t="shared" si="0"/>
        <v>33</v>
      </c>
      <c r="B33" s="35" t="s">
        <v>161</v>
      </c>
      <c r="C33" s="35" t="s">
        <v>162</v>
      </c>
      <c r="D33" s="39">
        <f t="shared" si="1"/>
        <v>0</v>
      </c>
      <c r="E33" s="37">
        <v>0</v>
      </c>
      <c r="F33" s="37"/>
    </row>
    <row r="34" ht="17.25" customHeight="1" spans="1:6">
      <c r="A34" s="15">
        <f t="shared" si="0"/>
        <v>34</v>
      </c>
      <c r="B34" s="35" t="s">
        <v>163</v>
      </c>
      <c r="C34" s="35" t="s">
        <v>164</v>
      </c>
      <c r="D34" s="39">
        <f t="shared" si="1"/>
        <v>0</v>
      </c>
      <c r="E34" s="37">
        <v>0</v>
      </c>
      <c r="F34" s="37"/>
    </row>
    <row r="35" ht="17.25" customHeight="1" spans="1:6">
      <c r="A35" s="15">
        <f t="shared" si="0"/>
        <v>35</v>
      </c>
      <c r="B35" s="35" t="s">
        <v>165</v>
      </c>
      <c r="C35" s="35" t="s">
        <v>166</v>
      </c>
      <c r="D35" s="39">
        <f t="shared" si="1"/>
        <v>0</v>
      </c>
      <c r="E35" s="37">
        <v>0</v>
      </c>
      <c r="F35" s="37"/>
    </row>
    <row r="36" ht="17.25" customHeight="1" spans="1:6">
      <c r="A36" s="15">
        <f t="shared" si="0"/>
        <v>36</v>
      </c>
      <c r="B36" s="35" t="s">
        <v>167</v>
      </c>
      <c r="C36" s="35" t="s">
        <v>168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169</v>
      </c>
      <c r="C37" s="35" t="s">
        <v>170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171</v>
      </c>
      <c r="C38" s="35" t="s">
        <v>172</v>
      </c>
      <c r="D38" s="39">
        <f t="shared" si="1"/>
        <v>5.67</v>
      </c>
      <c r="E38" s="37">
        <v>0</v>
      </c>
      <c r="F38" s="37">
        <v>5.67</v>
      </c>
    </row>
    <row r="39" ht="17.25" customHeight="1" spans="1:6">
      <c r="A39" s="15">
        <f t="shared" si="0"/>
        <v>39</v>
      </c>
      <c r="B39" s="40" t="s">
        <v>173</v>
      </c>
      <c r="C39" s="40" t="s">
        <v>174</v>
      </c>
      <c r="D39" s="41">
        <f>SUM(D40:D44)</f>
        <v>65.41</v>
      </c>
      <c r="E39" s="41">
        <f>SUM(E40:E44)</f>
        <v>65.41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175</v>
      </c>
      <c r="C40" s="35" t="s">
        <v>176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177</v>
      </c>
      <c r="C41" s="35" t="s">
        <v>178</v>
      </c>
      <c r="D41" s="39">
        <f t="shared" si="1"/>
        <v>57.94</v>
      </c>
      <c r="E41" s="37">
        <v>57.94</v>
      </c>
      <c r="F41" s="37">
        <v>0</v>
      </c>
    </row>
    <row r="42" ht="17.25" customHeight="1" spans="1:6">
      <c r="A42" s="15">
        <f t="shared" si="0"/>
        <v>42</v>
      </c>
      <c r="B42" s="35" t="s">
        <v>179</v>
      </c>
      <c r="C42" s="35" t="s">
        <v>180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181</v>
      </c>
      <c r="C43" s="35" t="s">
        <v>182</v>
      </c>
      <c r="D43" s="39">
        <f t="shared" si="1"/>
        <v>7.47</v>
      </c>
      <c r="E43" s="37">
        <v>7.47</v>
      </c>
      <c r="F43" s="37">
        <v>0</v>
      </c>
    </row>
    <row r="44" ht="17.25" customHeight="1" spans="1:6">
      <c r="A44" s="15">
        <f t="shared" si="0"/>
        <v>44</v>
      </c>
      <c r="B44" s="35" t="s">
        <v>183</v>
      </c>
      <c r="C44" s="35" t="s">
        <v>184</v>
      </c>
      <c r="D44" s="39">
        <f t="shared" si="1"/>
        <v>0</v>
      </c>
      <c r="E44" s="37"/>
      <c r="F44" s="37">
        <v>0</v>
      </c>
    </row>
    <row r="45" ht="17.25" customHeight="1" spans="1:6">
      <c r="A45" s="15">
        <f t="shared" si="0"/>
        <v>45</v>
      </c>
      <c r="B45" s="40" t="s">
        <v>185</v>
      </c>
      <c r="C45" s="40" t="s">
        <v>186</v>
      </c>
      <c r="D45" s="41">
        <f>SUM(D46:D48)</f>
        <v>0</v>
      </c>
      <c r="E45" s="41">
        <f>SUM(E46:E48)</f>
        <v>0</v>
      </c>
      <c r="F45" s="41">
        <f>SUM(F46:F48)</f>
        <v>0</v>
      </c>
    </row>
    <row r="46" ht="17.25" customHeight="1" spans="1:6">
      <c r="A46" s="15">
        <f t="shared" si="0"/>
        <v>46</v>
      </c>
      <c r="B46" s="35" t="s">
        <v>187</v>
      </c>
      <c r="C46" s="35" t="s">
        <v>188</v>
      </c>
      <c r="D46" s="39">
        <f t="shared" si="1"/>
        <v>0</v>
      </c>
      <c r="E46" s="37">
        <v>0</v>
      </c>
      <c r="F46" s="37"/>
    </row>
    <row r="47" ht="17.25" customHeight="1" spans="1:6">
      <c r="A47" s="15">
        <f t="shared" si="0"/>
        <v>47</v>
      </c>
      <c r="B47" s="35" t="s">
        <v>189</v>
      </c>
      <c r="C47" s="35" t="s">
        <v>190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191</v>
      </c>
      <c r="C48" s="35" t="s">
        <v>192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F20" sqref="F20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193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61</v>
      </c>
      <c r="B2" s="32" t="str">
        <f>""</f>
        <v/>
      </c>
      <c r="C2" s="33" t="s">
        <v>2</v>
      </c>
      <c r="D2" s="32" t="str">
        <f>""</f>
        <v/>
      </c>
      <c r="E2" s="33" t="s">
        <v>3</v>
      </c>
      <c r="F2" s="33" t="s">
        <v>4</v>
      </c>
    </row>
    <row r="3" s="19" customFormat="1" ht="18" customHeight="1" spans="1:6">
      <c r="A3" s="34" t="s">
        <v>5</v>
      </c>
      <c r="B3" s="34" t="s">
        <v>62</v>
      </c>
      <c r="C3" s="34" t="str">
        <f>""</f>
        <v/>
      </c>
      <c r="D3" s="34" t="s">
        <v>80</v>
      </c>
      <c r="E3" s="34" t="s">
        <v>90</v>
      </c>
      <c r="F3" s="34" t="s">
        <v>91</v>
      </c>
    </row>
    <row r="4" s="19" customFormat="1" ht="30" customHeight="1" spans="1:6">
      <c r="A4" s="34" t="s">
        <v>9</v>
      </c>
      <c r="B4" s="34" t="s">
        <v>70</v>
      </c>
      <c r="C4" s="34" t="s">
        <v>71</v>
      </c>
      <c r="D4" s="34" t="str">
        <f>""</f>
        <v/>
      </c>
      <c r="E4" s="34" t="str">
        <f>""</f>
        <v/>
      </c>
      <c r="F4" s="34" t="s">
        <v>194</v>
      </c>
    </row>
    <row r="5" s="19" customFormat="1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74</v>
      </c>
    </row>
    <row r="6" ht="18" customHeight="1" spans="1:6">
      <c r="A6" s="15">
        <f>ROW()</f>
        <v>6</v>
      </c>
      <c r="B6" s="35" t="s">
        <v>30</v>
      </c>
      <c r="C6" s="36" t="s">
        <v>80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F21" sqref="F21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61</v>
      </c>
      <c r="B2" s="19"/>
      <c r="C2" s="20" t="s">
        <v>2</v>
      </c>
      <c r="D2" s="19"/>
      <c r="E2" s="20" t="s">
        <v>3</v>
      </c>
      <c r="F2" s="20" t="s">
        <v>4</v>
      </c>
    </row>
    <row r="3" s="1" customFormat="1" ht="18" customHeight="1" spans="1:6">
      <c r="A3" s="13" t="s">
        <v>5</v>
      </c>
      <c r="B3" s="13" t="s">
        <v>62</v>
      </c>
      <c r="C3" s="21"/>
      <c r="D3" s="13" t="s">
        <v>80</v>
      </c>
      <c r="E3" s="13" t="s">
        <v>90</v>
      </c>
      <c r="F3" s="13" t="s">
        <v>91</v>
      </c>
    </row>
    <row r="4" s="1" customFormat="1" ht="30" customHeight="1" spans="1:6">
      <c r="A4" s="13" t="s">
        <v>9</v>
      </c>
      <c r="B4" s="13" t="s">
        <v>70</v>
      </c>
      <c r="C4" s="13" t="s">
        <v>71</v>
      </c>
      <c r="D4" s="21"/>
      <c r="E4" s="21"/>
      <c r="F4" s="13" t="s">
        <v>194</v>
      </c>
    </row>
    <row r="5" s="1" customFormat="1" customHeight="1" spans="1:6">
      <c r="A5" s="14" t="s">
        <v>9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J12" sqref="J12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61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3</v>
      </c>
      <c r="G2" s="12" t="s">
        <v>4</v>
      </c>
    </row>
    <row r="3" s="1" customFormat="1" ht="18" customHeight="1" spans="1:7">
      <c r="A3" s="13" t="s">
        <v>5</v>
      </c>
      <c r="B3" s="13" t="s">
        <v>198</v>
      </c>
      <c r="C3" s="13" t="s">
        <v>7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9</v>
      </c>
      <c r="B4" s="13" t="str">
        <f>""</f>
        <v/>
      </c>
      <c r="C4" s="13" t="s">
        <v>80</v>
      </c>
      <c r="D4" s="13" t="s">
        <v>97</v>
      </c>
      <c r="E4" s="13" t="s">
        <v>199</v>
      </c>
      <c r="F4" s="13" t="s">
        <v>99</v>
      </c>
      <c r="G4" s="13" t="s">
        <v>200</v>
      </c>
    </row>
    <row r="5" s="1" customFormat="1" customHeight="1" spans="1:7">
      <c r="A5" s="14" t="s">
        <v>9</v>
      </c>
      <c r="B5" s="14" t="s">
        <v>12</v>
      </c>
      <c r="C5" s="14" t="s">
        <v>13</v>
      </c>
      <c r="D5" s="14" t="s">
        <v>14</v>
      </c>
      <c r="E5" s="14" t="s">
        <v>15</v>
      </c>
      <c r="F5" s="14" t="s">
        <v>74</v>
      </c>
      <c r="G5" s="14" t="s">
        <v>75</v>
      </c>
    </row>
    <row r="6" ht="18" customHeight="1" spans="1:7">
      <c r="A6" s="15">
        <f t="shared" ref="A6:A11" si="1">ROW()</f>
        <v>6</v>
      </c>
      <c r="B6" s="16" t="s">
        <v>59</v>
      </c>
      <c r="C6" s="17"/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/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/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2020-02-22T01:41:50Z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