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936" windowHeight="9579" activeTab="0" tabRatio="600"/>
  </bookViews>
  <sheets>
    <sheet name="附件1部门自评--预算部门具体项目汇总表" sheetId="3" r:id="rId1"/>
  </sheets>
  <definedNames>
    <definedName name="_xlnm.Print_Titles" localSheetId="0">'附件1部门自评--预算部门具体项目汇总表'!$1:$7</definedName>
  </definedNames>
  <calcPr calcId="125725" iterate="1" iterateCount="1" refMode="R1C1"/>
</workbook>
</file>

<file path=xl/sharedStrings.xml><?xml version="1.0" encoding="utf-8"?>
<sst xmlns="http://schemas.openxmlformats.org/spreadsheetml/2006/main" count="732" uniqueCount="201">
  <si>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</si>
  <si>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</si>
  <si>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</si>
  <si>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</si>
  <si>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</si>
  <si>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</si>
  <si>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</si>
  <si>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</si>
  <si>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</si>
  <si>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</si>
  <si>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</si>
  <si>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</si>
  <si>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</si>
  <si>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</si>
  <si>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</si>
  <si>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</si>
  <si>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</si>
  <si>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</si>
  <si>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</si>
  <si>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</si>
  <si>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</si>
  <si>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</si>
  <si>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</si>
  <si>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</si>
  <si>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丰南区农业农村局</t>
  </si>
  <si>
    <t>以前年度专款-提前下达2023年省级大气污染防治（农业资源及生态保护）专项转移支付预算（唐财农[2022]107号）</t>
  </si>
  <si>
    <t>优</t>
  </si>
  <si>
    <t>否</t>
  </si>
  <si>
    <t>提前下达2024年省级农业产业发展资金预算（唐财农[2023]119号）-社会牧场建设</t>
  </si>
  <si>
    <t>提前下达2024年中央农业生产发展资金（唐财农[2023]100号）-粮改饲项目+下达2024年中央农业产业发展资金（唐财农[2024]30号）-粮改饲项目</t>
  </si>
  <si>
    <t>调整2024年省级农业产业发展资金-唐财农[2024]55号-奶牛场兼并重组</t>
  </si>
  <si>
    <t>提前下达2024年生猪调出大县奖励资金（非省级统筹部分）（唐财建[2023]91号）+下达2024年生猪调出大县奖励资金（非省级统筹部分）（唐财建[2024]27号）</t>
  </si>
  <si>
    <t>以前年度-提前下达2022年省级农业生产发展资金（唐财农[2021]123号）</t>
  </si>
  <si>
    <t>以前年度专款-提前下达2023年省级农业生产发展资金（唐财农[2022]116号）-智能奶牛场建设</t>
  </si>
  <si>
    <t>提前下达2024年中央农业经营主体能力提升资金（唐财农[2023]96号）-奶业新型经营主体培育</t>
  </si>
  <si>
    <t>以前年度专款—下达2023年中央农业经营主体能力提升资金（唐财农[2023]29号）</t>
  </si>
  <si>
    <t>畜禽屠宰企业视频监管可视化系统资金</t>
  </si>
  <si>
    <t>“瘦肉精”快速检测试剂卡采购资金</t>
  </si>
  <si>
    <t>病死动物集中无害化处理工作经费（含动物卫生监督移动终端使用费）</t>
  </si>
  <si>
    <t>区级病死动物无害化处理配套补助资金</t>
  </si>
  <si>
    <t>提前下达2023年省级农产品质量安全及疫病防治资金（唐财农[2022]115号）-养殖环节病死猪无害化处理补助经费</t>
  </si>
  <si>
    <t>提前下达2024年省级农业防灾减灾和水利救灾资金预算（唐财农[2023]106号）-养殖环节无害化处理补助</t>
  </si>
  <si>
    <t>提前下达2024年市级农业转移支付指标（唐财农[2023]108号）-养殖环节无害化处理补助</t>
  </si>
  <si>
    <t>提前下达2024年中央农业防灾减灾和水利救灾资金（动物防疫补助）（唐财农[2023]89号）-养殖环节无害化处理补助</t>
  </si>
  <si>
    <t>下达2024年中央农业防灾减灾和水利救灾资金（动物防疫补助）（唐财农[2024]22号）-养殖环节无害化</t>
  </si>
  <si>
    <t>财政衔接推进乡村振兴补助资金-产业帮扶项目+巩固脱贫衔接乡村振兴-产业帮扶项目+提前下达2024年省级财政衔接推进乡村振兴补助资金预算（唐财农[2023]104号）+提前下达2024年市级财政衔接推进乡村振兴补助资金预算（唐财农[2023]110号）</t>
  </si>
  <si>
    <t>提前下达2024年省级财政衔接推进乡村振兴补助资金预算（唐财农[2023]104号）-发展新型农村集体经济</t>
  </si>
  <si>
    <t>提前下达2024年中央财政衔接推进乡村振兴补助资金（唐财农[2023]88号）</t>
  </si>
  <si>
    <t>脱贫户帮扶小额贷款贴息</t>
  </si>
  <si>
    <t>以前年度专款-调整2023年省级农业生产发展资金（用于第三次土壤普查部分）（唐财农[2023]44号）</t>
  </si>
  <si>
    <t>提前下达2024年省级耕地建设与利用（耕地质量提升等支出方向）资金（唐财农[2023]123号）</t>
  </si>
  <si>
    <t>下达2024年市级农业综合发展资金-耕地质量监测与耕地质量保护提升（唐财农[2024]9号）</t>
  </si>
  <si>
    <t>提前以前年度专款-下达2023年省级农业生产发展资金（唐财农[2022]116号）-地膜回收示范项目+以前年度专款-下达2022年中央农业资源及生态保护补助资金（第二批）（唐财农[2022]34号）-地膜科学使用回收</t>
  </si>
  <si>
    <t>惠丰园区土地流转费及运转经费</t>
  </si>
  <si>
    <t>提前下达2024年中央农业经营主体能力提升资金（唐财农[2023]96号）-基层农技推广体系改革与建设补助项目-先行县</t>
  </si>
  <si>
    <t>下达2024年中央农业经营主体能力提升资金（唐财农[2024]31号）-基层农技推广体系改革与建设（创新驿站）</t>
  </si>
  <si>
    <t>以前年度专款-下达2022年市级农业综合发展资金（农业废弃物综合治理补助--农药包装废弃物回收试点补助）（唐财农[2022]19号）</t>
  </si>
  <si>
    <t>2023年森林草原湿地调查监测</t>
  </si>
  <si>
    <t>提前下达2024年中央财政林业草原改革发展资金（唐财资环[2023]50号）-护花米草防治</t>
  </si>
  <si>
    <t>2020年生态廊道提升项目</t>
  </si>
  <si>
    <t>2020造林绿化项目</t>
  </si>
  <si>
    <t>2024年林业项目</t>
  </si>
  <si>
    <t>环城高速内侧500米国土绿化资金</t>
  </si>
  <si>
    <t>津秦高铁两侧环境整治</t>
  </si>
  <si>
    <t>津秦高铁两侧绿化景观提升项目</t>
  </si>
  <si>
    <t>林业项目（包括当年造林项目）聘请第三方验收</t>
  </si>
  <si>
    <t>绿色家园延补</t>
  </si>
  <si>
    <t>其他绿化工程延补项目</t>
  </si>
  <si>
    <t>唐港高速、唐廊高速绿化资金</t>
  </si>
  <si>
    <t>唐山-曹妃甸生态廊道提升工程</t>
  </si>
  <si>
    <t>唐山-曹妃甸生态廊道提升工程及造林补助</t>
  </si>
  <si>
    <t>西外环高速绿化项目资金</t>
  </si>
  <si>
    <t>“一环三线”绿化资金</t>
  </si>
  <si>
    <t>2020-2022年农村改厕工程区级补助</t>
  </si>
  <si>
    <t>2021年农村污水治理工程区级补助</t>
  </si>
  <si>
    <t>农村改厕项目区级奖补资金</t>
  </si>
  <si>
    <t>提前下达2024年省级乡村振兴（农村人居环境整治提升）专项资金（政府债券）（唐财农[2023]128号）-农村厕所改造项目</t>
  </si>
  <si>
    <t>下达2024年中央土地指标跨省域调剂收入安排的支出预算（唐财农[2024]23号）</t>
  </si>
  <si>
    <t>良</t>
  </si>
  <si>
    <t>以前年度专款-下达2023年中央土地指标跨省域调剂收入安排的支出预算-唐财农[2023]57号</t>
  </si>
  <si>
    <t>农产品检测费</t>
  </si>
  <si>
    <t>提前下达2024年省级农村财会人员培训资金预算（唐财农[2023]118号）</t>
  </si>
  <si>
    <t>农村街道提升工程奖补资金</t>
  </si>
  <si>
    <t>农村人居环境卫生整治奖补资金</t>
  </si>
  <si>
    <t>农村人居环境整治“月评估、季拉练”奖励资金</t>
  </si>
  <si>
    <t>王兰庄镇2020年度农村街道提升工程部分奖补资金</t>
  </si>
  <si>
    <t>提前下达2024年省级农业产业发展资金预算（唐财农[2023]119号）-农机购置与应用补贴</t>
  </si>
  <si>
    <t>中</t>
  </si>
  <si>
    <t>提前下达2024年中央农业产业发展资金（唐财农[2023]100号）-农机购置与应用补贴</t>
  </si>
  <si>
    <t>下达2023年省级农机购置与应用补贴资金（唐财农[2023]84号）</t>
  </si>
  <si>
    <t>办公楼维护费用</t>
  </si>
  <si>
    <t>业务工作经费</t>
  </si>
  <si>
    <t>下达2024年中央农业产业发展资金（唐财农[2024]30号）-农机购置与应用补贴</t>
  </si>
  <si>
    <t>唐山市丰南区锦疆现代农业园区进园道路工程资金</t>
  </si>
  <si>
    <t>高标准农田建设项目管护资金</t>
  </si>
  <si>
    <t>下达2023年省级农田建设补助资金-唐财农[2023]43号+下达2023年中央耕地建设与利用资金（唐财农[2023]33号）-农田建设补贴</t>
  </si>
  <si>
    <t>下达2024年中央耕地建设与利用资金（唐财农[2024]20号）</t>
  </si>
  <si>
    <t>以前年度专款—提前下达2021年省级农田建设补助资金（地方政府债券）（唐财农[2020]112号）</t>
  </si>
  <si>
    <r>
      <rPr>
        <sz val="11.0"/>
        <rFont val="宋体"/>
        <charset val="134"/>
      </rPr>
      <t>以前年度专款—提前下达2022年省级农田建设补助资金（地方政府债券）（唐财农[2021]127号）+</t>
    </r>
    <r>
      <rPr>
        <sz val="11.0"/>
        <rFont val="宋体"/>
        <charset val="134"/>
      </rPr>
      <t>以前年度专款—提前下达2022年中央农田建设补助资金（唐财农[2021]88号）</t>
    </r>
    <phoneticPr fontId="0" type="noConversion"/>
  </si>
  <si>
    <t>提前下达2024年中央农业经营主体能力提升资金（唐财农[2023]96号）-新型农场经营主体培育（其他产业）</t>
  </si>
  <si>
    <t>下达2023年中央农业经营主体提升资金（唐财农[2023]29号-支持其他产业新型农业经营主体提升</t>
  </si>
  <si>
    <t>下达2023年市级农业生产发展资金(新型农业经营主体培育--农民合作社规范提升补助)--唐财农[2023]71号</t>
  </si>
  <si>
    <t>下达2023年市级农业生产发展资金（新型农业经营主体培育--农业生产社会化服务补助）-唐财农[2023]72号</t>
  </si>
  <si>
    <t>下达2024年市级新型农业经营主体培育补助资金（唐财农[2024]40号）-农民合作社规范提升补助</t>
  </si>
  <si>
    <t>下达2024年市级新型农业经营主体培育补助资金（唐财农[2024]40号）-农业生产社会化服务补助</t>
  </si>
  <si>
    <t>下达2023年中央农业经营主体能力提升资金（唐财农[2023]29号）-粮油单产提升行动</t>
  </si>
  <si>
    <t>提前下达2024年市级农业转移支付指标（唐财农[2023]108号）-农业结构调整专项贴息</t>
  </si>
  <si>
    <t>提前下达2024年省级农业产业发展资金预算（唐财农[2023]119号）-农业产业化项目</t>
  </si>
  <si>
    <t>提前下达2024年省级农业产业发展资金预算（唐财农[2023]119号）-农业对外开放项目</t>
  </si>
  <si>
    <t>以前年度专款-提前下达2022年省级农业生产发展资金（唐财农[2021]123号）-一产固投</t>
  </si>
  <si>
    <t>农业技术推广区域综合站运转经费</t>
  </si>
  <si>
    <t>提前下达2024年中央农业经营主体能力提升资金（唐财农[2023]96号）-基层农技推广体系改革与建设补助项目</t>
  </si>
  <si>
    <t>下达2023年中央农业经营主体能力提升资金（唐财农[2023]29号）-基层农技推广体系改革与建设</t>
  </si>
  <si>
    <t>提前下达2024年省级农业经营主体能力提升资金预算（唐财农[2023]103号）</t>
  </si>
  <si>
    <t>下达2023年中央耕地建设与利用资金-耕地地力保护补贴（唐财农[2023]33号）</t>
  </si>
  <si>
    <t>提前下达2024年中央耕地建设与利用资金（唐财农[2023]92号）</t>
  </si>
  <si>
    <t>下达2023年中央农业防灾减灾和水利救灾资金（防灾救灾第十一批—小麦控旺镇压）（唐财农[2023]124号）</t>
  </si>
  <si>
    <t>以前年度专款-关于调整2023年省级农业科技成果转化与技术推广服务补助资金-唐财农[2023]56号</t>
  </si>
  <si>
    <t>以前年度专款-提前下达2023年省级农业科技成果转化及推广专项资金预算（唐财农[2022]110号）</t>
  </si>
  <si>
    <t>唐山市丰南区2022年度地下水超采综合治理高效节水灌溉项目</t>
  </si>
  <si>
    <t>下达2023年中央粮油生产保障资金（唐财农[2023]35号）-大豆玉米带状复合种植</t>
  </si>
  <si>
    <t>下达2023年中央粮油生产保障资金（唐财农[2023]35号）-粮油绿色高产高效项目</t>
  </si>
  <si>
    <t>下达2024年市级新型农业经营主体培育补助资金（唐财农[2024]40号）-粮食作物标准化生产示范园补助</t>
  </si>
  <si>
    <t>提前下达2023年中央农业资源及生态保护补助资金预算（唐财农[2022]120号）-大豆玉米带状复合种植</t>
  </si>
  <si>
    <t>就业见习补贴+就业生活补贴（区级垫付）</t>
  </si>
  <si>
    <t>劳务派遣人员经费（劳务费）</t>
  </si>
  <si>
    <t>劳务外包经费(宋学庆）</t>
  </si>
  <si>
    <t>退役军人公益性岗位安置费用</t>
  </si>
  <si>
    <t>“三员”生活补贴</t>
  </si>
  <si>
    <t>提前下达2024年中央财政林业草原改革发展资金（唐财资环[2023]50号）-林业有害生物防治</t>
  </si>
  <si>
    <t>提前下达2024年省级农业防灾减灾和水利救灾资金预算（唐财农[2023]106号）-农产品质量安全检测与控制能力提升-2024年河北省绿色优质农产品精品基地创建项目</t>
  </si>
  <si>
    <t>提前下达2024年省级农业防灾减灾和水利救灾资金预算（唐财农[2023]106号）-农产品质量安全检测与控制能力提升-2024年河北省农产品追溯与网格化监管巩固县项目</t>
  </si>
  <si>
    <t>提前下达2024年省级农业防灾减灾和水利救灾资金预算（唐财农[2023]106号）-农产品市场信息监测预警项目</t>
  </si>
  <si>
    <t>农业信息网运行维护</t>
  </si>
  <si>
    <t>农业综合信息远程监控系统运行费用</t>
  </si>
  <si>
    <t>以前年度专款-下达2023年生态保护支撑体系等专项（草原防火方向等项目）中央基建投资预算唐财建[2023]111号</t>
  </si>
  <si>
    <t>以前年度专款-下达2023年中央农业经营主体能力提升资金（唐财农[2023]29号）-高素质农民培育</t>
  </si>
  <si>
    <t>2020-2022年度陡河、西排干河道沿岸水产养殖池塘退养还田综合整治项目土地承包补偿</t>
  </si>
  <si>
    <t>提前下达2024年中央成品油价格调整对渔业补助资金（2023年度）（唐财农[2023]114号）-养殖基础设施升级改造项目</t>
  </si>
  <si>
    <t>提前下达2024年中央农业经营主体能力提升资金（唐财农[2023]96号）-设施蔬菜生产能力提升</t>
  </si>
  <si>
    <t>以前年度专款-下达2023年中央农业经营主体能力提升资金（唐财农[2023]29号）-设施蔬菜生产能力提升</t>
  </si>
  <si>
    <t>土地确权档案数字化加工服务费质保金</t>
  </si>
  <si>
    <t>区级示范家庭农场奖补资金</t>
  </si>
  <si>
    <t>下达2024年市级新型农业经营主体培育补助（家庭农场示范补助）资金-唐财农[2024]27号</t>
  </si>
  <si>
    <t>以前年度专款-下达2023年市级农业生产发展资金（新型农业经营主体培育补助-家庭农场示范补助）唐财农[2023]53号</t>
  </si>
  <si>
    <t>以前年度专款-下达2023年中央农业经营主体能力提升资金预算（唐财农[2023]29号）</t>
  </si>
  <si>
    <t>以前年度专款-下达2023年中央农业经营主体能力提升资金预算-支持其他产业新型农业经营（唐财农[2023]29号）</t>
  </si>
  <si>
    <t>以前年度专款-提前下达2023年省级乡村振兴（农村人居环境整治提升）专项资金-（唐财农[2022]103号）</t>
  </si>
  <si>
    <t>美丽乡村建设项目奖补资金</t>
  </si>
  <si>
    <t>提前下达2024年省级乡村振兴（农村人居环境整治）专项资金（唐财农[2023]129号）</t>
  </si>
  <si>
    <t>提前下达2024年省级乡村振兴（农村人居环境整治提升）专项资金（政府债券）（唐财农[2023]128号）-和美乡村示范村奖补项目</t>
  </si>
  <si>
    <t>以前年度债券-唐山市丰南区东田庄乡村振兴示范区建设工程</t>
  </si>
  <si>
    <t>以前年度专款-下达2022年市级乡村振兴“十百千”工程专项奖补资金（第二批）（唐财农[2022]98号）</t>
  </si>
  <si>
    <t>唐山市丰南区（黑沿子镇、胥各庄镇）人居环境农村生活污水治理项目（唐财债[2024]14号）</t>
  </si>
  <si>
    <t>唐山市丰南区（小集镇、西葛镇）人居环境农村生活污水治理项目（唐财债[2024]14号）</t>
  </si>
  <si>
    <t>巩固脱贫攻坚成果工作经费</t>
  </si>
  <si>
    <t>“雨露计划”</t>
  </si>
  <si>
    <t>巩固脱贫衔接乡村振兴-对口帮扶资金</t>
  </si>
  <si>
    <t>一次性交通补助</t>
  </si>
  <si>
    <t>冬季清洁采暖试点项目市级补助资金（唐财建[2023]93号)</t>
  </si>
  <si>
    <t>下达2024年采暖季洁净煤取暖市级补助资金-唐财农[2024]88号</t>
  </si>
  <si>
    <t>采暖季洁净煤区级补贴</t>
  </si>
  <si>
    <t>2024年度禽流感、口蹄疫等强制免疫疫苗及检测试剂</t>
  </si>
  <si>
    <t>村级协防员误工补贴</t>
  </si>
  <si>
    <t>提前下达2023年中央动物防疫补助经费预算指标（唐财农[2022]119号）-动物强制免疫经费</t>
  </si>
  <si>
    <t>提前下达2024年省级农业防灾减灾和水利救灾资金预算（唐财农[2023]106号）-动物疫病净化补助</t>
  </si>
  <si>
    <t>提前下达2024年省级农业防灾减灾和水利救灾资金预算（唐财农[2023]106号）-强制免疫补助</t>
  </si>
  <si>
    <t>提前下达2024年省级农业防灾减灾和水利救灾资金预算（唐财农[2023]106号）-疫情测报站补助</t>
  </si>
  <si>
    <t>提前下达2024年市级农业转移支付指标（唐财农[2023]108号）-强制免疫补助</t>
  </si>
  <si>
    <t>提前下达2024年中央农业防灾减灾和水利救灾资金（动物防疫补助）（唐财农[2023]89号）-强制免疫补助</t>
  </si>
  <si>
    <t>下达2024年中央农业防灾减灾和水利救灾资金（动物防疫补助）（唐财农[2024]22号）-强制免疫补助</t>
  </si>
  <si>
    <t>以前年度-提前下达2023年中央动物防疫补助经费预算指标（唐财农[2022]119号）-动物强制免疫"先打后补”</t>
  </si>
  <si>
    <t>重大动物疫病、林业有害生物防治资金</t>
  </si>
  <si>
    <t>黑沿子中心渔港维护费</t>
  </si>
  <si>
    <t>黑沿子中心渔港涧河渔港申请物业费</t>
  </si>
  <si>
    <t>涧河渔港维护费</t>
  </si>
  <si>
    <t>黑沿子中心渔港房屋拆迁项目资金</t>
  </si>
  <si>
    <t>海洋涉渔“三无”船舶专项整治行动资金</t>
  </si>
  <si>
    <t>海洋涉渔“三无”船舶专项执法行动工作经费</t>
  </si>
  <si>
    <t>黑沿子中心渔港环境卫生整治资金</t>
  </si>
  <si>
    <t>提前下达2024年中央成品油价格调整对渔业补助资金（2023年度）（唐财农[2023]114号）-“纳管船”清理取缔补助</t>
  </si>
  <si>
    <t>以前年度专款-下达2022年成品油价格调整对渔业补助资金（2021年度）（唐财农[2022]102号）-其他渔业安全生产方面的等项目</t>
  </si>
  <si>
    <t>郑万海所属被拆除房屋及附着物补偿</t>
  </si>
  <si>
    <t>下达2024年成品油价格调整对渔业补助资金（海洋渔业资源养护补贴）唐财农[2024]57号</t>
  </si>
  <si>
    <t>渔政执法船艇运行维护费用</t>
  </si>
  <si>
    <t>以前年度专款-2023年成品油价格调整对渔业补助资金（唐财农[2023]8号）-提升安全保障和执法能力</t>
  </si>
  <si>
    <t>以前年度专款-提前下达2022年中央成品油价格调整对渔业补助资金（唐财农[2021]120号）-渔业安全装备提升</t>
  </si>
  <si>
    <t>下达2024年成品油价格调整对渔业补助资金（2023年度）（唐财农[2024]66号</t>
  </si>
  <si>
    <t>渔船船员政策性保险区级补贴资金</t>
  </si>
  <si>
    <t>提前下达2023年省级农产品质量安全及疫病防治资金（唐财农[2022]115号）-重大农作物病虫害监测预报</t>
  </si>
  <si>
    <t>下达2024年中央农业防灾减灾和水利救灾资金（防灾减灾第三批）（唐财农[2024]19号</t>
  </si>
  <si>
    <t>下达2024年中央农业防灾减灾和水利救灾资金（防灾救灾第十批）（唐财农[2024]49号）</t>
  </si>
  <si>
    <t>提前下达2024年中央粮油生产保障资金（唐财农[2023]90号）-小麦“一喷三防”</t>
  </si>
  <si>
    <t>提前下达2024年省级农业生态资源保护资金（唐财农[2023]102号）-农药减量控害技术示范</t>
  </si>
  <si>
    <t>丰南区畜牧兽医服务站</t>
  </si>
  <si>
    <t>基层动物防疫、检疫经费</t>
  </si>
  <si>
    <t>丰南区钱营国营林场</t>
  </si>
  <si>
    <t>钱营林场运转经费</t>
  </si>
  <si>
    <t>丰南区农业农村局第二原种站</t>
  </si>
  <si>
    <t>国营第二原种场经营管理经费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</si>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</sst>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.00%"/>
    <numFmt numFmtId="178" formatCode="0.000000_ 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49" x14ac:knownFonts="49">
    <font>
      <sz val="12.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  <i val="0"/>
    </font>
    <font>
      <sz val="10.5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FF0000"/>
      <name val="宋体"/>
      <charset val="134"/>
    </font>
    <font>
      <sz val="12.0"/>
      <color rgb="FFFFC000"/>
      <name val="宋体"/>
      <charset val="134"/>
    </font>
    <font>
      <sz val="11.0"/>
      <color rgb="FFFFC000"/>
      <name val="宋体"/>
      <charset val="134"/>
    </font>
    <font>
      <sz val="12.0"/>
      <color rgb="FFFFFF00"/>
      <name val="宋体"/>
      <charset val="134"/>
    </font>
    <font>
      <sz val="11.0"/>
      <color rgb="FFFFFF00"/>
      <name val="宋体"/>
      <charset val="134"/>
    </font>
    <font>
      <sz val="10.5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5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Fill="1" xfId="0">
      <alignment vertical="center"/>
    </xf>
    <xf numFmtId="0" fontId="1" fillId="0" borderId="1" applyBorder="1" applyFill="1" xfId="0">
      <alignment horizontal="center" vertical="center" wrapText="1"/>
    </xf>
    <xf numFmtId="0" fontId="1" fillId="0" borderId="2" applyBorder="1" applyFill="1" xfId="0">
      <alignment horizontal="right" vertical="center" wrapText="1"/>
    </xf>
    <xf numFmtId="0" fontId="1" fillId="0" borderId="3" applyBorder="1" applyFill="1" xfId="0">
      <alignment vertical="center"/>
    </xf>
    <xf numFmtId="0" fontId="2" fillId="0" borderId="4" applyBorder="1" applyFill="1" xfId="0">
      <alignment horizontal="right" vertical="center"/>
    </xf>
    <xf numFmtId="0" fontId="1" fillId="0" borderId="5" applyBorder="1" applyFill="1" xfId="0">
      <alignment horizontal="center" vertical="center"/>
    </xf>
    <xf numFmtId="176" fontId="1" fillId="0" borderId="6" applyNumberFormat="1" applyBorder="1" applyFill="1" xfId="0">
      <alignment horizontal="right" vertical="center"/>
    </xf>
    <xf numFmtId="0" fontId="1" fillId="0" borderId="7" applyBorder="1" applyFill="1" xfId="0">
      <alignment horizontal="left" vertical="center" wrapText="1"/>
    </xf>
    <xf numFmtId="177" fontId="1" fillId="0" borderId="8" applyNumberFormat="1" applyBorder="1" applyFill="1" xfId="0">
      <alignment horizontal="right" vertical="center" wrapText="1"/>
    </xf>
    <xf numFmtId="178" fontId="1" fillId="0" borderId="9" applyNumberFormat="1" applyBorder="1" applyFill="1" xfId="0">
      <alignment horizontal="right" vertical="center" wrapText="1"/>
    </xf>
    <xf numFmtId="0" fontId="2" fillId="3" borderId="0" xfId="0">
      <alignment vertical="center"/>
    </xf>
    <xf numFmtId="0" fontId="1" fillId="3" borderId="10" applyBorder="1" xfId="0">
      <alignment vertical="center"/>
    </xf>
    <xf numFmtId="0" fontId="1" fillId="3" borderId="11" applyBorder="1" xfId="0">
      <alignment horizontal="right" vertical="center" wrapText="1"/>
    </xf>
    <xf numFmtId="0" fontId="1" fillId="3" borderId="12" applyBorder="1" xfId="0">
      <alignment horizontal="center" vertical="center" wrapText="1"/>
    </xf>
    <xf numFmtId="0" fontId="1" fillId="3" borderId="13" applyBorder="1" xfId="0">
      <alignment horizontal="left" vertical="center" wrapText="1"/>
    </xf>
    <xf numFmtId="177" fontId="1" fillId="3" borderId="14" applyNumberFormat="1" applyBorder="1" xfId="0">
      <alignment horizontal="right" vertical="center" wrapText="1"/>
    </xf>
    <xf numFmtId="0" fontId="1" fillId="4" borderId="15" applyBorder="1" xfId="0">
      <alignment horizontal="center" vertical="center" wrapText="1"/>
    </xf>
    <xf numFmtId="0" fontId="1" fillId="4" borderId="0" xfId="0">
      <alignment vertical="center"/>
    </xf>
    <xf numFmtId="0" fontId="0" fillId="4" borderId="0" xfId="0">
      <alignment vertical="center"/>
    </xf>
    <xf numFmtId="0" fontId="3" fillId="0" borderId="0" applyFill="1" xfId="0">
      <alignment horizontal="left" vertical="center"/>
    </xf>
    <xf numFmtId="0" fontId="4" fillId="0" borderId="0" applyFill="1" xfId="0">
      <alignment horizontal="center" vertical="center"/>
    </xf>
    <xf numFmtId="0" fontId="1" fillId="0" borderId="0" applyFill="1" xfId="0">
      <alignment horizontal="right" vertical="center"/>
    </xf>
    <xf numFmtId="0" fontId="1" fillId="0" borderId="16" applyBorder="1" applyFill="1" xfId="0">
      <alignment horizontal="center" vertical="center" wrapText="1"/>
    </xf>
    <xf numFmtId="0" fontId="1" fillId="0" borderId="17" applyBorder="1" applyFill="1" xfId="0">
      <alignment horizontal="center" vertical="center" wrapText="1"/>
    </xf>
    <xf numFmtId="0" fontId="1" fillId="0" borderId="18" applyBorder="1" applyFill="1" xfId="0">
      <alignment horizontal="center" vertical="center" wrapText="1"/>
    </xf>
    <xf numFmtId="0" fontId="1" fillId="0" borderId="19" applyBorder="1" applyFill="1" xfId="0">
      <alignment horizontal="center" vertical="center"/>
    </xf>
    <xf numFmtId="0" fontId="1" fillId="0" borderId="20" applyBorder="1" applyFill="1" xfId="0">
      <alignment horizontal="center" vertical="center"/>
    </xf>
    <xf numFmtId="0" fontId="1" fillId="0" borderId="21" applyBorder="1" applyFill="1" xfId="0">
      <alignment horizontal="center" vertical="center"/>
    </xf>
    <xf numFmtId="0" fontId="2" fillId="0" borderId="22" applyBorder="1" applyFill="1" xfId="0">
      <alignment horizontal="center" vertical="center" wrapText="1"/>
    </xf>
    <xf numFmtId="0" fontId="5" fillId="0" borderId="0" applyFill="1" xfId="0">
      <alignment horizontal="left" vertical="center"/>
    </xf>
    <xf numFmtId="0" fontId="1" fillId="3" borderId="23" applyBorder="1" xfId="0">
      <alignment horizontal="center" vertical="center" wrapText="1"/>
    </xf>
    <xf numFmtId="0" fontId="1" fillId="3" borderId="24" applyBorder="1" xfId="0">
      <alignment horizontal="center" vertical="center" wrapText="1"/>
    </xf>
    <xf numFmtId="0" fontId="1" fillId="3" borderId="25" applyBorder="1" xfId="0">
      <alignment horizontal="center" vertical="center" wrapText="1"/>
    </xf>
    <xf numFmtId="0" fontId="6" fillId="5" borderId="0" xfId="0">
      <alignment vertical="center"/>
    </xf>
    <xf numFmtId="0" fontId="7" fillId="6" borderId="0" xfId="0">
      <alignment vertical="center"/>
    </xf>
    <xf numFmtId="0" fontId="8" fillId="7" borderId="0" xfId="0">
      <alignment vertical="center"/>
    </xf>
    <xf numFmtId="0" fontId="9" fillId="8" borderId="26" applyBorder="1" xfId="0">
      <alignment vertical="center"/>
    </xf>
    <xf numFmtId="0" fontId="10" fillId="9" borderId="27" applyBorder="1" xfId="0">
      <alignment vertical="center"/>
    </xf>
    <xf numFmtId="0" fontId="11" fillId="0" borderId="0" applyFill="1" xfId="0">
      <alignment vertical="center"/>
    </xf>
    <xf numFmtId="0" fontId="12" fillId="0" borderId="0" applyFill="1" xfId="0">
      <alignment vertical="center"/>
    </xf>
    <xf numFmtId="0" fontId="13" fillId="0" borderId="28" applyBorder="1" applyFill="1" xfId="0">
      <alignment vertical="center"/>
    </xf>
    <xf numFmtId="0" fontId="14" fillId="8" borderId="29" applyBorder="1" xfId="0">
      <alignment vertical="center"/>
    </xf>
    <xf numFmtId="0" fontId="15" fillId="10" borderId="30" applyBorder="1" xfId="0">
      <alignment vertical="center"/>
    </xf>
    <xf numFmtId="0" fontId="0" fillId="11" borderId="31" applyBorder="1" xfId="0">
      <alignment vertical="center"/>
    </xf>
    <xf numFmtId="0" fontId="16" fillId="0" borderId="0" applyFill="1" xfId="0">
      <alignment vertical="center"/>
    </xf>
    <xf numFmtId="0" fontId="17" fillId="0" borderId="32" applyBorder="1" applyFill="1" xfId="0">
      <alignment vertical="center"/>
    </xf>
    <xf numFmtId="0" fontId="18" fillId="0" borderId="33" applyBorder="1" applyFill="1" xfId="0">
      <alignment vertical="center"/>
    </xf>
    <xf numFmtId="0" fontId="19" fillId="0" borderId="34" applyBorder="1" applyFill="1" xfId="0">
      <alignment vertical="center"/>
    </xf>
    <xf numFmtId="0" fontId="19" fillId="0" borderId="0" applyFill="1" xfId="0">
      <alignment vertical="center"/>
    </xf>
    <xf numFmtId="0" fontId="20" fillId="0" borderId="35" applyBorder="1" applyFill="1" xfId="0">
      <alignment vertical="center"/>
    </xf>
    <xf numFmtId="0" fontId="21" fillId="12" borderId="0" xfId="0">
      <alignment vertical="center"/>
    </xf>
    <xf numFmtId="0" fontId="21" fillId="13" borderId="0" xfId="0">
      <alignment vertical="center"/>
    </xf>
    <xf numFmtId="0" fontId="21" fillId="14" borderId="0" xfId="0">
      <alignment vertical="center"/>
    </xf>
    <xf numFmtId="0" fontId="21" fillId="15" borderId="0" xfId="0">
      <alignment vertical="center"/>
    </xf>
    <xf numFmtId="0" fontId="21" fillId="16" borderId="0" xfId="0">
      <alignment vertical="center"/>
    </xf>
    <xf numFmtId="0" fontId="21" fillId="17" borderId="0" xfId="0">
      <alignment vertical="center"/>
    </xf>
    <xf numFmtId="0" fontId="21" fillId="18" borderId="0" xfId="0">
      <alignment vertical="center"/>
    </xf>
    <xf numFmtId="0" fontId="21" fillId="19" borderId="0" xfId="0">
      <alignment vertical="center"/>
    </xf>
    <xf numFmtId="0" fontId="21" fillId="20" borderId="0" xfId="0">
      <alignment vertical="center"/>
    </xf>
    <xf numFmtId="0" fontId="21" fillId="21" borderId="0" xfId="0">
      <alignment vertical="center"/>
    </xf>
    <xf numFmtId="0" fontId="21" fillId="22" borderId="0" xfId="0">
      <alignment vertical="center"/>
    </xf>
    <xf numFmtId="0" fontId="21" fillId="23" borderId="0" xfId="0">
      <alignment vertical="center"/>
    </xf>
    <xf numFmtId="0" fontId="22" fillId="24" borderId="0" xfId="0">
      <alignment vertical="center"/>
    </xf>
    <xf numFmtId="0" fontId="22" fillId="25" borderId="0" xfId="0">
      <alignment vertical="center"/>
    </xf>
    <xf numFmtId="0" fontId="22" fillId="26" borderId="0" xfId="0">
      <alignment vertical="center"/>
    </xf>
    <xf numFmtId="0" fontId="22" fillId="27" borderId="0" xfId="0">
      <alignment vertical="center"/>
    </xf>
    <xf numFmtId="0" fontId="22" fillId="28" borderId="0" xfId="0">
      <alignment vertical="center"/>
    </xf>
    <xf numFmtId="0" fontId="22" fillId="29" borderId="0" xfId="0">
      <alignment vertical="center"/>
    </xf>
    <xf numFmtId="0" fontId="22" fillId="30" borderId="0" xfId="0">
      <alignment vertical="center"/>
    </xf>
    <xf numFmtId="0" fontId="22" fillId="31" borderId="0" xfId="0">
      <alignment vertical="center"/>
    </xf>
    <xf numFmtId="0" fontId="22" fillId="32" borderId="0" xfId="0">
      <alignment vertical="center"/>
    </xf>
    <xf numFmtId="0" fontId="22" fillId="33" borderId="0" xfId="0">
      <alignment vertical="center"/>
    </xf>
    <xf numFmtId="0" fontId="22" fillId="34" borderId="0" xfId="0">
      <alignment vertical="center"/>
    </xf>
    <xf numFmtId="0" fontId="22" fillId="35" borderId="0" xfId="0">
      <alignment vertical="center"/>
    </xf>
    <xf numFmtId="179" fontId="0" fillId="0" borderId="0" applyNumberFormat="1" applyFill="1" xfId="0">
      <alignment vertical="center"/>
    </xf>
    <xf numFmtId="180" fontId="0" fillId="0" borderId="0" applyNumberFormat="1" applyFill="1" xfId="0">
      <alignment vertical="center"/>
    </xf>
    <xf numFmtId="181" fontId="0" fillId="0" borderId="0" applyNumberFormat="1" applyFill="1" xfId="0">
      <alignment vertical="center"/>
    </xf>
    <xf numFmtId="182" fontId="0" fillId="0" borderId="0" applyNumberFormat="1" applyFill="1" xfId="0">
      <alignment vertical="center"/>
    </xf>
    <xf numFmtId="183" fontId="0" fillId="0" borderId="0" applyNumberFormat="1" applyFill="1" xfId="0">
      <alignment vertical="center"/>
    </xf>
    <xf numFmtId="0" fontId="0" fillId="0" borderId="0" applyFill="1" xfId="0">
      <alignment horizontal="center" vertical="center"/>
    </xf>
    <xf numFmtId="0" fontId="1" fillId="3" borderId="0" xfId="0">
      <alignment horizontal="center" vertical="center"/>
    </xf>
    <xf numFmtId="0" fontId="1" fillId="3" borderId="36" applyBorder="1" xfId="0">
      <alignment horizontal="center" vertical="center"/>
    </xf>
    <xf numFmtId="0" fontId="1" fillId="0" borderId="0" applyFill="1" xfId="0">
      <alignment horizontal="center" vertical="center"/>
    </xf>
    <xf numFmtId="0" fontId="0" fillId="3" borderId="0" xfId="0">
      <alignment vertical="center"/>
    </xf>
    <xf numFmtId="0" fontId="0" fillId="36" borderId="0" xfId="0">
      <alignment vertical="center"/>
    </xf>
    <xf numFmtId="0" fontId="1" fillId="36" borderId="0" xfId="0">
      <alignment vertical="center"/>
    </xf>
    <xf numFmtId="0" fontId="1" fillId="36" borderId="37" applyBorder="1" xfId="0">
      <alignment horizontal="right" vertical="center" wrapText="1"/>
    </xf>
    <xf numFmtId="0" fontId="1" fillId="36" borderId="38" applyBorder="1" xfId="0">
      <alignment horizontal="center" vertical="center" wrapText="1"/>
    </xf>
    <xf numFmtId="177" fontId="1" fillId="36" borderId="39" applyNumberFormat="1" applyBorder="1" xfId="0">
      <alignment horizontal="right" vertical="center" wrapText="1"/>
    </xf>
    <xf numFmtId="0" fontId="1" fillId="36" borderId="40" applyBorder="1" xfId="0">
      <alignment horizontal="left" vertical="center" wrapText="1"/>
    </xf>
    <xf numFmtId="0" fontId="0" fillId="37" borderId="0" xfId="0">
      <alignment vertical="center"/>
    </xf>
    <xf numFmtId="0" fontId="1" fillId="37" borderId="0" xfId="0">
      <alignment vertical="center"/>
    </xf>
    <xf numFmtId="0" fontId="1" fillId="37" borderId="41" applyBorder="1" xfId="0">
      <alignment horizontal="right" vertical="center" wrapText="1"/>
    </xf>
    <xf numFmtId="0" fontId="1" fillId="37" borderId="42" applyBorder="1" xfId="0">
      <alignment horizontal="center" vertical="center" wrapText="1"/>
    </xf>
    <xf numFmtId="177" fontId="1" fillId="37" borderId="43" applyNumberFormat="1" applyBorder="1" xfId="0">
      <alignment horizontal="right" vertical="center" wrapText="1"/>
    </xf>
    <xf numFmtId="0" fontId="1" fillId="37" borderId="44" applyBorder="1" xfId="0">
      <alignment horizontal="left" vertical="center" wrapText="1"/>
    </xf>
    <xf numFmtId="0" fontId="12" fillId="3" borderId="0" xfId="0">
      <alignment vertical="center"/>
    </xf>
    <xf numFmtId="0" fontId="23" fillId="3" borderId="0" xfId="0">
      <alignment vertical="center"/>
    </xf>
    <xf numFmtId="0" fontId="23" fillId="3" borderId="45" applyBorder="1" xfId="0">
      <alignment horizontal="right" vertical="center" wrapText="1"/>
    </xf>
    <xf numFmtId="0" fontId="23" fillId="3" borderId="46" applyBorder="1" xfId="0">
      <alignment horizontal="center" vertical="center" wrapText="1"/>
    </xf>
    <xf numFmtId="177" fontId="23" fillId="3" borderId="47" applyNumberFormat="1" applyBorder="1" xfId="0">
      <alignment horizontal="right" vertical="center" wrapText="1"/>
    </xf>
    <xf numFmtId="0" fontId="23" fillId="3" borderId="48" applyBorder="1" xfId="0">
      <alignment horizontal="left" vertical="center" wrapText="1"/>
    </xf>
    <xf numFmtId="0" fontId="2" fillId="3" borderId="49" applyBorder="1" xfId="0">
      <alignment horizontal="right" vertical="center" wrapText="1"/>
    </xf>
    <xf numFmtId="0" fontId="2" fillId="3" borderId="50" applyBorder="1" xfId="0">
      <alignment horizontal="center" vertical="center" wrapText="1"/>
    </xf>
    <xf numFmtId="177" fontId="2" fillId="3" borderId="51" applyNumberFormat="1" applyBorder="1" xfId="0">
      <alignment horizontal="right" vertical="center" wrapText="1"/>
    </xf>
    <xf numFmtId="0" fontId="2" fillId="3" borderId="52" applyBorder="1" xfId="0">
      <alignment horizontal="left" vertical="center" wrapText="1"/>
    </xf>
    <xf numFmtId="0" fontId="0" fillId="38" borderId="0" xfId="0">
      <alignment vertical="center"/>
    </xf>
    <xf numFmtId="0" fontId="2" fillId="38" borderId="0" xfId="0">
      <alignment vertical="center"/>
    </xf>
    <xf numFmtId="0" fontId="2" fillId="38" borderId="53" applyBorder="1" xfId="0">
      <alignment horizontal="right" vertical="center" wrapText="1"/>
    </xf>
    <xf numFmtId="0" fontId="2" fillId="38" borderId="54" applyBorder="1" xfId="0">
      <alignment horizontal="center" vertical="center" wrapText="1"/>
    </xf>
    <xf numFmtId="177" fontId="2" fillId="38" borderId="55" applyNumberFormat="1" applyBorder="1" xfId="0">
      <alignment horizontal="right" vertical="center" wrapText="1"/>
    </xf>
    <xf numFmtId="0" fontId="2" fillId="38" borderId="56" applyBorder="1" xfId="0">
      <alignment horizontal="left" vertical="center" wrapText="1"/>
    </xf>
    <xf numFmtId="0" fontId="1" fillId="38" borderId="0" xfId="0">
      <alignment vertical="center"/>
    </xf>
    <xf numFmtId="0" fontId="1" fillId="38" borderId="57" applyBorder="1" xfId="0">
      <alignment horizontal="right" vertical="center" wrapText="1"/>
    </xf>
    <xf numFmtId="0" fontId="1" fillId="38" borderId="58" applyBorder="1" xfId="0">
      <alignment horizontal="center" vertical="center" wrapText="1"/>
    </xf>
    <xf numFmtId="177" fontId="1" fillId="38" borderId="59" applyNumberFormat="1" applyBorder="1" xfId="0">
      <alignment horizontal="right" vertical="center" wrapText="1"/>
    </xf>
    <xf numFmtId="0" fontId="1" fillId="38" borderId="60" applyBorder="1" xfId="0">
      <alignment horizontal="left" vertical="center" wrapText="1"/>
    </xf>
    <xf numFmtId="0" fontId="24" fillId="3" borderId="0" xfId="0">
      <alignment vertical="center"/>
    </xf>
    <xf numFmtId="0" fontId="25" fillId="3" borderId="61" applyBorder="1" xfId="0">
      <alignment horizontal="right" vertical="center" wrapText="1"/>
    </xf>
    <xf numFmtId="0" fontId="25" fillId="3" borderId="62" applyBorder="1" xfId="0">
      <alignment horizontal="center" vertical="center" wrapText="1"/>
    </xf>
    <xf numFmtId="177" fontId="25" fillId="3" borderId="63" applyNumberFormat="1" applyBorder="1" xfId="0">
      <alignment horizontal="right" vertical="center" wrapText="1"/>
    </xf>
    <xf numFmtId="0" fontId="25" fillId="3" borderId="64" applyBorder="1" xfId="0">
      <alignment horizontal="left" vertical="center" wrapText="1"/>
    </xf>
    <xf numFmtId="0" fontId="2" fillId="0" borderId="0" applyFill="1" xfId="0">
      <alignment vertical="center"/>
    </xf>
    <xf numFmtId="0" fontId="2" fillId="0" borderId="65" applyBorder="1" applyFill="1" xfId="0">
      <alignment horizontal="right" vertical="center" wrapText="1"/>
    </xf>
    <xf numFmtId="177" fontId="2" fillId="0" borderId="66" applyNumberFormat="1" applyBorder="1" applyFill="1" xfId="0">
      <alignment horizontal="right" vertical="center" wrapText="1"/>
    </xf>
    <xf numFmtId="0" fontId="2" fillId="0" borderId="67" applyBorder="1" applyFill="1" xfId="0">
      <alignment horizontal="left" vertical="center" wrapText="1"/>
    </xf>
    <xf numFmtId="0" fontId="1" fillId="37" borderId="68" applyBorder="1" xfId="0">
      <alignment vertical="center"/>
    </xf>
    <xf numFmtId="0" fontId="1" fillId="37" borderId="69" applyBorder="1" xfId="0">
      <alignment horizontal="center" vertical="center"/>
    </xf>
    <xf numFmtId="0" fontId="2" fillId="37" borderId="70" applyBorder="1" xfId="0">
      <alignment horizontal="right" vertical="center"/>
    </xf>
    <xf numFmtId="176" fontId="1" fillId="37" borderId="71" applyNumberFormat="1" applyBorder="1" xfId="0">
      <alignment horizontal="right" vertical="center"/>
    </xf>
    <xf numFmtId="0" fontId="1" fillId="36" borderId="72" applyBorder="1" xfId="0">
      <alignment vertical="center"/>
    </xf>
    <xf numFmtId="0" fontId="1" fillId="36" borderId="73" applyBorder="1" xfId="0">
      <alignment horizontal="center" vertical="center"/>
    </xf>
    <xf numFmtId="0" fontId="2" fillId="36" borderId="74" applyBorder="1" xfId="0">
      <alignment horizontal="right" vertical="center"/>
    </xf>
    <xf numFmtId="176" fontId="1" fillId="36" borderId="75" applyNumberFormat="1" applyBorder="1" xfId="0">
      <alignment horizontal="right" vertical="center"/>
    </xf>
    <xf numFmtId="0" fontId="2" fillId="3" borderId="76" applyBorder="1" xfId="0">
      <alignment horizontal="right" vertical="center"/>
    </xf>
    <xf numFmtId="176" fontId="1" fillId="3" borderId="77" applyNumberFormat="1" applyBorder="1" xfId="0">
      <alignment horizontal="right" vertical="center"/>
    </xf>
    <xf numFmtId="0" fontId="23" fillId="0" borderId="78" applyBorder="1" applyFill="1" xfId="0">
      <alignment horizontal="right" vertical="center" wrapText="1"/>
    </xf>
    <xf numFmtId="177" fontId="23" fillId="0" borderId="79" applyNumberFormat="1" applyBorder="1" applyFill="1" xfId="0">
      <alignment horizontal="right" vertical="center" wrapText="1"/>
    </xf>
    <xf numFmtId="0" fontId="23" fillId="0" borderId="80" applyBorder="1" applyFill="1" xfId="0">
      <alignment horizontal="left" vertical="center" wrapText="1"/>
    </xf>
    <xf numFmtId="0" fontId="23" fillId="0" borderId="81" applyBorder="1" applyFill="1" xfId="0">
      <alignment horizontal="center" vertical="center" wrapText="1"/>
    </xf>
    <xf numFmtId="0" fontId="24" fillId="0" borderId="0" applyFill="1" xfId="0">
      <alignment vertical="center"/>
    </xf>
    <xf numFmtId="0" fontId="23" fillId="0" borderId="0" applyFill="1" xfId="0">
      <alignment vertical="center"/>
    </xf>
    <xf numFmtId="0" fontId="2" fillId="0" borderId="82" applyBorder="1" applyFill="1" xfId="0">
      <alignment vertical="center"/>
    </xf>
    <xf numFmtId="0" fontId="26" fillId="0" borderId="0" applyFill="1" xfId="0">
      <alignment vertical="center"/>
    </xf>
    <xf numFmtId="0" fontId="27" fillId="0" borderId="83" applyBorder="1" applyFill="1" xfId="0">
      <alignment vertical="center"/>
    </xf>
    <xf numFmtId="0" fontId="27" fillId="0" borderId="84" applyBorder="1" applyFill="1" xfId="0">
      <alignment horizontal="center" vertical="center" wrapText="1"/>
    </xf>
    <xf numFmtId="0" fontId="2" fillId="37" borderId="85" applyBorder="1" xfId="0">
      <alignment vertical="center"/>
    </xf>
    <xf numFmtId="0" fontId="2" fillId="37" borderId="86" applyBorder="1" xfId="0">
      <alignment horizontal="center" vertical="center" wrapText="1"/>
    </xf>
    <xf numFmtId="0" fontId="2" fillId="3" borderId="87" applyBorder="1" xfId="0">
      <alignment vertical="center"/>
    </xf>
    <xf numFmtId="178" fontId="0" fillId="0" borderId="0" applyNumberFormat="1" applyFill="1" xfId="0">
      <alignment vertical="center"/>
    </xf>
    <xf numFmtId="0" fontId="0" fillId="0" borderId="88" applyBorder="1" applyFill="1" xfId="0">
      <alignment vertical="center"/>
    </xf>
    <xf numFmtId="0" fontId="0" fillId="3" borderId="89" applyBorder="1" xfId="0">
      <alignment horizontal="center" vertical="center" wrapText="1"/>
    </xf>
    <xf numFmtId="0" fontId="0" fillId="3" borderId="90" applyBorder="1" xfId="0">
      <alignment horizontal="center" vertical="center"/>
    </xf>
    <xf numFmtId="0" fontId="0" fillId="0" borderId="91" applyBorder="1" applyFill="1" xfId="0">
      <alignment horizontal="center" vertical="center" wrapText="1"/>
    </xf>
    <xf numFmtId="0" fontId="1" fillId="0" borderId="92" applyBorder="1" applyFill="1" xfId="0">
      <alignment horizontal="center" vertical="center" wrapText="1"/>
    </xf>
    <xf numFmtId="0" fontId="1" fillId="0" borderId="93" applyBorder="1" applyFill="1" xfId="0">
      <alignment horizontal="center" vertical="center" wrapText="1"/>
    </xf>
    <xf numFmtId="0" fontId="1" fillId="0" borderId="94" applyBorder="1" applyFill="1" xfId="0">
      <alignment horizontal="center" vertical="center" wrapText="1"/>
    </xf>
    <xf numFmtId="0" fontId="28" fillId="0" borderId="0" applyFill="1" xfId="0">
      <alignment vertical="center"/>
    </xf>
    <xf numFmtId="0" fontId="28" fillId="0" borderId="95" applyBorder="1" applyFill="1" xfId="0">
      <alignment vertical="center"/>
    </xf>
    <xf numFmtId="0" fontId="5" fillId="0" borderId="96" applyBorder="1" applyFill="1" xfId="0">
      <alignment horizontal="center" vertical="center" wrapText="1"/>
    </xf>
    <xf numFmtId="0" fontId="29" fillId="0" borderId="0" applyFill="1" xfId="0">
      <alignment vertical="center"/>
    </xf>
    <xf numFmtId="0" fontId="29" fillId="0" borderId="97" applyBorder="1" applyFill="1" xfId="0">
      <alignment vertical="center"/>
    </xf>
    <xf numFmtId="0" fontId="30" fillId="0" borderId="98" applyBorder="1" applyFill="1" xfId="0">
      <alignment horizontal="center" vertical="center" wrapText="1"/>
    </xf>
    <xf numFmtId="0" fontId="0" fillId="0" borderId="0" applyFill="1" xfId="0">
      <alignment vertical="center" wrapText="1"/>
    </xf>
    <xf numFmtId="0" fontId="1" fillId="0" borderId="99" applyBorder="1" applyFill="1" xfId="0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00" applyBorder="1" applyFill="1" xfId="0">
      <alignment vertical="center"/>
    </xf>
    <xf numFmtId="0" fontId="1" fillId="0" borderId="101" applyBorder="1" applyFill="1" xfId="0">
      <alignment horizontal="center" vertical="center" wrapText="1"/>
    </xf>
    <xf numFmtId="0" fontId="1" fillId="0" borderId="102" applyBorder="1" applyFill="1" xfId="0">
      <alignment horizontal="center" vertical="center"/>
    </xf>
    <xf numFmtId="0" fontId="1" fillId="0" borderId="103" applyBorder="1" applyFill="1" xfId="0">
      <alignment horizontal="center" vertical="center"/>
    </xf>
    <xf numFmtId="0" fontId="1" fillId="0" borderId="104" applyBorder="1" applyFill="1" xfId="0">
      <alignment horizontal="center" vertical="center"/>
    </xf>
    <xf numFmtId="0" fontId="29" fillId="0" borderId="105" applyBorder="1" applyFill="1" xfId="0">
      <alignment vertical="center"/>
    </xf>
    <xf numFmtId="0" fontId="30" fillId="0" borderId="106" applyBorder="1" applyFill="1" xfId="0">
      <alignment horizontal="center" vertical="center" wrapText="1"/>
    </xf>
    <xf numFmtId="0" fontId="1" fillId="0" borderId="107" applyBorder="1" applyFill="1" xfId="0">
      <alignment horizontal="center" vertical="center" wrapText="1"/>
    </xf>
    <xf numFmtId="0" fontId="1" fillId="0" borderId="108" applyBorder="1" applyFill="1" xfId="0">
      <alignment horizontal="center" vertical="center" wrapText="1"/>
    </xf>
    <xf numFmtId="0" fontId="1" fillId="0" borderId="109" applyBorder="1" applyFill="1" xfId="0">
      <alignment horizontal="center" vertical="center" wrapText="1"/>
    </xf>
    <xf numFmtId="0" fontId="2" fillId="0" borderId="110" applyBorder="1" applyFill="1" xfId="0">
      <alignment horizontal="center" vertical="center" wrapText="1"/>
    </xf>
    <xf numFmtId="0" fontId="1" fillId="0" borderId="0" applyFill="1" xfId="0">
      <alignment horizontal="right" vertical="center"/>
    </xf>
    <xf numFmtId="0" fontId="1" fillId="0" borderId="0" applyFill="1" xfId="0">
      <alignment horizontal="center" vertical="center"/>
    </xf>
    <xf numFmtId="0" fontId="4" fillId="0" borderId="0" applyFill="1" xfId="0">
      <alignment horizontal="center" vertical="center"/>
    </xf>
    <xf numFmtId="0" fontId="1" fillId="0" borderId="0" applyFill="1" xfId="0">
      <alignment vertical="center"/>
    </xf>
    <xf numFmtId="0" fontId="3" fillId="0" borderId="0" applyFill="1" xfId="0">
      <alignment horizontal="left" vertical="center"/>
    </xf>
    <xf numFmtId="0" fontId="5" fillId="0" borderId="0" applyFill="1" xfId="0">
      <alignment horizontal="left" vertical="center"/>
    </xf>
    <xf numFmtId="0" fontId="1" fillId="0" borderId="111" applyBorder="1" applyFill="1" xfId="0">
      <alignment horizontal="center" vertical="center" wrapText="1"/>
    </xf>
    <xf numFmtId="0" fontId="1" fillId="0" borderId="112" applyBorder="1" applyFill="1" xfId="0">
      <alignment horizontal="center" vertical="center" wrapText="1"/>
    </xf>
    <xf numFmtId="0" fontId="1" fillId="0" borderId="113" applyBorder="1" applyFill="1" xfId="0">
      <alignment horizontal="center" vertical="center" wrapText="1"/>
    </xf>
    <xf numFmtId="0" fontId="1" fillId="0" borderId="114" applyBorder="1" applyFill="1" xfId="0">
      <alignment horizontal="center" vertical="center"/>
    </xf>
    <xf numFmtId="0" fontId="31" fillId="39" borderId="0" xfId="0">
      <alignment vertical="center"/>
    </xf>
    <xf numFmtId="0" fontId="32" fillId="40" borderId="0" xfId="0">
      <alignment vertical="center"/>
    </xf>
    <xf numFmtId="0" fontId="33" fillId="41" borderId="0" xfId="0">
      <alignment vertical="center"/>
    </xf>
    <xf numFmtId="0" fontId="34" fillId="42" borderId="115" applyBorder="1" xfId="0">
      <alignment vertical="center"/>
    </xf>
    <xf numFmtId="0" fontId="35" fillId="43" borderId="116" applyBorder="1" xfId="0">
      <alignment vertical="center"/>
    </xf>
    <xf numFmtId="0" fontId="36" fillId="0" borderId="0" xfId="0">
      <alignment vertical="center"/>
    </xf>
    <xf numFmtId="0" fontId="37" fillId="0" borderId="0" xfId="0">
      <alignment vertical="center"/>
    </xf>
    <xf numFmtId="0" fontId="38" fillId="0" borderId="117" applyBorder="1" xfId="0">
      <alignment vertical="center"/>
    </xf>
    <xf numFmtId="0" fontId="39" fillId="42" borderId="118" applyBorder="1" xfId="0">
      <alignment vertical="center"/>
    </xf>
    <xf numFmtId="0" fontId="40" fillId="44" borderId="119" applyBorder="1" xfId="0">
      <alignment vertical="center"/>
    </xf>
    <xf numFmtId="0" fontId="0" fillId="45" borderId="120" applyBorder="1" xfId="0">
      <alignment vertical="center"/>
    </xf>
    <xf numFmtId="0" fontId="41" fillId="0" borderId="0" xfId="0">
      <alignment vertical="center"/>
    </xf>
    <xf numFmtId="0" fontId="42" fillId="0" borderId="121" applyBorder="1" xfId="0">
      <alignment vertical="center"/>
    </xf>
    <xf numFmtId="0" fontId="43" fillId="0" borderId="122" applyBorder="1" xfId="0">
      <alignment vertical="center"/>
    </xf>
    <xf numFmtId="0" fontId="44" fillId="0" borderId="123" applyBorder="1" xfId="0">
      <alignment vertical="center"/>
    </xf>
    <xf numFmtId="0" fontId="44" fillId="0" borderId="0" xfId="0">
      <alignment vertical="center"/>
    </xf>
    <xf numFmtId="0" fontId="45" fillId="0" borderId="124" applyBorder="1" xfId="0">
      <alignment vertical="center"/>
    </xf>
    <xf numFmtId="0" fontId="46" fillId="46" borderId="0" xfId="0">
      <alignment vertical="center"/>
    </xf>
    <xf numFmtId="0" fontId="46" fillId="47" borderId="0" xfId="0">
      <alignment vertical="center"/>
    </xf>
    <xf numFmtId="0" fontId="46" fillId="48" borderId="0" xfId="0">
      <alignment vertical="center"/>
    </xf>
    <xf numFmtId="0" fontId="46" fillId="49" borderId="0" xfId="0">
      <alignment vertical="center"/>
    </xf>
    <xf numFmtId="0" fontId="46" fillId="50" borderId="0" xfId="0">
      <alignment vertical="center"/>
    </xf>
    <xf numFmtId="0" fontId="46" fillId="51" borderId="0" xfId="0">
      <alignment vertical="center"/>
    </xf>
    <xf numFmtId="0" fontId="46" fillId="52" borderId="0" xfId="0">
      <alignment vertical="center"/>
    </xf>
    <xf numFmtId="0" fontId="46" fillId="53" borderId="0" xfId="0">
      <alignment vertical="center"/>
    </xf>
    <xf numFmtId="0" fontId="46" fillId="54" borderId="0" xfId="0">
      <alignment vertical="center"/>
    </xf>
    <xf numFmtId="0" fontId="46" fillId="55" borderId="0" xfId="0">
      <alignment vertical="center"/>
    </xf>
    <xf numFmtId="0" fontId="46" fillId="56" borderId="0" xfId="0">
      <alignment vertical="center"/>
    </xf>
    <xf numFmtId="0" fontId="46" fillId="57" borderId="0" xfId="0">
      <alignment vertical="center"/>
    </xf>
    <xf numFmtId="0" fontId="47" fillId="58" borderId="0" xfId="0">
      <alignment vertical="center"/>
    </xf>
    <xf numFmtId="0" fontId="47" fillId="59" borderId="0" xfId="0">
      <alignment vertical="center"/>
    </xf>
    <xf numFmtId="0" fontId="47" fillId="60" borderId="0" xfId="0">
      <alignment vertical="center"/>
    </xf>
    <xf numFmtId="0" fontId="47" fillId="61" borderId="0" xfId="0">
      <alignment vertical="center"/>
    </xf>
    <xf numFmtId="0" fontId="47" fillId="62" borderId="0" xfId="0">
      <alignment vertical="center"/>
    </xf>
    <xf numFmtId="0" fontId="47" fillId="63" borderId="0" xfId="0">
      <alignment vertical="center"/>
    </xf>
    <xf numFmtId="0" fontId="47" fillId="64" borderId="0" xfId="0">
      <alignment vertical="center"/>
    </xf>
    <xf numFmtId="0" fontId="47" fillId="65" borderId="0" xfId="0">
      <alignment vertical="center"/>
    </xf>
    <xf numFmtId="0" fontId="47" fillId="66" borderId="0" xfId="0">
      <alignment vertical="center"/>
    </xf>
    <xf numFmtId="0" fontId="47" fillId="67" borderId="0" xfId="0">
      <alignment vertical="center"/>
    </xf>
    <xf numFmtId="0" fontId="47" fillId="68" borderId="0" xfId="0">
      <alignment vertical="center"/>
    </xf>
    <xf numFmtId="0" fontId="47" fillId="69" borderId="0" xfId="0">
      <alignment vertical="center"/>
    </xf>
    <xf numFmtId="179" fontId="0" fillId="0" borderId="0" applyNumberFormat="1" xfId="0">
      <alignment vertical="center"/>
    </xf>
    <xf numFmtId="180" fontId="0" fillId="0" borderId="0" applyNumberFormat="1" xfId="0">
      <alignment vertical="center"/>
    </xf>
    <xf numFmtId="181" fontId="0" fillId="0" borderId="0" applyNumberFormat="1" xfId="0">
      <alignment vertical="center"/>
    </xf>
    <xf numFmtId="182" fontId="0" fillId="0" borderId="0" applyNumberFormat="1" xfId="0">
      <alignment vertical="center"/>
    </xf>
    <xf numFmtId="183" fontId="0" fillId="0" borderId="0" applyNumberFormat="1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R181"/>
  <sheetViews>
    <sheetView tabSelected="1" zoomScaleNormal="100" topLeftCell="U1" workbookViewId="0">
      <pane ySplit="8" topLeftCell="U58" activePane="bottomLeft" state="frozen"/>
      <selection activeCell="AP62" activeCellId="0" sqref="AP62"/>
      <selection pane="bottomLeft" activeCell="AP62" activeCellId="0" sqref="AP62"/>
    </sheetView>
  </sheetViews>
  <sheetFormatPr defaultRowHeight="14.25" defaultColWidth="8.875" x14ac:dyDescent="0.15"/>
  <cols>
    <col min="1" max="1" width="7.0" customWidth="1" style="3"/>
    <col min="2" max="2" width="11.75" customWidth="1" style="3"/>
    <col min="3" max="3" width="57.875" customWidth="1" style="3"/>
    <col min="4" max="4" width="15.375" customWidth="1" style="3"/>
    <col min="5" max="5" width="17.375" customWidth="1" style="3"/>
    <col min="6" max="6" width="16.5" customWidth="1" style="3"/>
    <col min="7" max="7" width="13.0" customWidth="1" style="3"/>
    <col min="8" max="17" width="9.625" customWidth="1" style="3"/>
    <col min="18" max="18" width="13.75" customWidth="1" style="3"/>
    <col min="19" max="19" width="15.75" customWidth="1" style="3"/>
    <col min="20" max="20" width="16.0" customWidth="1" style="3"/>
    <col min="21" max="21" width="13.625" customWidth="1" style="3"/>
    <col min="22" max="23" width="14.75" customWidth="1" style="3"/>
    <col min="24" max="24" width="11.125" customWidth="1" style="3"/>
    <col min="25" max="27" width="4.625" customWidth="1" style="3"/>
    <col min="28" max="33" width="10.625" customWidth="1" style="3"/>
    <col min="34" max="34" width="12.25" customWidth="1" style="3"/>
    <col min="35" max="35" width="15.25" customWidth="1" style="3"/>
    <col min="36" max="36" width="9.875" customWidth="1" style="3"/>
    <col min="37" max="38" width="4.375" customWidth="1" style="85"/>
    <col min="39" max="39" width="4.375" customWidth="1" style="3"/>
    <col min="40" max="44" width="8.875" style="3"/>
  </cols>
  <sheetData>
    <row ht="22.5" customHeight="1" x14ac:dyDescent="0.15" r="1" spans="1:3">
      <c r="A1" s="185" t="s">
        <v>0</v>
      </c>
      <c r="B1" s="184"/>
      <c r="C1" s="184"/>
    </row>
    <row ht="22.5" customHeight="1" x14ac:dyDescent="0.15" r="2" spans="1:39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</row>
    <row ht="24.75" customHeight="1" x14ac:dyDescent="0.15" r="3" spans="1:39">
      <c r="A3" s="3" t="s">
        <v>2</v>
      </c>
      <c r="B3" s="3"/>
      <c r="AK3" s="182"/>
      <c r="AL3" s="182"/>
      <c r="AM3" s="181"/>
    </row>
    <row ht="18.75" customHeight="1" x14ac:dyDescent="0.15" r="4" spans="1:39">
      <c r="A4" s="171" t="s">
        <v>3</v>
      </c>
      <c r="B4" s="171" t="s">
        <v>4</v>
      </c>
      <c r="C4" s="171" t="s">
        <v>5</v>
      </c>
      <c r="D4" s="171" t="s">
        <v>6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80" t="s">
        <v>7</v>
      </c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1" t="s">
        <v>8</v>
      </c>
      <c r="AK4" s="171" t="s">
        <v>9</v>
      </c>
      <c r="AL4" s="189" t="s">
        <v>10</v>
      </c>
      <c r="AM4" s="171" t="s">
        <v>11</v>
      </c>
    </row>
    <row ht="18.75" customHeight="1" x14ac:dyDescent="0.15" r="5" spans="1:39">
      <c r="A5" s="170"/>
      <c r="B5" s="170"/>
      <c r="C5" s="170"/>
      <c r="D5" s="171" t="s">
        <v>12</v>
      </c>
      <c r="E5" s="179" t="s">
        <v>13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7"/>
      <c r="R5" s="171" t="s">
        <v>14</v>
      </c>
      <c r="S5" s="171" t="s">
        <v>15</v>
      </c>
      <c r="T5" s="171" t="s">
        <v>12</v>
      </c>
      <c r="U5" s="179" t="s">
        <v>13</v>
      </c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7"/>
      <c r="AH5" s="171" t="s">
        <v>14</v>
      </c>
      <c r="AI5" s="171" t="s">
        <v>15</v>
      </c>
      <c r="AJ5" s="170"/>
      <c r="AK5" s="190"/>
      <c r="AL5" s="188"/>
      <c r="AM5" s="170"/>
    </row>
    <row ht="18.75" customHeight="1" x14ac:dyDescent="0.15" r="6" spans="1:39">
      <c r="A6" s="170"/>
      <c r="B6" s="170"/>
      <c r="C6" s="170"/>
      <c r="D6" s="170"/>
      <c r="E6" s="171" t="s">
        <v>16</v>
      </c>
      <c r="F6" s="171" t="s">
        <v>17</v>
      </c>
      <c r="G6" s="170"/>
      <c r="H6" s="170"/>
      <c r="I6" s="171" t="s">
        <v>18</v>
      </c>
      <c r="J6" s="170"/>
      <c r="K6" s="170"/>
      <c r="L6" s="174" t="s">
        <v>19</v>
      </c>
      <c r="M6" s="173"/>
      <c r="N6" s="172"/>
      <c r="O6" s="173" t="s">
        <v>20</v>
      </c>
      <c r="P6" s="173"/>
      <c r="Q6" s="172"/>
      <c r="R6" s="170"/>
      <c r="S6" s="170"/>
      <c r="T6" s="170"/>
      <c r="U6" s="180" t="s">
        <v>16</v>
      </c>
      <c r="V6" s="171" t="s">
        <v>17</v>
      </c>
      <c r="W6" s="170"/>
      <c r="X6" s="170"/>
      <c r="Y6" s="176" t="s">
        <v>18</v>
      </c>
      <c r="Z6" s="175"/>
      <c r="AA6" s="175"/>
      <c r="AB6" s="174" t="s">
        <v>19</v>
      </c>
      <c r="AC6" s="173"/>
      <c r="AD6" s="172"/>
      <c r="AE6" s="173" t="s">
        <v>20</v>
      </c>
      <c r="AF6" s="173"/>
      <c r="AG6" s="172"/>
      <c r="AH6" s="170"/>
      <c r="AI6" s="170"/>
      <c r="AJ6" s="170"/>
      <c r="AK6" s="190"/>
      <c r="AL6" s="188"/>
      <c r="AM6" s="170"/>
    </row>
    <row ht="18.75" customHeight="1" x14ac:dyDescent="0.15" r="7" spans="1:39">
      <c r="A7" s="170"/>
      <c r="B7" s="170"/>
      <c r="C7" s="170"/>
      <c r="D7" s="170"/>
      <c r="E7" s="170"/>
      <c r="F7" s="4" t="s">
        <v>21</v>
      </c>
      <c r="G7" s="4" t="s">
        <v>22</v>
      </c>
      <c r="H7" s="4" t="s">
        <v>23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170"/>
      <c r="S7" s="170"/>
      <c r="T7" s="170"/>
      <c r="U7" s="170"/>
      <c r="V7" s="4" t="s">
        <v>21</v>
      </c>
      <c r="W7" s="4" t="s">
        <v>22</v>
      </c>
      <c r="X7" s="4" t="s">
        <v>23</v>
      </c>
      <c r="Y7" s="4" t="s">
        <v>21</v>
      </c>
      <c r="Z7" s="4" t="s">
        <v>22</v>
      </c>
      <c r="AA7" s="4" t="s">
        <v>23</v>
      </c>
      <c r="AB7" s="4" t="s">
        <v>21</v>
      </c>
      <c r="AC7" s="4" t="s">
        <v>22</v>
      </c>
      <c r="AD7" s="4" t="s">
        <v>23</v>
      </c>
      <c r="AE7" s="4" t="s">
        <v>21</v>
      </c>
      <c r="AF7" s="4" t="s">
        <v>22</v>
      </c>
      <c r="AG7" s="4" t="s">
        <v>23</v>
      </c>
      <c r="AH7" s="170"/>
      <c r="AI7" s="170"/>
      <c r="AJ7" s="170"/>
      <c r="AK7" s="190"/>
      <c r="AL7" s="187"/>
      <c r="AM7" s="170"/>
    </row>
    <row ht="22.5" customHeight="1" x14ac:dyDescent="0.15" r="8" spans="1:39">
      <c r="A8" s="4"/>
      <c r="B8" s="4"/>
      <c r="C8" s="4" t="s">
        <v>12</v>
      </c>
      <c r="D8" s="12">
        <f>SUM(D9:D177)</f>
        <v>70361.630543</v>
      </c>
      <c r="E8" s="12">
        <f>SUM(E9:E177)</f>
        <v>25048.793959999988</v>
      </c>
      <c r="F8" s="12">
        <f>SUM(F9:F179)</f>
        <v>20502.64192099999</v>
      </c>
      <c r="G8" s="5">
        <f>SUM(G9:G179)</f>
        <v>3561.2520389999995</v>
      </c>
      <c r="H8" s="5">
        <f>SUM(H9:H179)</f>
        <v>984.8999999999999</v>
      </c>
      <c r="I8" s="5">
        <f>SUM(I9:I179)</f>
        <v>0</v>
      </c>
      <c r="J8" s="5">
        <f>SUM(J9:J179)</f>
        <v>0</v>
      </c>
      <c r="K8" s="5">
        <f>SUM(K9:K179)</f>
        <v>0</v>
      </c>
      <c r="L8" s="5">
        <f>SUM(L9:L179)</f>
        <v>0</v>
      </c>
      <c r="M8" s="5">
        <f>SUM(M9:M179)</f>
        <v>0</v>
      </c>
      <c r="N8" s="5">
        <f>SUM(N9:N179)</f>
        <v>0</v>
      </c>
      <c r="O8" s="5">
        <f>SUM(O9:O179)</f>
        <v>0</v>
      </c>
      <c r="P8" s="5">
        <f>SUM(P9:P179)</f>
        <v>0</v>
      </c>
      <c r="Q8" s="5">
        <f>SUM(Q9:Q179)</f>
        <v>0</v>
      </c>
      <c r="R8" s="5">
        <f>SUM(R9:R179)</f>
        <v>25902.18</v>
      </c>
      <c r="S8" s="12">
        <f>SUM(S9:S179)</f>
        <v>19410.656583</v>
      </c>
      <c r="T8" s="12">
        <f>SUM(T9:T177)</f>
        <v>46080.881829000005</v>
      </c>
      <c r="U8" s="12">
        <f>SUM(U9:U177)</f>
        <v>23270.993311999995</v>
      </c>
      <c r="V8" s="12">
        <f>SUM(V9:V179)</f>
        <v>19487.817073</v>
      </c>
      <c r="W8" s="5">
        <f>SUM(W9:W179)</f>
        <v>2837.440738999999</v>
      </c>
      <c r="X8" s="5">
        <f>SUM(X9:X179)</f>
        <v>945.7354999999999</v>
      </c>
      <c r="Y8" s="5">
        <f>SUM(Y9:Y179)</f>
        <v>0</v>
      </c>
      <c r="Z8" s="5">
        <f>SUM(Z9:Z179)</f>
        <v>0</v>
      </c>
      <c r="AA8" s="5">
        <f>SUM(AA9:AA179)</f>
        <v>0</v>
      </c>
      <c r="AB8" s="5">
        <f>SUM(AB9:AB179)</f>
        <v>0</v>
      </c>
      <c r="AC8" s="5">
        <f>SUM(AC9:AC179)</f>
        <v>0</v>
      </c>
      <c r="AD8" s="5">
        <f>SUM(AD9:AD179)</f>
        <v>0</v>
      </c>
      <c r="AE8" s="5">
        <f>SUM(AE9:AE179)</f>
        <v>0</v>
      </c>
      <c r="AF8" s="5">
        <f>SUM(AF9:AF179)</f>
        <v>0</v>
      </c>
      <c r="AG8" s="5">
        <f>SUM(AG9:AG179)</f>
        <v>0</v>
      </c>
      <c r="AH8" s="5">
        <f>SUM(AH9:AH179)</f>
        <v>4830.309272</v>
      </c>
      <c r="AI8" s="12">
        <f>SUM(AI9:AI179)</f>
        <v>17979.579245</v>
      </c>
      <c r="AJ8" s="5"/>
      <c r="AK8" s="4"/>
      <c r="AL8" s="4"/>
      <c r="AM8" s="4"/>
    </row>
    <row s="2" customFormat="1" ht="27.0" x14ac:dyDescent="0.15" r="9" spans="1:40">
      <c r="A9" s="4">
        <v>1</v>
      </c>
      <c r="B9" s="4" t="s">
        <v>24</v>
      </c>
      <c r="C9" s="10" t="s">
        <v>25</v>
      </c>
      <c r="D9" s="5">
        <f>E9+R9+S9</f>
        <v>120</v>
      </c>
      <c r="E9" s="5">
        <f>SUM(F9:Q9)</f>
        <v>120</v>
      </c>
      <c r="F9" s="5"/>
      <c r="G9" s="5">
        <v>120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>U9+AH9+AI9</f>
        <v>120</v>
      </c>
      <c r="U9" s="5">
        <f>SUM(V9:AG9)</f>
        <v>120</v>
      </c>
      <c r="V9" s="5"/>
      <c r="W9" s="5">
        <v>120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1">
        <f>T9/D9</f>
        <v>1</v>
      </c>
      <c r="AK9" s="4" t="s">
        <v>26</v>
      </c>
      <c r="AL9" s="4" t="s">
        <v>27</v>
      </c>
      <c r="AM9" s="5"/>
      <c r="AN9" s="3"/>
    </row>
    <row s="2" customFormat="1" ht="27.0" x14ac:dyDescent="0.15" r="10" spans="1:40">
      <c r="A10" s="4">
        <v>2</v>
      </c>
      <c r="B10" s="4" t="s">
        <v>24</v>
      </c>
      <c r="C10" s="10" t="s">
        <v>28</v>
      </c>
      <c r="D10" s="5">
        <f>E10+R10+S10</f>
        <v>27</v>
      </c>
      <c r="E10" s="5">
        <f>SUM(F10:Q10)</f>
        <v>27</v>
      </c>
      <c r="F10" s="5"/>
      <c r="G10" s="5">
        <v>27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>U10+AH10+AI10</f>
        <v>27</v>
      </c>
      <c r="U10" s="5">
        <f>SUM(V10:AG10)</f>
        <v>27</v>
      </c>
      <c r="V10" s="5"/>
      <c r="W10" s="5">
        <v>27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11">
        <f>T10/D10</f>
        <v>1</v>
      </c>
      <c r="AK10" s="4" t="s">
        <v>26</v>
      </c>
      <c r="AL10" s="4" t="s">
        <v>27</v>
      </c>
      <c r="AM10" s="5"/>
      <c r="AN10" s="3"/>
    </row>
    <row s="2" customFormat="1" ht="40.5" x14ac:dyDescent="0.15" r="11" spans="1:40">
      <c r="A11" s="4">
        <v>3</v>
      </c>
      <c r="B11" s="4" t="s">
        <v>24</v>
      </c>
      <c r="C11" s="10" t="s">
        <v>29</v>
      </c>
      <c r="D11" s="5">
        <f>E11+R11+S11</f>
        <v>504</v>
      </c>
      <c r="E11" s="5">
        <f>SUM(F11:Q11)</f>
        <v>504</v>
      </c>
      <c r="F11" s="5">
        <v>504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>U11+AH11+AI11</f>
        <v>504</v>
      </c>
      <c r="U11" s="5">
        <f>SUM(V11:AG11)</f>
        <v>504</v>
      </c>
      <c r="V11" s="5">
        <v>504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1">
        <f>T11/D11</f>
        <v>1</v>
      </c>
      <c r="AK11" s="4" t="s">
        <v>26</v>
      </c>
      <c r="AL11" s="4" t="s">
        <v>27</v>
      </c>
      <c r="AM11" s="5"/>
      <c r="AN11" s="3"/>
    </row>
    <row s="2" customFormat="1" ht="27.0" x14ac:dyDescent="0.15" r="12" spans="1:40">
      <c r="A12" s="4">
        <v>4</v>
      </c>
      <c r="B12" s="4" t="s">
        <v>24</v>
      </c>
      <c r="C12" s="10" t="s">
        <v>30</v>
      </c>
      <c r="D12" s="5">
        <f>E12+R12+S12</f>
        <v>177.8</v>
      </c>
      <c r="E12" s="5">
        <f>SUM(F12:Q12)</f>
        <v>177.8</v>
      </c>
      <c r="F12" s="5"/>
      <c r="G12" s="5">
        <v>177.8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>U12+AH12+AI12</f>
        <v>177.8</v>
      </c>
      <c r="U12" s="5">
        <f>SUM(V12:AG12)</f>
        <v>177.8</v>
      </c>
      <c r="V12" s="5"/>
      <c r="W12" s="5">
        <v>177.8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11">
        <f>T12/D12</f>
        <v>1</v>
      </c>
      <c r="AK12" s="4" t="s">
        <v>26</v>
      </c>
      <c r="AL12" s="4" t="s">
        <v>27</v>
      </c>
      <c r="AM12" s="5"/>
      <c r="AN12" s="3"/>
    </row>
    <row s="2" customFormat="1" ht="40.5" x14ac:dyDescent="0.15" r="13" spans="1:40">
      <c r="A13" s="4">
        <v>5</v>
      </c>
      <c r="B13" s="4" t="s">
        <v>24</v>
      </c>
      <c r="C13" s="10" t="s">
        <v>31</v>
      </c>
      <c r="D13" s="5">
        <v>379</v>
      </c>
      <c r="E13" s="5">
        <v>379</v>
      </c>
      <c r="F13" s="5">
        <v>379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>U13+AH13+AI13</f>
        <v>379</v>
      </c>
      <c r="U13" s="5">
        <v>379</v>
      </c>
      <c r="V13" s="5">
        <v>379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11">
        <v>1</v>
      </c>
      <c r="AK13" s="4" t="s">
        <v>26</v>
      </c>
      <c r="AL13" s="4" t="s">
        <v>27</v>
      </c>
      <c r="AM13" s="5"/>
      <c r="AN13" s="3"/>
    </row>
    <row s="2" customFormat="1" ht="27.0" x14ac:dyDescent="0.15" r="14" spans="1:40">
      <c r="A14" s="4">
        <v>6</v>
      </c>
      <c r="B14" s="4" t="s">
        <v>24</v>
      </c>
      <c r="C14" s="10" t="s">
        <v>32</v>
      </c>
      <c r="D14" s="5">
        <f>E14+R14+S14</f>
        <v>50</v>
      </c>
      <c r="E14" s="5">
        <f>SUM(F14:Q14)</f>
        <v>50</v>
      </c>
      <c r="F14" s="5"/>
      <c r="G14" s="5">
        <v>50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>U14+AH14+AI14</f>
        <v>50</v>
      </c>
      <c r="U14" s="5">
        <f>SUM(V14:AG14)</f>
        <v>50</v>
      </c>
      <c r="V14" s="5"/>
      <c r="W14" s="5">
        <v>50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1">
        <f>T14/D14</f>
        <v>1</v>
      </c>
      <c r="AK14" s="4" t="s">
        <v>26</v>
      </c>
      <c r="AL14" s="4" t="s">
        <v>27</v>
      </c>
      <c r="AM14" s="5"/>
      <c r="AN14" s="3"/>
    </row>
    <row s="2" customFormat="1" ht="27.0" x14ac:dyDescent="0.15" r="15" spans="1:40">
      <c r="A15" s="4">
        <v>7</v>
      </c>
      <c r="B15" s="4" t="s">
        <v>24</v>
      </c>
      <c r="C15" s="10" t="s">
        <v>33</v>
      </c>
      <c r="D15" s="5">
        <f>E15+R15+S15</f>
        <v>130</v>
      </c>
      <c r="E15" s="5">
        <f>SUM(F15:Q15)</f>
        <v>130</v>
      </c>
      <c r="F15" s="5"/>
      <c r="G15" s="5">
        <v>130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>U15+AH15+AI15</f>
        <v>130</v>
      </c>
      <c r="U15" s="5">
        <f>SUM(V15:AG15)</f>
        <v>130</v>
      </c>
      <c r="V15" s="5"/>
      <c r="W15" s="5">
        <v>130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11">
        <f>T15/D15</f>
        <v>1</v>
      </c>
      <c r="AK15" s="4" t="s">
        <v>26</v>
      </c>
      <c r="AL15" s="4" t="s">
        <v>27</v>
      </c>
      <c r="AM15" s="5"/>
      <c r="AN15" s="3"/>
    </row>
    <row s="2" customFormat="1" ht="27.0" x14ac:dyDescent="0.15" r="16" spans="1:40">
      <c r="A16" s="4">
        <v>8</v>
      </c>
      <c r="B16" s="4" t="s">
        <v>24</v>
      </c>
      <c r="C16" s="10" t="s">
        <v>34</v>
      </c>
      <c r="D16" s="5">
        <f>E16+R16+S16</f>
        <v>135</v>
      </c>
      <c r="E16" s="5">
        <f>SUM(F16:Q16)</f>
        <v>135</v>
      </c>
      <c r="F16" s="5">
        <v>135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>U16+AH16+AI16</f>
        <v>135</v>
      </c>
      <c r="U16" s="5">
        <f>SUM(V16:AG16)</f>
        <v>135</v>
      </c>
      <c r="V16" s="5">
        <v>135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11">
        <f>T16/D16</f>
        <v>1</v>
      </c>
      <c r="AK16" s="4" t="s">
        <v>26</v>
      </c>
      <c r="AL16" s="4" t="s">
        <v>27</v>
      </c>
      <c r="AM16" s="5"/>
      <c r="AN16" s="3"/>
    </row>
    <row s="2" customFormat="1" ht="27.0" x14ac:dyDescent="0.15" r="17" spans="1:40">
      <c r="A17" s="4">
        <v>9</v>
      </c>
      <c r="B17" s="4" t="s">
        <v>24</v>
      </c>
      <c r="C17" s="10" t="s">
        <v>35</v>
      </c>
      <c r="D17" s="5">
        <f>E17+R17+S17</f>
        <v>120</v>
      </c>
      <c r="E17" s="5">
        <f>SUM(F17:Q17)</f>
        <v>120</v>
      </c>
      <c r="F17" s="5">
        <v>120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>U17+AH17+AI17</f>
        <v>120</v>
      </c>
      <c r="U17" s="5">
        <f>SUM(V17:AG17)</f>
        <v>120</v>
      </c>
      <c r="V17" s="5">
        <v>120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11">
        <f>T17/D17</f>
        <v>1</v>
      </c>
      <c r="AK17" s="4" t="s">
        <v>26</v>
      </c>
      <c r="AL17" s="4" t="s">
        <v>27</v>
      </c>
      <c r="AM17" s="5"/>
      <c r="AN17" s="3"/>
    </row>
    <row s="2" customFormat="1" ht="27.0" x14ac:dyDescent="0.15" r="18" spans="1:40">
      <c r="A18" s="4">
        <v>10</v>
      </c>
      <c r="B18" s="4" t="s">
        <v>24</v>
      </c>
      <c r="C18" s="10" t="s">
        <v>36</v>
      </c>
      <c r="D18" s="5">
        <f>E18+R18+S18</f>
        <v>10.503</v>
      </c>
      <c r="E18" s="5">
        <f>SUM(F18:Q18)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10.503</v>
      </c>
      <c r="T18" s="5">
        <f>U18+AH18+AI18</f>
        <v>10.503</v>
      </c>
      <c r="U18" s="5">
        <f>SUM(V18:AG18)</f>
        <v>0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10.503</v>
      </c>
      <c r="AJ18" s="11">
        <f>T18/D18</f>
        <v>1</v>
      </c>
      <c r="AK18" s="4" t="s">
        <v>26</v>
      </c>
      <c r="AL18" s="4" t="s">
        <v>27</v>
      </c>
      <c r="AM18" s="5"/>
      <c r="AN18" s="3"/>
    </row>
    <row s="2" customFormat="1" ht="27.0" x14ac:dyDescent="0.15" r="19" spans="1:40">
      <c r="A19" s="4">
        <v>11</v>
      </c>
      <c r="B19" s="4" t="s">
        <v>24</v>
      </c>
      <c r="C19" s="10" t="s">
        <v>37</v>
      </c>
      <c r="D19" s="5">
        <f>E19+R19+S19</f>
        <v>18</v>
      </c>
      <c r="E19" s="5">
        <f>SUM(F19:Q19)</f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18</v>
      </c>
      <c r="T19" s="5">
        <f>U19+AH19+AI19</f>
        <v>18</v>
      </c>
      <c r="U19" s="5">
        <f>SUM(V19:AG19)</f>
        <v>0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>
        <v>18</v>
      </c>
      <c r="AJ19" s="11">
        <f>T19/D19</f>
        <v>1</v>
      </c>
      <c r="AK19" s="4" t="s">
        <v>26</v>
      </c>
      <c r="AL19" s="4" t="s">
        <v>27</v>
      </c>
      <c r="AM19" s="5"/>
      <c r="AN19" s="3"/>
    </row>
    <row s="2" customFormat="1" ht="27.0" x14ac:dyDescent="0.15" r="20" spans="1:40">
      <c r="A20" s="4">
        <v>12</v>
      </c>
      <c r="B20" s="4" t="s">
        <v>24</v>
      </c>
      <c r="C20" s="10" t="s">
        <v>38</v>
      </c>
      <c r="D20" s="5">
        <f>E20+R20+S20</f>
        <v>10</v>
      </c>
      <c r="E20" s="5">
        <f>SUM(F20:Q20)</f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10</v>
      </c>
      <c r="T20" s="5">
        <f>U20+AH20+AI20</f>
        <v>6.5424</v>
      </c>
      <c r="U20" s="5">
        <f>SUM(V20:AG20)</f>
        <v>0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>
        <v>6.5424</v>
      </c>
      <c r="AJ20" s="11">
        <f>T20/D20</f>
        <v>0.6542399999999999</v>
      </c>
      <c r="AK20" s="4" t="s">
        <v>26</v>
      </c>
      <c r="AL20" s="4" t="s">
        <v>27</v>
      </c>
      <c r="AM20" s="5"/>
      <c r="AN20" s="3"/>
    </row>
    <row s="2" customFormat="1" ht="27.0" x14ac:dyDescent="0.15" r="21" spans="1:40">
      <c r="A21" s="4">
        <v>13</v>
      </c>
      <c r="B21" s="4" t="s">
        <v>24</v>
      </c>
      <c r="C21" s="10" t="s">
        <v>39</v>
      </c>
      <c r="D21" s="5">
        <f>E21+R21+S21</f>
        <v>50</v>
      </c>
      <c r="E21" s="5">
        <f>SUM(F21:Q21)</f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50</v>
      </c>
      <c r="T21" s="5">
        <f>U21+AH21+AI21</f>
        <v>8.5735</v>
      </c>
      <c r="U21" s="5">
        <f>SUM(V21:AG21)</f>
        <v>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>
        <v>8.5735</v>
      </c>
      <c r="AJ21" s="11">
        <f>T21/D21</f>
        <v>0.17146999999999998</v>
      </c>
      <c r="AK21" s="4" t="s">
        <v>26</v>
      </c>
      <c r="AL21" s="4" t="s">
        <v>27</v>
      </c>
      <c r="AM21" s="5"/>
      <c r="AN21" s="3"/>
    </row>
    <row s="2" customFormat="1" ht="27.0" x14ac:dyDescent="0.15" r="22" spans="1:40">
      <c r="A22" s="4">
        <v>14</v>
      </c>
      <c r="B22" s="4" t="s">
        <v>24</v>
      </c>
      <c r="C22" s="10" t="s">
        <v>40</v>
      </c>
      <c r="D22" s="5">
        <f>E22+R22+S22</f>
        <v>17.7</v>
      </c>
      <c r="E22" s="5">
        <f>SUM(F22:Q22)</f>
        <v>17.7</v>
      </c>
      <c r="F22" s="5"/>
      <c r="G22" s="5">
        <v>17.7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>U22+AH22+AI22</f>
        <v>17.7</v>
      </c>
      <c r="U22" s="5">
        <f>SUM(V22:AG22)</f>
        <v>17.7</v>
      </c>
      <c r="V22" s="5"/>
      <c r="W22" s="5">
        <v>17.7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11">
        <f>T22/D22</f>
        <v>1</v>
      </c>
      <c r="AK22" s="4" t="s">
        <v>26</v>
      </c>
      <c r="AL22" s="4" t="s">
        <v>27</v>
      </c>
      <c r="AM22" s="5"/>
      <c r="AN22" s="3"/>
    </row>
    <row s="2" customFormat="1" ht="27.0" x14ac:dyDescent="0.15" r="23" spans="1:40">
      <c r="A23" s="4">
        <v>15</v>
      </c>
      <c r="B23" s="4" t="s">
        <v>24</v>
      </c>
      <c r="C23" s="10" t="s">
        <v>41</v>
      </c>
      <c r="D23" s="5">
        <f>E23+R23+S23</f>
        <v>44.55</v>
      </c>
      <c r="E23" s="5">
        <f>SUM(F23:Q23)</f>
        <v>44.55</v>
      </c>
      <c r="F23" s="5"/>
      <c r="G23" s="5">
        <v>44.55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>U23+AH23+AI23</f>
        <v>44.55</v>
      </c>
      <c r="U23" s="5">
        <f>SUM(V23:AG23)</f>
        <v>44.55</v>
      </c>
      <c r="V23" s="5"/>
      <c r="W23" s="5">
        <v>44.55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11">
        <f>T23/D23</f>
        <v>1</v>
      </c>
      <c r="AK23" s="4" t="s">
        <v>26</v>
      </c>
      <c r="AL23" s="4" t="s">
        <v>27</v>
      </c>
      <c r="AM23" s="5"/>
      <c r="AN23" s="3"/>
    </row>
    <row s="2" customFormat="1" ht="27.0" x14ac:dyDescent="0.15" r="24" spans="1:40">
      <c r="A24" s="4">
        <v>16</v>
      </c>
      <c r="B24" s="4" t="s">
        <v>24</v>
      </c>
      <c r="C24" s="10" t="s">
        <v>42</v>
      </c>
      <c r="D24" s="5">
        <f>E24+R24+S24</f>
        <v>53</v>
      </c>
      <c r="E24" s="5">
        <f>SUM(F24:Q24)</f>
        <v>53</v>
      </c>
      <c r="F24" s="5"/>
      <c r="G24" s="5"/>
      <c r="H24" s="5">
        <v>53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>U24+AH24+AI24</f>
        <v>45.774</v>
      </c>
      <c r="U24" s="5">
        <f>SUM(V24:AG24)</f>
        <v>45.774</v>
      </c>
      <c r="V24" s="5"/>
      <c r="W24" s="5"/>
      <c r="X24" s="5">
        <v>45.774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11">
        <f>T24/D24</f>
        <v>0.8636603773584905</v>
      </c>
      <c r="AK24" s="4" t="s">
        <v>26</v>
      </c>
      <c r="AL24" s="4" t="s">
        <v>27</v>
      </c>
      <c r="AM24" s="5"/>
      <c r="AN24" s="3"/>
    </row>
    <row s="2" customFormat="1" ht="27.0" x14ac:dyDescent="0.15" r="25" spans="1:40">
      <c r="A25" s="4">
        <v>17</v>
      </c>
      <c r="B25" s="4" t="s">
        <v>24</v>
      </c>
      <c r="C25" s="10" t="s">
        <v>43</v>
      </c>
      <c r="D25" s="5">
        <f>E25+R25+S25</f>
        <v>21.06</v>
      </c>
      <c r="E25" s="5">
        <f>SUM(F25:Q25)</f>
        <v>21.06</v>
      </c>
      <c r="F25" s="5">
        <v>21.06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>U25+AH25+AI25</f>
        <v>21.06</v>
      </c>
      <c r="U25" s="5">
        <f>SUM(V25:AG25)</f>
        <v>21.06</v>
      </c>
      <c r="V25" s="5">
        <v>21.06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11">
        <f>T25/D25</f>
        <v>1</v>
      </c>
      <c r="AK25" s="4" t="s">
        <v>26</v>
      </c>
      <c r="AL25" s="4" t="s">
        <v>27</v>
      </c>
      <c r="AM25" s="5"/>
      <c r="AN25" s="3"/>
    </row>
    <row s="2" customFormat="1" ht="27.0" x14ac:dyDescent="0.15" r="26" spans="1:40">
      <c r="A26" s="4">
        <v>18</v>
      </c>
      <c r="B26" s="4" t="s">
        <v>24</v>
      </c>
      <c r="C26" s="10" t="s">
        <v>44</v>
      </c>
      <c r="D26" s="5">
        <f>E26+R26+S26</f>
        <v>170.21</v>
      </c>
      <c r="E26" s="5">
        <f>SUM(F26:Q26)</f>
        <v>170.21</v>
      </c>
      <c r="F26" s="5">
        <v>170.21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>U26+AH26+AI26</f>
        <v>170.21</v>
      </c>
      <c r="U26" s="5">
        <f>SUM(V26:AG26)</f>
        <v>170.21</v>
      </c>
      <c r="V26" s="5">
        <v>170.21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11">
        <f>T26/D26</f>
        <v>1</v>
      </c>
      <c r="AK26" s="4" t="s">
        <v>26</v>
      </c>
      <c r="AL26" s="4" t="s">
        <v>27</v>
      </c>
      <c r="AM26" s="5"/>
      <c r="AN26" s="3"/>
    </row>
    <row s="2" customFormat="1" ht="54.0" x14ac:dyDescent="0.15" r="27" spans="1:40">
      <c r="A27" s="31">
        <v>19</v>
      </c>
      <c r="B27" s="31" t="s">
        <v>24</v>
      </c>
      <c r="C27" s="128" t="s">
        <v>45</v>
      </c>
      <c r="D27" s="126">
        <f>E27+R27+S27</f>
        <v>605.4300000000001</v>
      </c>
      <c r="E27" s="126">
        <f>SUM(F27:Q27)</f>
        <v>235.13</v>
      </c>
      <c r="F27" s="126"/>
      <c r="G27" s="126">
        <v>116</v>
      </c>
      <c r="H27" s="126">
        <v>119.13</v>
      </c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>
        <v>370.3</v>
      </c>
      <c r="T27" s="5">
        <f>U27+AH27+AI27</f>
        <v>605.4300000000001</v>
      </c>
      <c r="U27" s="126">
        <f>SUM(V27:AG27)</f>
        <v>235.13</v>
      </c>
      <c r="V27" s="126"/>
      <c r="W27" s="126">
        <v>116</v>
      </c>
      <c r="X27" s="126">
        <v>119.13</v>
      </c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>
        <v>370.3</v>
      </c>
      <c r="AJ27" s="127">
        <f>T27/D27</f>
        <v>1</v>
      </c>
      <c r="AK27" s="4" t="s">
        <v>26</v>
      </c>
      <c r="AL27" s="4" t="s">
        <v>27</v>
      </c>
      <c r="AM27" s="126"/>
      <c r="AN27" s="125"/>
    </row>
    <row s="2" customFormat="1" ht="27.0" x14ac:dyDescent="0.15" r="28" spans="1:40">
      <c r="A28" s="4">
        <v>20</v>
      </c>
      <c r="B28" s="4" t="s">
        <v>24</v>
      </c>
      <c r="C28" s="10" t="s">
        <v>46</v>
      </c>
      <c r="D28" s="5">
        <f>E28+R28+S28</f>
        <v>100</v>
      </c>
      <c r="E28" s="5">
        <f>SUM(F28:Q28)</f>
        <v>100</v>
      </c>
      <c r="F28" s="5"/>
      <c r="G28" s="5">
        <v>100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>U28+AH28+AI28</f>
        <v>100</v>
      </c>
      <c r="U28" s="5">
        <f>SUM(V28:AG28)</f>
        <v>100</v>
      </c>
      <c r="V28" s="5"/>
      <c r="W28" s="5">
        <v>100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11">
        <f>T28/D28</f>
        <v>1</v>
      </c>
      <c r="AK28" s="4" t="s">
        <v>26</v>
      </c>
      <c r="AL28" s="4" t="s">
        <v>27</v>
      </c>
      <c r="AM28" s="5"/>
      <c r="AN28" s="125"/>
    </row>
    <row s="2" customFormat="1" ht="27.0" x14ac:dyDescent="0.15" r="29" spans="1:40">
      <c r="A29" s="4">
        <v>21</v>
      </c>
      <c r="B29" s="4" t="s">
        <v>24</v>
      </c>
      <c r="C29" s="10" t="s">
        <v>47</v>
      </c>
      <c r="D29" s="5">
        <f>E29+R29+S29</f>
        <v>500</v>
      </c>
      <c r="E29" s="5">
        <f>SUM(F29:Q29)</f>
        <v>500</v>
      </c>
      <c r="F29" s="5">
        <v>500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>U29+AH29+AI29</f>
        <v>500</v>
      </c>
      <c r="U29" s="5">
        <f>SUM(V29:AG29)</f>
        <v>500</v>
      </c>
      <c r="V29" s="5">
        <v>500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11">
        <f>T29/D29</f>
        <v>1</v>
      </c>
      <c r="AK29" s="4" t="s">
        <v>26</v>
      </c>
      <c r="AL29" s="4" t="s">
        <v>27</v>
      </c>
      <c r="AM29" s="5"/>
      <c r="AN29" s="125"/>
    </row>
    <row s="2" customFormat="1" ht="27.0" x14ac:dyDescent="0.15" r="30" spans="1:40">
      <c r="A30" s="4">
        <v>22</v>
      </c>
      <c r="B30" s="4" t="s">
        <v>24</v>
      </c>
      <c r="C30" s="10" t="s">
        <v>48</v>
      </c>
      <c r="D30" s="5">
        <f>E30+R30+S30</f>
        <v>0.5</v>
      </c>
      <c r="E30" s="5">
        <f>SUM(F30:Q30)</f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0.5</v>
      </c>
      <c r="T30" s="5">
        <f>U30+AH30+AI30</f>
        <v>0.28342</v>
      </c>
      <c r="U30" s="5">
        <f>SUM(V30:AG30)</f>
        <v>0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0.28342</v>
      </c>
      <c r="AJ30" s="11">
        <f>T30/D30</f>
        <v>0.56684</v>
      </c>
      <c r="AK30" s="4" t="s">
        <v>26</v>
      </c>
      <c r="AL30" s="4" t="s">
        <v>27</v>
      </c>
      <c r="AM30" s="5"/>
      <c r="AN30" s="125"/>
    </row>
    <row s="2" customFormat="1" ht="27.0" x14ac:dyDescent="0.15" r="31" spans="1:44">
      <c r="A31" s="4">
        <v>23</v>
      </c>
      <c r="B31" s="4" t="s">
        <v>24</v>
      </c>
      <c r="C31" s="10" t="s">
        <v>49</v>
      </c>
      <c r="D31" s="5">
        <f>E31+R31+S31</f>
        <v>188.361</v>
      </c>
      <c r="E31" s="5">
        <f>SUM(F31:Q31)</f>
        <v>188.361</v>
      </c>
      <c r="F31" s="5"/>
      <c r="G31" s="5">
        <v>188.361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>U31+AH31+AI31</f>
        <v>188.361</v>
      </c>
      <c r="U31" s="5">
        <f>SUM(V31:AG31)</f>
        <v>188.361</v>
      </c>
      <c r="V31" s="5"/>
      <c r="W31" s="5">
        <v>188.361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11">
        <f>T31/D31</f>
        <v>1</v>
      </c>
      <c r="AK31" s="4" t="s">
        <v>26</v>
      </c>
      <c r="AL31" s="4" t="s">
        <v>27</v>
      </c>
      <c r="AM31" s="5"/>
      <c r="AN31" s="3"/>
      <c r="AO31" s="3"/>
      <c r="AP31" s="3"/>
      <c r="AQ31" s="3"/>
      <c r="AR31" s="3"/>
    </row>
    <row s="2" customFormat="1" ht="27.0" x14ac:dyDescent="0.15" r="32" spans="1:44">
      <c r="A32" s="4">
        <v>24</v>
      </c>
      <c r="B32" s="4" t="s">
        <v>24</v>
      </c>
      <c r="C32" s="10" t="s">
        <v>50</v>
      </c>
      <c r="D32" s="5">
        <f>E32+R32+S32</f>
        <v>3</v>
      </c>
      <c r="E32" s="5">
        <f>SUM(F32:Q32)</f>
        <v>3</v>
      </c>
      <c r="F32" s="5"/>
      <c r="G32" s="5">
        <v>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>U32+AH32+AI32</f>
        <v>3</v>
      </c>
      <c r="U32" s="5">
        <f>SUM(V32:AG32)</f>
        <v>3</v>
      </c>
      <c r="V32" s="5"/>
      <c r="W32" s="5">
        <v>3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11">
        <f>T32/D32</f>
        <v>1</v>
      </c>
      <c r="AK32" s="4" t="s">
        <v>26</v>
      </c>
      <c r="AL32" s="4" t="s">
        <v>27</v>
      </c>
      <c r="AM32" s="5"/>
      <c r="AN32" s="3"/>
      <c r="AO32" s="3"/>
      <c r="AP32" s="3"/>
      <c r="AQ32" s="3"/>
      <c r="AR32" s="3"/>
    </row>
    <row s="2" customFormat="1" ht="27.0" x14ac:dyDescent="0.15" r="33" spans="1:44">
      <c r="A33" s="4">
        <v>25</v>
      </c>
      <c r="B33" s="4" t="s">
        <v>24</v>
      </c>
      <c r="C33" s="10" t="s">
        <v>51</v>
      </c>
      <c r="D33" s="5">
        <f>E33+R33+S33</f>
        <v>2.4</v>
      </c>
      <c r="E33" s="5">
        <f>SUM(F33:Q33)</f>
        <v>2.4</v>
      </c>
      <c r="F33" s="5"/>
      <c r="G33" s="5"/>
      <c r="H33" s="5">
        <v>2.4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>U33+AH33+AI33</f>
        <v>2.068</v>
      </c>
      <c r="U33" s="5">
        <f>SUM(V33:AG33)</f>
        <v>2.068</v>
      </c>
      <c r="V33" s="5"/>
      <c r="W33" s="5"/>
      <c r="X33" s="5">
        <v>2.068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11">
        <f>T33/D33</f>
        <v>0.8616666666666667</v>
      </c>
      <c r="AK33" s="4" t="s">
        <v>26</v>
      </c>
      <c r="AL33" s="4" t="s">
        <v>27</v>
      </c>
      <c r="AM33" s="5"/>
      <c r="AN33" s="3"/>
      <c r="AO33" s="3"/>
      <c r="AP33" s="3"/>
      <c r="AQ33" s="3"/>
      <c r="AR33" s="3"/>
    </row>
    <row s="2" customFormat="1" ht="54.0" x14ac:dyDescent="0.15" r="34" spans="1:40">
      <c r="A34" s="4">
        <v>26</v>
      </c>
      <c r="B34" s="4" t="s">
        <v>24</v>
      </c>
      <c r="C34" s="10" t="s">
        <v>52</v>
      </c>
      <c r="D34" s="5">
        <f>E34+R34+S34</f>
        <v>285.06800000000004</v>
      </c>
      <c r="E34" s="5">
        <f>SUM(F34:Q34)</f>
        <v>285.06800000000004</v>
      </c>
      <c r="F34" s="5">
        <v>275.148</v>
      </c>
      <c r="G34" s="5">
        <v>9.92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>U34+AH34+AI34</f>
        <v>285.06800000000004</v>
      </c>
      <c r="U34" s="5">
        <f>SUM(V34:AG34)</f>
        <v>285.06800000000004</v>
      </c>
      <c r="V34" s="5">
        <v>275.148</v>
      </c>
      <c r="W34" s="5">
        <v>9.92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11">
        <f>T34/D34</f>
        <v>1</v>
      </c>
      <c r="AK34" s="4" t="s">
        <v>26</v>
      </c>
      <c r="AL34" s="4" t="s">
        <v>27</v>
      </c>
      <c r="AM34" s="5"/>
      <c r="AN34" s="3"/>
    </row>
    <row s="2" customFormat="1" ht="27.0" x14ac:dyDescent="0.15" r="35" spans="1:40">
      <c r="A35" s="4">
        <v>27</v>
      </c>
      <c r="B35" s="4" t="s">
        <v>24</v>
      </c>
      <c r="C35" s="10" t="s">
        <v>53</v>
      </c>
      <c r="D35" s="5">
        <f>E35+R35+S35</f>
        <v>875</v>
      </c>
      <c r="E35" s="5">
        <f>SUM(F35:Q35)</f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875</v>
      </c>
      <c r="T35" s="5">
        <f>U35+AH35+AI35</f>
        <v>745.5832</v>
      </c>
      <c r="U35" s="5">
        <f>SUM(V35:AG35)</f>
        <v>0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>
        <v>745.5832</v>
      </c>
      <c r="AJ35" s="11">
        <f>T35/D35</f>
        <v>0.8520950857142857</v>
      </c>
      <c r="AK35" s="4" t="s">
        <v>26</v>
      </c>
      <c r="AL35" s="4" t="s">
        <v>27</v>
      </c>
      <c r="AM35" s="5"/>
      <c r="AN35" s="3"/>
    </row>
    <row s="2" customFormat="1" ht="27.0" x14ac:dyDescent="0.15" r="36" spans="1:40">
      <c r="A36" s="4">
        <v>28</v>
      </c>
      <c r="B36" s="4" t="s">
        <v>24</v>
      </c>
      <c r="C36" s="10" t="s">
        <v>54</v>
      </c>
      <c r="D36" s="5">
        <f>E36+R36+S36</f>
        <v>200</v>
      </c>
      <c r="E36" s="5">
        <f>SUM(F36:Q36)</f>
        <v>200</v>
      </c>
      <c r="F36" s="5">
        <v>200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>U36+AH36+AI36</f>
        <v>89.2</v>
      </c>
      <c r="U36" s="5">
        <f>SUM(V36:AG36)</f>
        <v>89.2</v>
      </c>
      <c r="V36" s="5">
        <v>89.2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11">
        <f>T36/D36</f>
        <v>0.446</v>
      </c>
      <c r="AK36" s="4" t="s">
        <v>26</v>
      </c>
      <c r="AL36" s="4" t="s">
        <v>27</v>
      </c>
      <c r="AM36" s="5"/>
      <c r="AN36" s="3"/>
    </row>
    <row s="2" customFormat="1" ht="27.0" x14ac:dyDescent="0.15" r="37" spans="1:40">
      <c r="A37" s="4">
        <v>29</v>
      </c>
      <c r="B37" s="4" t="s">
        <v>24</v>
      </c>
      <c r="C37" s="10" t="s">
        <v>55</v>
      </c>
      <c r="D37" s="5">
        <f>E37+R37+S37</f>
        <v>40</v>
      </c>
      <c r="E37" s="5">
        <f>SUM(F37:Q37)</f>
        <v>40</v>
      </c>
      <c r="F37" s="5">
        <v>40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>U37+AH37+AI37</f>
        <v>40</v>
      </c>
      <c r="U37" s="5">
        <f>SUM(V37:AG37)</f>
        <v>40</v>
      </c>
      <c r="V37" s="5">
        <v>40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11">
        <f>T37/D37</f>
        <v>1</v>
      </c>
      <c r="AK37" s="4" t="s">
        <v>26</v>
      </c>
      <c r="AL37" s="4" t="s">
        <v>27</v>
      </c>
      <c r="AM37" s="5"/>
      <c r="AN37" s="3"/>
    </row>
    <row s="2" customFormat="1" ht="27.0" x14ac:dyDescent="0.15" r="38" spans="1:40">
      <c r="A38" s="4">
        <v>30</v>
      </c>
      <c r="B38" s="4" t="s">
        <v>24</v>
      </c>
      <c r="C38" s="167" t="s">
        <v>56</v>
      </c>
      <c r="D38" s="5">
        <f>E38+R38+S38</f>
        <v>35</v>
      </c>
      <c r="E38" s="5">
        <f>SUM(F38:Q38)</f>
        <v>35</v>
      </c>
      <c r="F38" s="7"/>
      <c r="G38" s="7"/>
      <c r="H38" s="7">
        <v>35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9"/>
      <c r="T38" s="5">
        <f>U38+AH38+AI38</f>
        <v>35</v>
      </c>
      <c r="U38" s="5">
        <f>SUM(V38:AG38)</f>
        <v>35</v>
      </c>
      <c r="V38" s="7"/>
      <c r="W38" s="7"/>
      <c r="X38" s="7">
        <v>35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1">
        <f>T38/D38</f>
        <v>1</v>
      </c>
      <c r="AK38" s="8" t="s">
        <v>26</v>
      </c>
      <c r="AL38" s="8" t="s">
        <v>27</v>
      </c>
      <c r="AM38" s="6"/>
      <c r="AN38" s="3"/>
    </row>
    <row s="2" customFormat="1" ht="27.0" x14ac:dyDescent="0.15" r="39" spans="1:40">
      <c r="A39" s="4">
        <v>31</v>
      </c>
      <c r="B39" s="4" t="s">
        <v>24</v>
      </c>
      <c r="C39" s="10" t="s">
        <v>57</v>
      </c>
      <c r="D39" s="5">
        <f>E39+R39+S39</f>
        <v>14</v>
      </c>
      <c r="E39" s="5">
        <f>SUM(F39:Q39)</f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v>14</v>
      </c>
      <c r="T39" s="5">
        <f>U39+AH39+AI39</f>
        <v>14</v>
      </c>
      <c r="U39" s="5">
        <f>SUM(V39:AG39)</f>
        <v>0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>
        <v>14</v>
      </c>
      <c r="AJ39" s="11">
        <f>T39/D39</f>
        <v>1</v>
      </c>
      <c r="AK39" s="4" t="s">
        <v>26</v>
      </c>
      <c r="AL39" s="4" t="s">
        <v>27</v>
      </c>
      <c r="AM39" s="5"/>
      <c r="AN39" s="3"/>
    </row>
    <row s="2" customFormat="1" ht="27.0" x14ac:dyDescent="0.15" r="40" spans="1:40">
      <c r="A40" s="4">
        <v>32</v>
      </c>
      <c r="B40" s="4" t="s">
        <v>24</v>
      </c>
      <c r="C40" s="10" t="s">
        <v>58</v>
      </c>
      <c r="D40" s="5">
        <f>E40+R40+S40</f>
        <v>500</v>
      </c>
      <c r="E40" s="5">
        <f>SUM(F40:Q40)</f>
        <v>500</v>
      </c>
      <c r="F40" s="5">
        <v>500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>U40+AH40+AI40</f>
        <v>455.939836</v>
      </c>
      <c r="U40" s="5">
        <f>SUM(V40:AG40)</f>
        <v>455.939836</v>
      </c>
      <c r="V40" s="5">
        <v>455.939836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11">
        <f>T40/D40</f>
        <v>0.911879672</v>
      </c>
      <c r="AK40" s="4" t="s">
        <v>26</v>
      </c>
      <c r="AL40" s="4" t="s">
        <v>27</v>
      </c>
      <c r="AM40" s="5"/>
      <c r="AN40" s="3"/>
    </row>
    <row s="2" customFormat="1" ht="27.0" x14ac:dyDescent="0.15" r="41" spans="1:40">
      <c r="A41" s="4">
        <v>33</v>
      </c>
      <c r="B41" s="4" t="s">
        <v>24</v>
      </c>
      <c r="C41" s="10" t="s">
        <v>59</v>
      </c>
      <c r="D41" s="5">
        <f>E41+R41+S41</f>
        <v>22.67817</v>
      </c>
      <c r="E41" s="5">
        <f>SUM(F41:Q41)</f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>
        <v>22.67817</v>
      </c>
      <c r="T41" s="5">
        <f>U41+AH41+AI41</f>
        <v>22.67817</v>
      </c>
      <c r="U41" s="5">
        <f>SUM(V41:AG41)</f>
        <v>0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>
        <v>22.67817</v>
      </c>
      <c r="AJ41" s="11">
        <f>T41/D41</f>
        <v>1</v>
      </c>
      <c r="AK41" s="4" t="s">
        <v>26</v>
      </c>
      <c r="AL41" s="4" t="s">
        <v>27</v>
      </c>
      <c r="AM41" s="5"/>
      <c r="AN41" s="3"/>
    </row>
    <row s="2" customFormat="1" ht="27.0" x14ac:dyDescent="0.15" r="42" spans="1:40">
      <c r="A42" s="4">
        <v>34</v>
      </c>
      <c r="B42" s="4" t="s">
        <v>24</v>
      </c>
      <c r="C42" s="10" t="s">
        <v>60</v>
      </c>
      <c r="D42" s="5">
        <f>E42+R42+S42</f>
        <v>44.203002</v>
      </c>
      <c r="E42" s="5">
        <f>SUM(F42:Q42)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>
        <v>44.203002</v>
      </c>
      <c r="T42" s="5">
        <f>U42+AH42+AI42</f>
        <v>44.203002</v>
      </c>
      <c r="U42" s="5">
        <f>SUM(V42:AG42)</f>
        <v>0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>
        <v>44.203002</v>
      </c>
      <c r="AJ42" s="11">
        <f>T42/D42</f>
        <v>1</v>
      </c>
      <c r="AK42" s="4" t="s">
        <v>26</v>
      </c>
      <c r="AL42" s="4" t="s">
        <v>27</v>
      </c>
      <c r="AM42" s="5"/>
      <c r="AN42" s="3"/>
    </row>
    <row s="2" customFormat="1" ht="27.0" x14ac:dyDescent="0.15" r="43" spans="1:40">
      <c r="A43" s="4">
        <v>35</v>
      </c>
      <c r="B43" s="4" t="s">
        <v>24</v>
      </c>
      <c r="C43" s="10" t="s">
        <v>61</v>
      </c>
      <c r="D43" s="5">
        <f>E43+R43+S43</f>
        <v>18.8</v>
      </c>
      <c r="E43" s="5">
        <f>SUM(F43:Q43)</f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18.8</v>
      </c>
      <c r="T43" s="5">
        <f>U43+AH43+AI43</f>
        <v>18.8</v>
      </c>
      <c r="U43" s="5">
        <f>SUM(V43:AG43)</f>
        <v>0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>
        <v>18.8</v>
      </c>
      <c r="AJ43" s="11">
        <f>T43/D43</f>
        <v>1</v>
      </c>
      <c r="AK43" s="4" t="s">
        <v>26</v>
      </c>
      <c r="AL43" s="4" t="s">
        <v>27</v>
      </c>
      <c r="AM43" s="5"/>
      <c r="AN43" s="3"/>
    </row>
    <row s="2" customFormat="1" ht="27.0" x14ac:dyDescent="0.15" r="44" spans="1:40">
      <c r="A44" s="4">
        <v>36</v>
      </c>
      <c r="B44" s="4" t="s">
        <v>24</v>
      </c>
      <c r="C44" s="10" t="s">
        <v>62</v>
      </c>
      <c r="D44" s="5">
        <f>E44+R44+S44</f>
        <v>205.74</v>
      </c>
      <c r="E44" s="5">
        <f>SUM(F44:Q44)</f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v>205.74</v>
      </c>
      <c r="T44" s="5">
        <f>U44+AH44+AI44</f>
        <v>179.37335</v>
      </c>
      <c r="U44" s="5">
        <f>SUM(V44:AG44)</f>
        <v>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>
        <v>179.37335</v>
      </c>
      <c r="AJ44" s="11">
        <f>T44/D44</f>
        <v>0.871844804121707</v>
      </c>
      <c r="AK44" s="4" t="s">
        <v>26</v>
      </c>
      <c r="AL44" s="4" t="s">
        <v>27</v>
      </c>
      <c r="AM44" s="5"/>
      <c r="AN44" s="3"/>
    </row>
    <row s="2" customFormat="1" ht="27.0" x14ac:dyDescent="0.15" r="45" spans="1:40">
      <c r="A45" s="4">
        <v>37</v>
      </c>
      <c r="B45" s="4" t="s">
        <v>24</v>
      </c>
      <c r="C45" s="10" t="s">
        <v>63</v>
      </c>
      <c r="D45" s="5">
        <f>E45+R45+S45</f>
        <v>3.1</v>
      </c>
      <c r="E45" s="5">
        <f>SUM(F45:Q45)</f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3.1</v>
      </c>
      <c r="T45" s="5">
        <f>U45+AH45+AI45</f>
        <v>2.808</v>
      </c>
      <c r="U45" s="5">
        <f>SUM(V45:AG45)</f>
        <v>0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>
        <v>2.808</v>
      </c>
      <c r="AJ45" s="11">
        <f>T45/D45</f>
        <v>0.9058064516129032</v>
      </c>
      <c r="AK45" s="4" t="s">
        <v>26</v>
      </c>
      <c r="AL45" s="4" t="s">
        <v>27</v>
      </c>
      <c r="AM45" s="5"/>
      <c r="AN45" s="3"/>
    </row>
    <row s="2" customFormat="1" ht="27.0" x14ac:dyDescent="0.15" r="46" spans="1:40">
      <c r="A46" s="4">
        <v>38</v>
      </c>
      <c r="B46" s="4" t="s">
        <v>24</v>
      </c>
      <c r="C46" s="10" t="s">
        <v>64</v>
      </c>
      <c r="D46" s="5">
        <f>E46+R46+S46</f>
        <v>23.11</v>
      </c>
      <c r="E46" s="5">
        <f>SUM(F46:Q46)</f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v>23.11</v>
      </c>
      <c r="T46" s="5">
        <f>U46+AH46+AI46</f>
        <v>20.563</v>
      </c>
      <c r="U46" s="5">
        <f>SUM(V46:AG46)</f>
        <v>0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>
        <v>20.563</v>
      </c>
      <c r="AJ46" s="11">
        <f>T46/D46</f>
        <v>0.8897879705755084</v>
      </c>
      <c r="AK46" s="4" t="s">
        <v>26</v>
      </c>
      <c r="AL46" s="4" t="s">
        <v>27</v>
      </c>
      <c r="AM46" s="5"/>
      <c r="AN46" s="3"/>
    </row>
    <row s="2" customFormat="1" ht="27.0" x14ac:dyDescent="0.15" r="47" spans="1:40">
      <c r="A47" s="4">
        <v>39</v>
      </c>
      <c r="B47" s="4" t="s">
        <v>24</v>
      </c>
      <c r="C47" s="10" t="s">
        <v>65</v>
      </c>
      <c r="D47" s="5">
        <f>E47+R47+S47</f>
        <v>18.8</v>
      </c>
      <c r="E47" s="5">
        <f>SUM(F47:Q47)</f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v>18.8</v>
      </c>
      <c r="T47" s="5">
        <f>U47+AH47+AI47</f>
        <v>18.8</v>
      </c>
      <c r="U47" s="5">
        <f>SUM(V47:AG47)</f>
        <v>0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>
        <v>18.8</v>
      </c>
      <c r="AJ47" s="11">
        <f>T47/D47</f>
        <v>1</v>
      </c>
      <c r="AK47" s="4" t="s">
        <v>26</v>
      </c>
      <c r="AL47" s="4" t="s">
        <v>27</v>
      </c>
      <c r="AM47" s="5"/>
      <c r="AN47" s="3"/>
    </row>
    <row s="2" customFormat="1" ht="27.0" x14ac:dyDescent="0.15" r="48" spans="1:40">
      <c r="A48" s="4">
        <v>40</v>
      </c>
      <c r="B48" s="4" t="s">
        <v>24</v>
      </c>
      <c r="C48" s="10" t="s">
        <v>66</v>
      </c>
      <c r="D48" s="5">
        <f>E48+R48+S48</f>
        <v>293.35</v>
      </c>
      <c r="E48" s="5">
        <f>SUM(F48:Q48)</f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293.35</v>
      </c>
      <c r="T48" s="5">
        <f>U48+AH48+AI48</f>
        <v>65.10352</v>
      </c>
      <c r="U48" s="5">
        <f>SUM(V48:AG48)</f>
        <v>0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>
        <v>65.10352</v>
      </c>
      <c r="AJ48" s="11">
        <f>T48/D48</f>
        <v>0.2219312084540651</v>
      </c>
      <c r="AK48" s="4" t="s">
        <v>26</v>
      </c>
      <c r="AL48" s="4" t="s">
        <v>27</v>
      </c>
      <c r="AM48" s="5"/>
      <c r="AN48" s="3"/>
    </row>
    <row s="2" customFormat="1" ht="27.0" x14ac:dyDescent="0.15" r="49" spans="1:40">
      <c r="A49" s="4">
        <v>41</v>
      </c>
      <c r="B49" s="4" t="s">
        <v>24</v>
      </c>
      <c r="C49" s="10" t="s">
        <v>67</v>
      </c>
      <c r="D49" s="5">
        <f>E49+R49+S49</f>
        <v>978.91102</v>
      </c>
      <c r="E49" s="5">
        <f>SUM(F49:Q49)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978.91102</v>
      </c>
      <c r="T49" s="5">
        <f>U49+AH49+AI49</f>
        <v>666.85193</v>
      </c>
      <c r="U49" s="5">
        <f>SUM(V49:AG49)</f>
        <v>0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>
        <v>666.85193</v>
      </c>
      <c r="AJ49" s="11">
        <f>T49/D49</f>
        <v>0.6812181254226763</v>
      </c>
      <c r="AK49" s="4" t="s">
        <v>26</v>
      </c>
      <c r="AL49" s="4" t="s">
        <v>27</v>
      </c>
      <c r="AM49" s="5"/>
      <c r="AN49" s="3"/>
    </row>
    <row s="2" customFormat="1" ht="27.0" x14ac:dyDescent="0.15" r="50" spans="1:40">
      <c r="A50" s="4">
        <v>42</v>
      </c>
      <c r="B50" s="4" t="s">
        <v>24</v>
      </c>
      <c r="C50" s="10" t="s">
        <v>68</v>
      </c>
      <c r="D50" s="5">
        <f>E50+R50+S50</f>
        <v>463.34</v>
      </c>
      <c r="E50" s="5">
        <f>SUM(F50:Q50)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463.34</v>
      </c>
      <c r="T50" s="5">
        <f>U50+AH50+AI50</f>
        <v>406.64182</v>
      </c>
      <c r="U50" s="5">
        <f>SUM(V50:AG50)</f>
        <v>0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>
        <v>406.64182</v>
      </c>
      <c r="AJ50" s="11">
        <f>T50/D50</f>
        <v>0.8776315880347045</v>
      </c>
      <c r="AK50" s="4" t="s">
        <v>26</v>
      </c>
      <c r="AL50" s="4" t="s">
        <v>27</v>
      </c>
      <c r="AM50" s="5"/>
      <c r="AN50" s="3"/>
    </row>
    <row s="2" customFormat="1" ht="27.0" x14ac:dyDescent="0.15" r="51" spans="1:40">
      <c r="A51" s="4">
        <v>43</v>
      </c>
      <c r="B51" s="4" t="s">
        <v>24</v>
      </c>
      <c r="C51" s="10" t="s">
        <v>69</v>
      </c>
      <c r="D51" s="5">
        <f>E51+R51+S51</f>
        <v>92.28</v>
      </c>
      <c r="E51" s="5">
        <f>SUM(F51:Q51)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92.28</v>
      </c>
      <c r="T51" s="5">
        <f>U51+AH51+AI51</f>
        <v>83.726</v>
      </c>
      <c r="U51" s="5">
        <f>SUM(V51:AG51)</f>
        <v>0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83.726</v>
      </c>
      <c r="AJ51" s="11">
        <f>T51/D51</f>
        <v>0.9073038578240139</v>
      </c>
      <c r="AK51" s="4" t="s">
        <v>26</v>
      </c>
      <c r="AL51" s="4" t="s">
        <v>27</v>
      </c>
      <c r="AM51" s="5"/>
      <c r="AN51" s="3"/>
    </row>
    <row s="2" customFormat="1" ht="27.0" x14ac:dyDescent="0.15" r="52" spans="1:40">
      <c r="A52" s="4">
        <v>44</v>
      </c>
      <c r="B52" s="4" t="s">
        <v>24</v>
      </c>
      <c r="C52" s="10" t="s">
        <v>70</v>
      </c>
      <c r="D52" s="5">
        <f>E52+R52+S52</f>
        <v>225.563623</v>
      </c>
      <c r="E52" s="5">
        <f>SUM(F52:Q52)</f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225.563623</v>
      </c>
      <c r="T52" s="5">
        <f>U52+AH52+AI52</f>
        <v>66.304503</v>
      </c>
      <c r="U52" s="5">
        <f>SUM(V52:AG52)</f>
        <v>0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>
        <v>66.304503</v>
      </c>
      <c r="AJ52" s="11">
        <f>T52/D52</f>
        <v>0.29395033701866013</v>
      </c>
      <c r="AK52" s="4" t="s">
        <v>26</v>
      </c>
      <c r="AL52" s="4" t="s">
        <v>27</v>
      </c>
      <c r="AM52" s="5"/>
      <c r="AN52" s="3"/>
    </row>
    <row s="2" customFormat="1" ht="27.0" x14ac:dyDescent="0.15" r="53" spans="1:40">
      <c r="A53" s="4">
        <v>45</v>
      </c>
      <c r="B53" s="4" t="s">
        <v>24</v>
      </c>
      <c r="C53" s="10" t="s">
        <v>71</v>
      </c>
      <c r="D53" s="5">
        <f>E53+R53+S53</f>
        <v>143.080268</v>
      </c>
      <c r="E53" s="5">
        <f>SUM(F53:Q53)</f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143.080268</v>
      </c>
      <c r="T53" s="5">
        <f>U53+AH53+AI53</f>
        <v>143.080268</v>
      </c>
      <c r="U53" s="5">
        <f>SUM(V53:AG53)</f>
        <v>0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>
        <v>143.080268</v>
      </c>
      <c r="AJ53" s="11">
        <f>T53/D53</f>
        <v>1</v>
      </c>
      <c r="AK53" s="4" t="s">
        <v>26</v>
      </c>
      <c r="AL53" s="4" t="s">
        <v>27</v>
      </c>
      <c r="AM53" s="5"/>
      <c r="AN53" s="3"/>
    </row>
    <row s="2" customFormat="1" ht="27.0" x14ac:dyDescent="0.15" r="54" spans="1:40">
      <c r="A54" s="4">
        <v>46</v>
      </c>
      <c r="B54" s="4" t="s">
        <v>24</v>
      </c>
      <c r="C54" s="10" t="s">
        <v>72</v>
      </c>
      <c r="D54" s="5">
        <f>E54+R54+S54</f>
        <v>947.63909</v>
      </c>
      <c r="E54" s="5">
        <f>SUM(F54:Q54)</f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947.63909</v>
      </c>
      <c r="T54" s="5">
        <f>U54+AH54+AI54</f>
        <v>947.6390899999999</v>
      </c>
      <c r="U54" s="5">
        <f>SUM(V54:AG54)</f>
        <v>0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>
        <v>947.6390899999999</v>
      </c>
      <c r="AJ54" s="11">
        <f>T54/D54</f>
        <v>0.9999999999999999</v>
      </c>
      <c r="AK54" s="4" t="s">
        <v>26</v>
      </c>
      <c r="AL54" s="4" t="s">
        <v>27</v>
      </c>
      <c r="AM54" s="5"/>
      <c r="AN54" s="3"/>
    </row>
    <row s="2" customFormat="1" ht="27.0" x14ac:dyDescent="0.15" r="55" spans="1:40">
      <c r="A55" s="4">
        <v>47</v>
      </c>
      <c r="B55" s="4" t="s">
        <v>24</v>
      </c>
      <c r="C55" s="10" t="s">
        <v>73</v>
      </c>
      <c r="D55" s="5">
        <f>E55+R55+S55</f>
        <v>103.98</v>
      </c>
      <c r="E55" s="5">
        <f>SUM(F55:Q55)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>
        <v>103.98</v>
      </c>
      <c r="T55" s="5">
        <f>U55+AH55+AI55</f>
        <v>103.98</v>
      </c>
      <c r="U55" s="5">
        <f>SUM(V55:AG55)</f>
        <v>0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>
        <v>103.98</v>
      </c>
      <c r="AJ55" s="11">
        <f>T55/D55</f>
        <v>1</v>
      </c>
      <c r="AK55" s="4" t="s">
        <v>26</v>
      </c>
      <c r="AL55" s="4" t="s">
        <v>27</v>
      </c>
      <c r="AM55" s="5"/>
      <c r="AN55" s="3"/>
    </row>
    <row s="2" customFormat="1" ht="27.0" x14ac:dyDescent="0.15" r="56" spans="1:40">
      <c r="A56" s="4">
        <v>48</v>
      </c>
      <c r="B56" s="4" t="s">
        <v>24</v>
      </c>
      <c r="C56" s="10" t="s">
        <v>74</v>
      </c>
      <c r="D56" s="5">
        <f>E56+R56+S56</f>
        <v>170.037037</v>
      </c>
      <c r="E56" s="5">
        <f>SUM(F56:Q56)</f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170.037037</v>
      </c>
      <c r="T56" s="5">
        <f>U56+AH56+AI56</f>
        <v>170.037037</v>
      </c>
      <c r="U56" s="5">
        <f>SUM(V56:AG56)</f>
        <v>0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>
        <v>170.037037</v>
      </c>
      <c r="AJ56" s="11">
        <f>T56/D56</f>
        <v>1</v>
      </c>
      <c r="AK56" s="4" t="s">
        <v>26</v>
      </c>
      <c r="AL56" s="4" t="s">
        <v>27</v>
      </c>
      <c r="AM56" s="5"/>
      <c r="AN56" s="3"/>
    </row>
    <row s="2" customFormat="1" ht="27.0" x14ac:dyDescent="0.15" r="57" spans="1:40">
      <c r="A57" s="4">
        <v>49</v>
      </c>
      <c r="B57" s="4" t="s">
        <v>24</v>
      </c>
      <c r="C57" s="10" t="s">
        <v>75</v>
      </c>
      <c r="D57" s="5">
        <f>E57+R57+S57</f>
        <v>73.572</v>
      </c>
      <c r="E57" s="5">
        <f>SUM(F57:Q57)</f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73.572</v>
      </c>
      <c r="T57" s="5">
        <f>U57+AH57+AI57</f>
        <v>73.572</v>
      </c>
      <c r="U57" s="5">
        <f>SUM(V57:AG57)</f>
        <v>0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>
        <v>73.572</v>
      </c>
      <c r="AJ57" s="11">
        <f>T57/D57</f>
        <v>1</v>
      </c>
      <c r="AK57" s="4" t="s">
        <v>26</v>
      </c>
      <c r="AL57" s="4" t="s">
        <v>27</v>
      </c>
      <c r="AM57" s="5"/>
      <c r="AN57" s="3"/>
    </row>
    <row s="2" customFormat="1" ht="27.0" x14ac:dyDescent="0.15" r="58" spans="1:40">
      <c r="A58" s="4">
        <v>50</v>
      </c>
      <c r="B58" s="4" t="s">
        <v>24</v>
      </c>
      <c r="C58" s="10" t="s">
        <v>76</v>
      </c>
      <c r="D58" s="5">
        <f>E58+R58+S58</f>
        <v>46</v>
      </c>
      <c r="E58" s="5">
        <f>SUM(F58:Q58)</f>
        <v>46</v>
      </c>
      <c r="F58" s="5"/>
      <c r="G58" s="5">
        <v>46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>U58+AH58+AI58</f>
        <v>46</v>
      </c>
      <c r="U58" s="5">
        <f>SUM(V58:AG58)</f>
        <v>46</v>
      </c>
      <c r="V58" s="5"/>
      <c r="W58" s="5">
        <v>46</v>
      </c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11">
        <f>T58/D58</f>
        <v>1</v>
      </c>
      <c r="AK58" s="4" t="s">
        <v>26</v>
      </c>
      <c r="AL58" s="4" t="s">
        <v>27</v>
      </c>
      <c r="AM58" s="5"/>
      <c r="AN58" s="3"/>
    </row>
    <row s="2" customFormat="1" ht="27.0" x14ac:dyDescent="0.15" r="59" spans="1:40">
      <c r="A59" s="4">
        <v>51</v>
      </c>
      <c r="B59" s="4" t="s">
        <v>24</v>
      </c>
      <c r="C59" s="10" t="s">
        <v>77</v>
      </c>
      <c r="D59" s="5">
        <f>E59+R59+S59</f>
        <v>171</v>
      </c>
      <c r="E59" s="5">
        <f>SUM(F59:Q59)</f>
        <v>171</v>
      </c>
      <c r="F59" s="5">
        <v>171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>U59+AH59+AI59</f>
        <v>26.064628</v>
      </c>
      <c r="U59" s="5">
        <f>SUM(V59:AG59)</f>
        <v>26.064628</v>
      </c>
      <c r="V59" s="5">
        <v>26.064628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11">
        <f>T59/D59</f>
        <v>0.15242472514619881</v>
      </c>
      <c r="AK59" s="4" t="s">
        <v>78</v>
      </c>
      <c r="AL59" s="4" t="s">
        <v>27</v>
      </c>
      <c r="AM59" s="5"/>
      <c r="AN59" s="3"/>
    </row>
    <row s="2" customFormat="1" ht="27.0" x14ac:dyDescent="0.15" r="60" spans="1:40">
      <c r="A60" s="4">
        <v>52</v>
      </c>
      <c r="B60" s="4" t="s">
        <v>24</v>
      </c>
      <c r="C60" s="10" t="s">
        <v>79</v>
      </c>
      <c r="D60" s="5">
        <f>E60+R60+S60</f>
        <v>114.8819</v>
      </c>
      <c r="E60" s="5">
        <f>SUM(F60:Q60)</f>
        <v>114.8819</v>
      </c>
      <c r="F60" s="5">
        <v>114.8819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>U60+AH60+AI60</f>
        <v>114.8819</v>
      </c>
      <c r="U60" s="5">
        <f>SUM(V60:AG60)</f>
        <v>114.8819</v>
      </c>
      <c r="V60" s="5">
        <v>114.8819</v>
      </c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11">
        <f>T60/D60</f>
        <v>1</v>
      </c>
      <c r="AK60" s="4" t="s">
        <v>26</v>
      </c>
      <c r="AL60" s="4" t="s">
        <v>27</v>
      </c>
      <c r="AM60" s="5"/>
      <c r="AN60" s="3"/>
    </row>
    <row s="2" customFormat="1" ht="27.0" x14ac:dyDescent="0.15" r="61" spans="1:40">
      <c r="A61" s="4">
        <v>53</v>
      </c>
      <c r="B61" s="4" t="s">
        <v>24</v>
      </c>
      <c r="C61" s="10" t="s">
        <v>80</v>
      </c>
      <c r="D61" s="5">
        <f>E61+R61+S61</f>
        <v>60</v>
      </c>
      <c r="E61" s="5">
        <f>SUM(F61:Q61)</f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v>60</v>
      </c>
      <c r="T61" s="5">
        <f>U61+AH61+AI61</f>
        <v>56.607239</v>
      </c>
      <c r="U61" s="5">
        <f>SUM(V61:AG61)</f>
        <v>0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>
        <v>56.607239</v>
      </c>
      <c r="AJ61" s="11">
        <f>T61/D61</f>
        <v>0.9434539833333333</v>
      </c>
      <c r="AK61" s="4" t="s">
        <v>26</v>
      </c>
      <c r="AL61" s="4" t="s">
        <v>27</v>
      </c>
      <c r="AM61" s="5"/>
      <c r="AN61" s="3"/>
    </row>
    <row s="2" customFormat="1" ht="27.0" x14ac:dyDescent="0.15" r="62" spans="1:40">
      <c r="A62" s="4">
        <v>54</v>
      </c>
      <c r="B62" s="4" t="s">
        <v>24</v>
      </c>
      <c r="C62" s="10" t="s">
        <v>81</v>
      </c>
      <c r="D62" s="5">
        <f>E62+R62+S62</f>
        <v>5</v>
      </c>
      <c r="E62" s="5">
        <f>SUM(F62:Q62)</f>
        <v>5</v>
      </c>
      <c r="F62" s="5"/>
      <c r="G62" s="5">
        <v>5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>U62+AH62+AI62</f>
        <v>5</v>
      </c>
      <c r="U62" s="5">
        <f>SUM(V62:AG62)</f>
        <v>5</v>
      </c>
      <c r="V62" s="5"/>
      <c r="W62" s="5">
        <v>5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11">
        <f>T62/D62</f>
        <v>1</v>
      </c>
      <c r="AK62" s="4" t="s">
        <v>26</v>
      </c>
      <c r="AL62" s="4" t="s">
        <v>27</v>
      </c>
      <c r="AM62" s="5"/>
      <c r="AN62" s="3"/>
    </row>
    <row s="2" customFormat="1" ht="27.0" x14ac:dyDescent="0.15" r="63" spans="1:40">
      <c r="A63" s="4">
        <v>55</v>
      </c>
      <c r="B63" s="4" t="s">
        <v>24</v>
      </c>
      <c r="C63" s="10" t="s">
        <v>82</v>
      </c>
      <c r="D63" s="5">
        <f>E63+R63+S63</f>
        <v>2406.0383</v>
      </c>
      <c r="E63" s="5">
        <f>SUM(F63:Q63)</f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2406.0383</v>
      </c>
      <c r="T63" s="5">
        <f>U63+AH63+AI63</f>
        <v>2406.0319280000003</v>
      </c>
      <c r="U63" s="5">
        <f>SUM(V63:AG63)</f>
        <v>0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>
        <v>2406.0319280000003</v>
      </c>
      <c r="AJ63" s="11">
        <f>T63/D63</f>
        <v>0.9999973516631053</v>
      </c>
      <c r="AK63" s="4" t="s">
        <v>26</v>
      </c>
      <c r="AL63" s="4" t="s">
        <v>27</v>
      </c>
      <c r="AM63" s="5"/>
      <c r="AN63" s="3"/>
    </row>
    <row s="2" customFormat="1" ht="27.0" x14ac:dyDescent="0.15" r="64" spans="1:40">
      <c r="A64" s="4">
        <v>56</v>
      </c>
      <c r="B64" s="4" t="s">
        <v>24</v>
      </c>
      <c r="C64" s="10" t="s">
        <v>83</v>
      </c>
      <c r="D64" s="5">
        <f>E64+R64+S64</f>
        <v>851</v>
      </c>
      <c r="E64" s="5">
        <f>SUM(F64:Q64)</f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851</v>
      </c>
      <c r="T64" s="5">
        <f>U64+AH64+AI64</f>
        <v>851</v>
      </c>
      <c r="U64" s="5">
        <f>SUM(V64:AG64)</f>
        <v>0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>
        <v>851</v>
      </c>
      <c r="AJ64" s="11">
        <f>T64/D64</f>
        <v>1</v>
      </c>
      <c r="AK64" s="4" t="s">
        <v>26</v>
      </c>
      <c r="AL64" s="4" t="s">
        <v>27</v>
      </c>
      <c r="AM64" s="5"/>
      <c r="AN64" s="3"/>
    </row>
    <row s="2" customFormat="1" ht="27.0" x14ac:dyDescent="0.15" r="65" spans="1:40">
      <c r="A65" s="4">
        <v>57</v>
      </c>
      <c r="B65" s="4" t="s">
        <v>24</v>
      </c>
      <c r="C65" s="10" t="s">
        <v>84</v>
      </c>
      <c r="D65" s="5">
        <f>E65+R65+S65</f>
        <v>300</v>
      </c>
      <c r="E65" s="5">
        <f>SUM(F65:Q65)</f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v>300</v>
      </c>
      <c r="T65" s="5">
        <f>U65+AH65+AI65</f>
        <v>50.8057</v>
      </c>
      <c r="U65" s="5">
        <f>SUM(V65:AG65)</f>
        <v>0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>
        <v>50.8057</v>
      </c>
      <c r="AJ65" s="11">
        <f>T65/D65</f>
        <v>0.16935233333333333</v>
      </c>
      <c r="AK65" s="4" t="s">
        <v>26</v>
      </c>
      <c r="AL65" s="4" t="s">
        <v>27</v>
      </c>
      <c r="AM65" s="5"/>
      <c r="AN65" s="3"/>
    </row>
    <row s="2" customFormat="1" ht="27.0" x14ac:dyDescent="0.15" r="66" spans="1:40">
      <c r="A66" s="4">
        <v>58</v>
      </c>
      <c r="B66" s="4" t="s">
        <v>24</v>
      </c>
      <c r="C66" s="10" t="s">
        <v>85</v>
      </c>
      <c r="D66" s="5">
        <f>E66+R66+S66</f>
        <v>20</v>
      </c>
      <c r="E66" s="5">
        <f>SUM(F66:Q66)</f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20</v>
      </c>
      <c r="T66" s="5">
        <f>U66+AH66+AI66</f>
        <v>20</v>
      </c>
      <c r="U66" s="5">
        <f>SUM(V66:AG66)</f>
        <v>0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>
        <v>20</v>
      </c>
      <c r="AJ66" s="11">
        <f>T66/D66</f>
        <v>1</v>
      </c>
      <c r="AK66" s="4" t="s">
        <v>26</v>
      </c>
      <c r="AL66" s="4" t="s">
        <v>27</v>
      </c>
      <c r="AM66" s="5"/>
      <c r="AN66" s="3"/>
    </row>
    <row s="2" customFormat="1" ht="27.0" x14ac:dyDescent="0.15" r="67" spans="1:40">
      <c r="A67" s="4">
        <v>59</v>
      </c>
      <c r="B67" s="4" t="s">
        <v>24</v>
      </c>
      <c r="C67" s="10" t="s">
        <v>86</v>
      </c>
      <c r="D67" s="5">
        <f>E67+R67+S67</f>
        <v>687</v>
      </c>
      <c r="E67" s="5">
        <f>SUM(F67:Q67)</f>
        <v>687</v>
      </c>
      <c r="F67" s="5"/>
      <c r="G67" s="5">
        <v>687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>U67+AH67+AI67</f>
        <v>93.41250000000001</v>
      </c>
      <c r="U67" s="5">
        <f>SUM(V67:AG67)</f>
        <v>93.41250000000001</v>
      </c>
      <c r="V67" s="5"/>
      <c r="W67" s="5">
        <v>93.41250000000001</v>
      </c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11">
        <f>T67/D67</f>
        <v>0.13597161572052402</v>
      </c>
      <c r="AK67" s="4" t="s">
        <v>87</v>
      </c>
      <c r="AL67" s="4" t="s">
        <v>27</v>
      </c>
      <c r="AM67" s="5"/>
      <c r="AN67" s="3"/>
    </row>
    <row s="2" customFormat="1" ht="27.0" x14ac:dyDescent="0.15" r="68" spans="1:40">
      <c r="A68" s="4">
        <v>60</v>
      </c>
      <c r="B68" s="4" t="s">
        <v>24</v>
      </c>
      <c r="C68" s="10" t="s">
        <v>88</v>
      </c>
      <c r="D68" s="5">
        <f>E68+R68+S68</f>
        <v>1179</v>
      </c>
      <c r="E68" s="5">
        <f>SUM(F68:Q68)</f>
        <v>1179</v>
      </c>
      <c r="F68" s="5">
        <v>1179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>U68+AH68+AI68</f>
        <v>1179</v>
      </c>
      <c r="U68" s="5">
        <f>SUM(V68:AG68)</f>
        <v>1179</v>
      </c>
      <c r="V68" s="5">
        <v>1179</v>
      </c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11">
        <f>T68/D68</f>
        <v>1</v>
      </c>
      <c r="AK68" s="4" t="s">
        <v>26</v>
      </c>
      <c r="AL68" s="4" t="s">
        <v>27</v>
      </c>
      <c r="AM68" s="5"/>
      <c r="AN68" s="3"/>
    </row>
    <row s="2" customFormat="1" ht="27.0" x14ac:dyDescent="0.15" r="69" spans="1:40">
      <c r="A69" s="4">
        <v>61</v>
      </c>
      <c r="B69" s="4" t="s">
        <v>24</v>
      </c>
      <c r="C69" s="10" t="s">
        <v>89</v>
      </c>
      <c r="D69" s="5">
        <f>E69+R69+S69</f>
        <v>0.027</v>
      </c>
      <c r="E69" s="5">
        <f>SUM(F69:Q69)</f>
        <v>0.027</v>
      </c>
      <c r="F69" s="5"/>
      <c r="G69" s="5">
        <v>0.027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>U69+AH69+AI69</f>
        <v>0.027</v>
      </c>
      <c r="U69" s="5">
        <f>SUM(V69:AG69)</f>
        <v>0.027</v>
      </c>
      <c r="V69" s="5"/>
      <c r="W69" s="5">
        <v>0.027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11">
        <f>T69/D69</f>
        <v>1</v>
      </c>
      <c r="AK69" s="4" t="s">
        <v>26</v>
      </c>
      <c r="AL69" s="4" t="s">
        <v>27</v>
      </c>
      <c r="AM69" s="5"/>
      <c r="AN69" s="3"/>
    </row>
    <row s="2" customFormat="1" ht="27.0" customHeight="1" x14ac:dyDescent="0.15" r="70" spans="1:40">
      <c r="A70" s="4">
        <v>62</v>
      </c>
      <c r="B70" s="4" t="s">
        <v>24</v>
      </c>
      <c r="C70" s="6" t="s">
        <v>90</v>
      </c>
      <c r="D70" s="5">
        <f>E70+R70+S70</f>
        <v>26.5</v>
      </c>
      <c r="E70" s="5">
        <f>SUM(F70:Q70)</f>
        <v>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26.5</v>
      </c>
      <c r="T70" s="5">
        <f>U70+AH70+AI70</f>
        <v>26.054136</v>
      </c>
      <c r="U70" s="5">
        <f>SUM(V70:AG70)</f>
        <v>0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>
        <v>26.054136</v>
      </c>
      <c r="AJ70" s="11">
        <f>T70/D70</f>
        <v>0.9831749433962264</v>
      </c>
      <c r="AK70" s="8" t="s">
        <v>26</v>
      </c>
      <c r="AL70" s="8" t="s">
        <v>27</v>
      </c>
      <c r="AM70" s="6"/>
      <c r="AN70" s="3"/>
    </row>
    <row ht="27.0" customHeight="1" x14ac:dyDescent="0.15" r="71" spans="1:44">
      <c r="A71" s="4">
        <v>63</v>
      </c>
      <c r="B71" s="4" t="s">
        <v>24</v>
      </c>
      <c r="C71" s="6" t="s">
        <v>91</v>
      </c>
      <c r="D71" s="5">
        <f>E71+R71+S71</f>
        <v>55</v>
      </c>
      <c r="E71" s="5">
        <f>SUM(F71:Q71)</f>
        <v>0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55</v>
      </c>
      <c r="T71" s="5">
        <f>U71+AH71+AI71</f>
        <v>15.829399999999996</v>
      </c>
      <c r="U71" s="5">
        <f>SUM(V71:AG71)</f>
        <v>0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>
        <v>15.829399999999996</v>
      </c>
      <c r="AJ71" s="11">
        <f>T71/D71</f>
        <v>0.28780727272727263</v>
      </c>
      <c r="AK71" s="8" t="s">
        <v>26</v>
      </c>
      <c r="AL71" s="8" t="s">
        <v>27</v>
      </c>
      <c r="AM71" s="6"/>
      <c r="AN71" s="3"/>
      <c r="AO71" s="3"/>
      <c r="AP71" s="3"/>
      <c r="AQ71" s="3"/>
      <c r="AR71" s="3"/>
    </row>
    <row s="2" customFormat="1" ht="27.0" x14ac:dyDescent="0.15" r="72" spans="1:40">
      <c r="A72" s="4">
        <v>64</v>
      </c>
      <c r="B72" s="4" t="s">
        <v>24</v>
      </c>
      <c r="C72" s="10" t="s">
        <v>92</v>
      </c>
      <c r="D72" s="5">
        <f>E72+R72+S72</f>
        <v>432</v>
      </c>
      <c r="E72" s="5">
        <f>SUM(F72:Q72)</f>
        <v>432</v>
      </c>
      <c r="F72" s="5">
        <v>432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>U72+AH72+AI72</f>
        <v>432</v>
      </c>
      <c r="U72" s="5">
        <f>SUM(V72:AG72)</f>
        <v>432</v>
      </c>
      <c r="V72" s="5">
        <v>432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11">
        <f>T72/D72</f>
        <v>1</v>
      </c>
      <c r="AK72" s="4" t="s">
        <v>26</v>
      </c>
      <c r="AL72" s="4" t="s">
        <v>27</v>
      </c>
      <c r="AM72" s="5"/>
      <c r="AN72" s="3"/>
    </row>
    <row s="2" customFormat="1" ht="27.0" x14ac:dyDescent="0.15" r="73" spans="1:40">
      <c r="A73" s="4">
        <v>65</v>
      </c>
      <c r="B73" s="4" t="s">
        <v>24</v>
      </c>
      <c r="C73" s="10" t="s">
        <v>93</v>
      </c>
      <c r="D73" s="5">
        <f>E73+R73+S73</f>
        <v>454.094113</v>
      </c>
      <c r="E73" s="5">
        <f>SUM(F73:Q73)</f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454.094113</v>
      </c>
      <c r="T73" s="5">
        <f>U73+AH73+AI73</f>
        <v>454.094113</v>
      </c>
      <c r="U73" s="5">
        <f>SUM(V73:AG73)</f>
        <v>0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>
        <v>454.094113</v>
      </c>
      <c r="AJ73" s="11">
        <f>T73/D73</f>
        <v>1</v>
      </c>
      <c r="AK73" s="4" t="s">
        <v>26</v>
      </c>
      <c r="AL73" s="4" t="s">
        <v>27</v>
      </c>
      <c r="AM73" s="5"/>
      <c r="AN73" s="3"/>
    </row>
    <row s="2" customFormat="1" ht="27.0" x14ac:dyDescent="0.15" r="74" spans="1:40">
      <c r="A74" s="4">
        <v>66</v>
      </c>
      <c r="B74" s="4" t="s">
        <v>24</v>
      </c>
      <c r="C74" s="10" t="s">
        <v>94</v>
      </c>
      <c r="D74" s="5">
        <f>E74+R74+S74</f>
        <v>2.88</v>
      </c>
      <c r="E74" s="5">
        <f>SUM(F74:Q74)</f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v>2.88</v>
      </c>
      <c r="T74" s="5">
        <f>U74+AH74+AI74</f>
        <v>2.88</v>
      </c>
      <c r="U74" s="5">
        <f>SUM(V74:AG74)</f>
        <v>0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>
        <v>2.88</v>
      </c>
      <c r="AJ74" s="11">
        <f>T74/D74</f>
        <v>1</v>
      </c>
      <c r="AK74" s="4" t="s">
        <v>26</v>
      </c>
      <c r="AL74" s="4" t="s">
        <v>27</v>
      </c>
      <c r="AM74" s="5"/>
      <c r="AN74" s="3"/>
    </row>
    <row s="2" customFormat="1" ht="27.0" x14ac:dyDescent="0.15" r="75" spans="1:40">
      <c r="A75" s="31">
        <v>67</v>
      </c>
      <c r="B75" s="31" t="s">
        <v>24</v>
      </c>
      <c r="C75" s="128" t="s">
        <v>95</v>
      </c>
      <c r="D75" s="126">
        <f>E75+R75+S75</f>
        <v>1502.1164</v>
      </c>
      <c r="E75" s="126">
        <f>SUM(F75:Q75)</f>
        <v>1502.1164</v>
      </c>
      <c r="F75" s="126">
        <v>1406.7924</v>
      </c>
      <c r="G75" s="126">
        <v>95.324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5">
        <f>U75+AH75+AI75</f>
        <v>1502.1163999999999</v>
      </c>
      <c r="U75" s="126">
        <f>SUM(V75:AG75)</f>
        <v>1502.1163999999999</v>
      </c>
      <c r="V75" s="126">
        <v>1406.7923999999998</v>
      </c>
      <c r="W75" s="126">
        <v>95.324</v>
      </c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7">
        <f>T75/D75</f>
        <v>0.9999999999999999</v>
      </c>
      <c r="AK75" s="31" t="s">
        <v>26</v>
      </c>
      <c r="AL75" s="31" t="s">
        <v>27</v>
      </c>
      <c r="AM75" s="126"/>
      <c r="AN75" s="125"/>
    </row>
    <row s="2" customFormat="1" ht="27.0" x14ac:dyDescent="0.15" r="76" spans="1:40">
      <c r="A76" s="4">
        <v>68</v>
      </c>
      <c r="B76" s="4" t="s">
        <v>24</v>
      </c>
      <c r="C76" s="10" t="s">
        <v>96</v>
      </c>
      <c r="D76" s="5">
        <f>E76+R76+S76</f>
        <v>1080</v>
      </c>
      <c r="E76" s="5">
        <f>SUM(F76:Q76)</f>
        <v>1080</v>
      </c>
      <c r="F76" s="5">
        <v>1080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>U76+AH76+AI76</f>
        <v>513.5987</v>
      </c>
      <c r="U76" s="5">
        <f>SUM(V76:AG76)</f>
        <v>513.5987</v>
      </c>
      <c r="V76" s="5">
        <v>513.5987</v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11">
        <f>T76/D76</f>
        <v>0.47555435185185185</v>
      </c>
      <c r="AK76" s="4" t="s">
        <v>26</v>
      </c>
      <c r="AL76" s="4" t="s">
        <v>27</v>
      </c>
      <c r="AM76" s="5"/>
      <c r="AN76" s="3"/>
    </row>
    <row s="2" customFormat="1" ht="27.0" x14ac:dyDescent="0.15" r="77" spans="1:40">
      <c r="A77" s="4">
        <v>69</v>
      </c>
      <c r="B77" s="4" t="s">
        <v>24</v>
      </c>
      <c r="C77" s="10" t="s">
        <v>97</v>
      </c>
      <c r="D77" s="5">
        <f>E77+R77+S77</f>
        <v>89.399781</v>
      </c>
      <c r="E77" s="5">
        <f>SUM(F77:Q77)</f>
        <v>89.399781</v>
      </c>
      <c r="F77" s="5"/>
      <c r="G77" s="5">
        <v>89.399781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>U77+AH77+AI77</f>
        <v>89.399781</v>
      </c>
      <c r="U77" s="5">
        <f>SUM(V77:AG77)</f>
        <v>89.399781</v>
      </c>
      <c r="V77" s="5"/>
      <c r="W77" s="5">
        <v>89.399781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11">
        <f>T77/D77</f>
        <v>1</v>
      </c>
      <c r="AK77" s="4" t="s">
        <v>26</v>
      </c>
      <c r="AL77" s="4" t="s">
        <v>27</v>
      </c>
      <c r="AM77" s="5"/>
      <c r="AN77" s="3"/>
    </row>
    <row s="2" customFormat="1" ht="40.5" x14ac:dyDescent="0.15" r="78" spans="1:40">
      <c r="A78" s="31">
        <v>70</v>
      </c>
      <c r="B78" s="31" t="s">
        <v>24</v>
      </c>
      <c r="C78" s="128" t="s">
        <v>98</v>
      </c>
      <c r="D78" s="126">
        <f>E78+R78+S78</f>
        <v>2564.7746349999998</v>
      </c>
      <c r="E78" s="126">
        <f>SUM(F78:Q78)</f>
        <v>2564.7746349999998</v>
      </c>
      <c r="F78" s="126">
        <v>1860</v>
      </c>
      <c r="G78" s="126">
        <v>704.774635</v>
      </c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5">
        <f>U78+AH78+AI78</f>
        <v>2562.874635</v>
      </c>
      <c r="U78" s="126">
        <f>SUM(V78:AG78)</f>
        <v>2562.874635</v>
      </c>
      <c r="V78" s="126">
        <v>1860</v>
      </c>
      <c r="W78" s="126">
        <v>702.874635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7">
        <f>T78/D78</f>
        <v>0.9992591941708752</v>
      </c>
      <c r="AK78" s="31" t="s">
        <v>26</v>
      </c>
      <c r="AL78" s="31" t="s">
        <v>27</v>
      </c>
      <c r="AM78" s="126"/>
      <c r="AN78" s="125"/>
    </row>
    <row s="2" customFormat="1" ht="27.0" x14ac:dyDescent="0.15" r="79" spans="1:40">
      <c r="A79" s="4">
        <v>71</v>
      </c>
      <c r="B79" s="4" t="s">
        <v>24</v>
      </c>
      <c r="C79" s="10" t="s">
        <v>99</v>
      </c>
      <c r="D79" s="5">
        <f>E79+R79+S79</f>
        <v>30</v>
      </c>
      <c r="E79" s="5">
        <f>SUM(F79:Q79)</f>
        <v>30</v>
      </c>
      <c r="F79" s="5">
        <v>30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>U79+AH79+AI79</f>
        <v>30</v>
      </c>
      <c r="U79" s="5">
        <f>SUM(V79:AG79)</f>
        <v>30</v>
      </c>
      <c r="V79" s="5">
        <v>30</v>
      </c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11">
        <f>T79/D79</f>
        <v>1</v>
      </c>
      <c r="AK79" s="4" t="s">
        <v>26</v>
      </c>
      <c r="AL79" s="4" t="s">
        <v>27</v>
      </c>
      <c r="AM79" s="5"/>
      <c r="AN79" s="3"/>
    </row>
    <row s="2" customFormat="1" ht="27.0" x14ac:dyDescent="0.15" r="80" spans="1:40">
      <c r="A80" s="4">
        <v>72</v>
      </c>
      <c r="B80" s="4" t="s">
        <v>24</v>
      </c>
      <c r="C80" s="10" t="s">
        <v>100</v>
      </c>
      <c r="D80" s="5">
        <f>E80+R80+S80</f>
        <v>130</v>
      </c>
      <c r="E80" s="5">
        <f>SUM(F80:Q80)</f>
        <v>130</v>
      </c>
      <c r="F80" s="5">
        <v>130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>U80+AH80+AI80</f>
        <v>130</v>
      </c>
      <c r="U80" s="5">
        <f>SUM(V80:AG80)</f>
        <v>130</v>
      </c>
      <c r="V80" s="5">
        <v>130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11">
        <f>T80/D80</f>
        <v>1</v>
      </c>
      <c r="AK80" s="4" t="s">
        <v>26</v>
      </c>
      <c r="AL80" s="4" t="s">
        <v>27</v>
      </c>
      <c r="AM80" s="5"/>
      <c r="AN80" s="3"/>
    </row>
    <row s="2" customFormat="1" ht="27.0" x14ac:dyDescent="0.15" r="81" spans="1:40">
      <c r="A81" s="4">
        <v>73</v>
      </c>
      <c r="B81" s="4" t="s">
        <v>24</v>
      </c>
      <c r="C81" s="10" t="s">
        <v>101</v>
      </c>
      <c r="D81" s="5">
        <f>E81+R81+S81</f>
        <v>10</v>
      </c>
      <c r="E81" s="5">
        <f>SUM(F81:Q81)</f>
        <v>10</v>
      </c>
      <c r="F81" s="5"/>
      <c r="G81" s="5"/>
      <c r="H81" s="5">
        <v>10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>U81+AH81+AI81</f>
        <v>10</v>
      </c>
      <c r="U81" s="5">
        <f>SUM(V81:AG81)</f>
        <v>10</v>
      </c>
      <c r="V81" s="5"/>
      <c r="W81" s="5"/>
      <c r="X81" s="5">
        <v>10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11">
        <f>T81/D81</f>
        <v>1</v>
      </c>
      <c r="AK81" s="4" t="s">
        <v>26</v>
      </c>
      <c r="AL81" s="4" t="s">
        <v>27</v>
      </c>
      <c r="AM81" s="5"/>
      <c r="AN81" s="3"/>
    </row>
    <row s="2" customFormat="1" ht="27.0" x14ac:dyDescent="0.15" r="82" spans="1:40">
      <c r="A82" s="4">
        <v>74</v>
      </c>
      <c r="B82" s="4" t="s">
        <v>24</v>
      </c>
      <c r="C82" s="10" t="s">
        <v>102</v>
      </c>
      <c r="D82" s="5">
        <f>E82+R82+S82</f>
        <v>10</v>
      </c>
      <c r="E82" s="5">
        <f>SUM(F82:Q82)</f>
        <v>10</v>
      </c>
      <c r="F82" s="5"/>
      <c r="G82" s="5"/>
      <c r="H82" s="5">
        <v>10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>U82+AH82+AI82</f>
        <v>10</v>
      </c>
      <c r="U82" s="5">
        <f>SUM(V82:AG82)</f>
        <v>10</v>
      </c>
      <c r="V82" s="5"/>
      <c r="W82" s="5"/>
      <c r="X82" s="5">
        <v>10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11">
        <f>T82/D82</f>
        <v>1</v>
      </c>
      <c r="AK82" s="4" t="s">
        <v>26</v>
      </c>
      <c r="AL82" s="4" t="s">
        <v>27</v>
      </c>
      <c r="AM82" s="5"/>
      <c r="AN82" s="3"/>
    </row>
    <row s="2" customFormat="1" ht="27.0" x14ac:dyDescent="0.15" r="83" spans="1:40">
      <c r="A83" s="4">
        <v>75</v>
      </c>
      <c r="B83" s="4" t="s">
        <v>24</v>
      </c>
      <c r="C83" s="10" t="s">
        <v>103</v>
      </c>
      <c r="D83" s="5">
        <f>E83+R83+S83</f>
        <v>5</v>
      </c>
      <c r="E83" s="5">
        <f>SUM(F83:Q83)</f>
        <v>5</v>
      </c>
      <c r="F83" s="5"/>
      <c r="G83" s="5"/>
      <c r="H83" s="5">
        <v>5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>U83+AH83+AI83</f>
        <v>5</v>
      </c>
      <c r="U83" s="5">
        <f>SUM(V83:AG83)</f>
        <v>5</v>
      </c>
      <c r="V83" s="5"/>
      <c r="W83" s="5"/>
      <c r="X83" s="5">
        <v>5</v>
      </c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11">
        <f>T83/D83</f>
        <v>1</v>
      </c>
      <c r="AK83" s="4" t="s">
        <v>26</v>
      </c>
      <c r="AL83" s="4" t="s">
        <v>27</v>
      </c>
      <c r="AM83" s="5"/>
      <c r="AN83" s="3"/>
    </row>
    <row s="2" customFormat="1" ht="27.0" x14ac:dyDescent="0.15" r="84" spans="1:40">
      <c r="A84" s="4">
        <v>76</v>
      </c>
      <c r="B84" s="4" t="s">
        <v>24</v>
      </c>
      <c r="C84" s="10" t="s">
        <v>104</v>
      </c>
      <c r="D84" s="5">
        <f>E84+R84+S84</f>
        <v>10</v>
      </c>
      <c r="E84" s="5">
        <f>SUM(F84:Q84)</f>
        <v>10</v>
      </c>
      <c r="F84" s="5"/>
      <c r="G84" s="5"/>
      <c r="H84" s="5">
        <v>10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>U84+AH84+AI84</f>
        <v>10</v>
      </c>
      <c r="U84" s="5">
        <f>SUM(V84:AG84)</f>
        <v>10</v>
      </c>
      <c r="V84" s="5"/>
      <c r="W84" s="5"/>
      <c r="X84" s="5">
        <v>10</v>
      </c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11">
        <f>T84/D84</f>
        <v>1</v>
      </c>
      <c r="AK84" s="4" t="s">
        <v>26</v>
      </c>
      <c r="AL84" s="4" t="s">
        <v>27</v>
      </c>
      <c r="AM84" s="5"/>
      <c r="AN84" s="3"/>
    </row>
    <row s="2" customFormat="1" ht="27.0" x14ac:dyDescent="0.15" r="85" spans="1:40">
      <c r="A85" s="4">
        <v>77</v>
      </c>
      <c r="B85" s="4" t="s">
        <v>24</v>
      </c>
      <c r="C85" s="10" t="s">
        <v>105</v>
      </c>
      <c r="D85" s="5">
        <f>E85+R85+S85</f>
        <v>25</v>
      </c>
      <c r="E85" s="5">
        <f>SUM(F85:Q85)</f>
        <v>25</v>
      </c>
      <c r="F85" s="5">
        <v>25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>U85+AH85+AI85</f>
        <v>25</v>
      </c>
      <c r="U85" s="5">
        <f>SUM(V85:AG85)</f>
        <v>25</v>
      </c>
      <c r="V85" s="5">
        <v>25</v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11">
        <f>T85/D85</f>
        <v>1</v>
      </c>
      <c r="AK85" s="4" t="s">
        <v>26</v>
      </c>
      <c r="AL85" s="4" t="s">
        <v>27</v>
      </c>
      <c r="AM85" s="5"/>
      <c r="AN85" s="3"/>
    </row>
    <row s="2" customFormat="1" ht="27.0" x14ac:dyDescent="0.15" r="86" spans="1:40">
      <c r="A86" s="4">
        <v>78</v>
      </c>
      <c r="B86" s="4" t="s">
        <v>24</v>
      </c>
      <c r="C86" s="10" t="s">
        <v>106</v>
      </c>
      <c r="D86" s="5">
        <f>E86+R86+S86</f>
        <v>335.23</v>
      </c>
      <c r="E86" s="5">
        <f>SUM(F86:Q86)</f>
        <v>335.23</v>
      </c>
      <c r="F86" s="5"/>
      <c r="G86" s="5"/>
      <c r="H86" s="5">
        <v>335.23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>U86+AH86+AI86</f>
        <v>335.23</v>
      </c>
      <c r="U86" s="5">
        <f>SUM(V86:AG86)</f>
        <v>335.23</v>
      </c>
      <c r="V86" s="5"/>
      <c r="W86" s="5"/>
      <c r="X86" s="5">
        <v>335.23</v>
      </c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11">
        <f>T86/D86</f>
        <v>1</v>
      </c>
      <c r="AK86" s="4" t="s">
        <v>26</v>
      </c>
      <c r="AL86" s="4" t="s">
        <v>27</v>
      </c>
      <c r="AM86" s="5"/>
      <c r="AN86" s="3"/>
    </row>
    <row s="2" customFormat="1" ht="27.0" x14ac:dyDescent="0.15" r="87" spans="1:40">
      <c r="A87" s="4">
        <v>79</v>
      </c>
      <c r="B87" s="4" t="s">
        <v>24</v>
      </c>
      <c r="C87" s="10" t="s">
        <v>107</v>
      </c>
      <c r="D87" s="5">
        <f>E87+R87+S87</f>
        <v>170</v>
      </c>
      <c r="E87" s="5">
        <f>SUM(F87:Q87)</f>
        <v>170</v>
      </c>
      <c r="F87" s="5"/>
      <c r="G87" s="5">
        <v>170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>U87+AH87+AI87</f>
        <v>50</v>
      </c>
      <c r="U87" s="5">
        <f>SUM(V87:AG87)</f>
        <v>50</v>
      </c>
      <c r="V87" s="5"/>
      <c r="W87" s="5">
        <v>50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11">
        <f>T87/D87</f>
        <v>0.29411764705882354</v>
      </c>
      <c r="AK87" s="4" t="s">
        <v>26</v>
      </c>
      <c r="AL87" s="4" t="s">
        <v>27</v>
      </c>
      <c r="AM87" s="5"/>
      <c r="AN87" s="3"/>
    </row>
    <row s="2" customFormat="1" ht="27.0" x14ac:dyDescent="0.15" r="88" spans="1:40">
      <c r="A88" s="4">
        <v>80</v>
      </c>
      <c r="B88" s="4" t="s">
        <v>24</v>
      </c>
      <c r="C88" s="10" t="s">
        <v>108</v>
      </c>
      <c r="D88" s="5">
        <f>E88+R88+S88</f>
        <v>100</v>
      </c>
      <c r="E88" s="5">
        <f>SUM(F88:Q88)</f>
        <v>100</v>
      </c>
      <c r="F88" s="5"/>
      <c r="G88" s="5">
        <v>100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>U88+AH88+AI88</f>
        <v>100</v>
      </c>
      <c r="U88" s="5">
        <f>SUM(V88:AG88)</f>
        <v>100</v>
      </c>
      <c r="V88" s="5"/>
      <c r="W88" s="5">
        <v>100</v>
      </c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11">
        <f>T88/D88</f>
        <v>1</v>
      </c>
      <c r="AK88" s="4" t="s">
        <v>26</v>
      </c>
      <c r="AL88" s="4" t="s">
        <v>27</v>
      </c>
      <c r="AM88" s="5"/>
      <c r="AN88" s="3"/>
    </row>
    <row s="2" customFormat="1" ht="27.0" x14ac:dyDescent="0.15" r="89" spans="1:40">
      <c r="A89" s="4">
        <v>81</v>
      </c>
      <c r="B89" s="4" t="s">
        <v>24</v>
      </c>
      <c r="C89" s="10" t="s">
        <v>109</v>
      </c>
      <c r="D89" s="5">
        <f>E89+R89+S89</f>
        <v>12.111399999999998</v>
      </c>
      <c r="E89" s="5">
        <f>SUM(F89:Q89)</f>
        <v>12.111399999999998</v>
      </c>
      <c r="F89" s="5"/>
      <c r="G89" s="5">
        <v>12.111399999999998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>U89+AH89+AI89</f>
        <v>12.111399999999998</v>
      </c>
      <c r="U89" s="5">
        <f>SUM(V89:AG89)</f>
        <v>12.111399999999998</v>
      </c>
      <c r="V89" s="5"/>
      <c r="W89" s="5">
        <v>12.111399999999998</v>
      </c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11">
        <f>T89/D89</f>
        <v>1</v>
      </c>
      <c r="AK89" s="4" t="s">
        <v>26</v>
      </c>
      <c r="AL89" s="4" t="s">
        <v>27</v>
      </c>
      <c r="AM89" s="5"/>
      <c r="AN89" s="3"/>
    </row>
    <row s="2" customFormat="1" ht="27.0" x14ac:dyDescent="0.15" r="90" spans="1:40">
      <c r="A90" s="31">
        <v>82</v>
      </c>
      <c r="B90" s="31" t="s">
        <v>24</v>
      </c>
      <c r="C90" s="128" t="s">
        <v>110</v>
      </c>
      <c r="D90" s="126">
        <f>E90+R90+S90</f>
        <v>28</v>
      </c>
      <c r="E90" s="126">
        <f>SUM(F90:Q90)</f>
        <v>0</v>
      </c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>
        <v>28</v>
      </c>
      <c r="T90" s="5">
        <f>U90+AH90+AI90</f>
        <v>27.891504999999995</v>
      </c>
      <c r="U90" s="126">
        <f>SUM(V90:AG90)</f>
        <v>0</v>
      </c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>
        <v>27.891504999999995</v>
      </c>
      <c r="AJ90" s="127">
        <f>T90/D90</f>
        <v>0.9961251785714283</v>
      </c>
      <c r="AK90" s="31" t="s">
        <v>26</v>
      </c>
      <c r="AL90" s="31" t="s">
        <v>27</v>
      </c>
      <c r="AM90" s="126"/>
      <c r="AN90" s="125"/>
    </row>
    <row s="2" customFormat="1" ht="27.0" x14ac:dyDescent="0.15" r="91" spans="1:40">
      <c r="A91" s="31">
        <v>83</v>
      </c>
      <c r="B91" s="31" t="s">
        <v>24</v>
      </c>
      <c r="C91" s="128" t="s">
        <v>111</v>
      </c>
      <c r="D91" s="126">
        <f>E91+R91+S91</f>
        <v>86</v>
      </c>
      <c r="E91" s="126">
        <f>SUM(F91:Q91)</f>
        <v>86</v>
      </c>
      <c r="F91" s="126">
        <v>86</v>
      </c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5">
        <f>U91+AH91+AI91</f>
        <v>64.17523</v>
      </c>
      <c r="U91" s="126">
        <f>SUM(V91:AG91)</f>
        <v>64.17523</v>
      </c>
      <c r="V91" s="126">
        <v>64.17523</v>
      </c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7">
        <f>T91/D91</f>
        <v>0.7462236046511628</v>
      </c>
      <c r="AK91" s="31" t="s">
        <v>26</v>
      </c>
      <c r="AL91" s="31" t="s">
        <v>27</v>
      </c>
      <c r="AM91" s="126"/>
      <c r="AN91" s="125"/>
    </row>
    <row s="2" customFormat="1" ht="27.0" x14ac:dyDescent="0.15" r="92" spans="1:40">
      <c r="A92" s="4">
        <v>84</v>
      </c>
      <c r="B92" s="4" t="s">
        <v>24</v>
      </c>
      <c r="C92" s="10" t="s">
        <v>112</v>
      </c>
      <c r="D92" s="5">
        <f>E92+R92+S92</f>
        <v>32.3125</v>
      </c>
      <c r="E92" s="5">
        <f>SUM(F92:Q92)</f>
        <v>32.3125</v>
      </c>
      <c r="F92" s="5">
        <v>32.3125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>U92+AH92+AI92</f>
        <v>32.3125</v>
      </c>
      <c r="U92" s="5">
        <f>SUM(V92:AG92)</f>
        <v>32.3125</v>
      </c>
      <c r="V92" s="5">
        <v>32.3125</v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11">
        <f>T92/D92</f>
        <v>1</v>
      </c>
      <c r="AK92" s="31" t="s">
        <v>26</v>
      </c>
      <c r="AL92" s="31" t="s">
        <v>27</v>
      </c>
      <c r="AM92" s="5"/>
      <c r="AN92" s="125"/>
    </row>
    <row s="2" customFormat="1" ht="27.0" x14ac:dyDescent="0.15" r="93" spans="1:40">
      <c r="A93" s="4">
        <v>85</v>
      </c>
      <c r="B93" s="4" t="s">
        <v>24</v>
      </c>
      <c r="C93" s="10" t="s">
        <v>113</v>
      </c>
      <c r="D93" s="5">
        <f>E93+R93+S93</f>
        <v>6</v>
      </c>
      <c r="E93" s="5">
        <f>SUM(F93:Q93)</f>
        <v>6</v>
      </c>
      <c r="F93" s="5"/>
      <c r="G93" s="5">
        <v>6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>U93+AH93+AI93</f>
        <v>6</v>
      </c>
      <c r="U93" s="5">
        <f>SUM(V93:AG93)</f>
        <v>6</v>
      </c>
      <c r="V93" s="5"/>
      <c r="W93" s="5">
        <v>6</v>
      </c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11">
        <f>T93/D93</f>
        <v>1</v>
      </c>
      <c r="AK93" s="4" t="s">
        <v>26</v>
      </c>
      <c r="AL93" s="4" t="s">
        <v>27</v>
      </c>
      <c r="AM93" s="5"/>
      <c r="AN93" s="3"/>
    </row>
    <row s="2" customFormat="1" ht="27.0" x14ac:dyDescent="0.15" r="94" spans="1:40">
      <c r="A94" s="31">
        <v>86</v>
      </c>
      <c r="B94" s="31" t="s">
        <v>24</v>
      </c>
      <c r="C94" s="128" t="s">
        <v>114</v>
      </c>
      <c r="D94" s="126">
        <f>E94+R94+S94</f>
        <v>2.087613</v>
      </c>
      <c r="E94" s="126">
        <f>SUM(F94:Q94)</f>
        <v>2.087613</v>
      </c>
      <c r="F94" s="126">
        <v>2.087613</v>
      </c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5">
        <f>U94+AH94+AI94</f>
        <v>2.087613</v>
      </c>
      <c r="U94" s="126">
        <f>SUM(V94:AG94)</f>
        <v>2.087613</v>
      </c>
      <c r="V94" s="126">
        <v>2.087613</v>
      </c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7">
        <f>T94/D94</f>
        <v>1</v>
      </c>
      <c r="AK94" s="31" t="s">
        <v>26</v>
      </c>
      <c r="AL94" s="31" t="s">
        <v>27</v>
      </c>
      <c r="AM94" s="126"/>
      <c r="AN94" s="125"/>
    </row>
    <row s="2" customFormat="1" ht="27.0" x14ac:dyDescent="0.15" r="95" spans="1:40">
      <c r="A95" s="4">
        <v>87</v>
      </c>
      <c r="B95" s="4" t="s">
        <v>24</v>
      </c>
      <c r="C95" s="10" t="s">
        <v>115</v>
      </c>
      <c r="D95" s="5">
        <f>E95+R95+S95</f>
        <v>6566</v>
      </c>
      <c r="E95" s="5">
        <f>SUM(F95:Q95)</f>
        <v>6566</v>
      </c>
      <c r="F95" s="5">
        <v>6566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>U95+AH95+AI95</f>
        <v>6562.856374</v>
      </c>
      <c r="U95" s="5">
        <f>SUM(V95:AG95)</f>
        <v>6562.856374</v>
      </c>
      <c r="V95" s="5">
        <v>6562.856374</v>
      </c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11">
        <f>T95/D95</f>
        <v>0.999521226621992</v>
      </c>
      <c r="AK95" s="4" t="s">
        <v>26</v>
      </c>
      <c r="AL95" s="4" t="s">
        <v>27</v>
      </c>
      <c r="AM95" s="5"/>
      <c r="AN95" s="3"/>
    </row>
    <row s="2" customFormat="1" ht="27.0" x14ac:dyDescent="0.15" r="96" spans="1:40">
      <c r="A96" s="4">
        <v>88</v>
      </c>
      <c r="B96" s="4" t="s">
        <v>24</v>
      </c>
      <c r="C96" s="10" t="s">
        <v>116</v>
      </c>
      <c r="D96" s="5">
        <f>E96+R96+S96</f>
        <v>18</v>
      </c>
      <c r="E96" s="5">
        <f>SUM(F96:Q96)</f>
        <v>18</v>
      </c>
      <c r="F96" s="5">
        <v>18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>U96+AH96+AI96</f>
        <v>17.982</v>
      </c>
      <c r="U96" s="5">
        <f>SUM(V96:AG96)</f>
        <v>17.982</v>
      </c>
      <c r="V96" s="5">
        <v>17.982</v>
      </c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11">
        <f>T96/D96</f>
        <v>0.999</v>
      </c>
      <c r="AK96" s="31" t="s">
        <v>26</v>
      </c>
      <c r="AL96" s="31" t="s">
        <v>27</v>
      </c>
      <c r="AM96" s="5"/>
      <c r="AN96" s="3"/>
    </row>
    <row s="2" customFormat="1" ht="27.0" x14ac:dyDescent="0.15" r="97" spans="1:40">
      <c r="A97" s="4">
        <v>89</v>
      </c>
      <c r="B97" s="4" t="s">
        <v>24</v>
      </c>
      <c r="C97" s="10" t="s">
        <v>117</v>
      </c>
      <c r="D97" s="5">
        <f>E97+R97+S97</f>
        <v>20</v>
      </c>
      <c r="E97" s="5">
        <f>SUM(F97:Q97)</f>
        <v>20</v>
      </c>
      <c r="F97" s="5"/>
      <c r="G97" s="5">
        <v>20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>U97+AH97+AI97</f>
        <v>20</v>
      </c>
      <c r="U97" s="5">
        <f>SUM(V97:AG97)</f>
        <v>20</v>
      </c>
      <c r="V97" s="5"/>
      <c r="W97" s="5">
        <v>20</v>
      </c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11">
        <f>T97/D97</f>
        <v>1</v>
      </c>
      <c r="AK97" s="4" t="s">
        <v>26</v>
      </c>
      <c r="AL97" s="4" t="s">
        <v>27</v>
      </c>
      <c r="AM97" s="5"/>
      <c r="AN97" s="3"/>
    </row>
    <row s="2" customFormat="1" ht="27.0" x14ac:dyDescent="0.15" r="98" spans="1:40">
      <c r="A98" s="4">
        <v>90</v>
      </c>
      <c r="B98" s="4" t="s">
        <v>24</v>
      </c>
      <c r="C98" s="10" t="s">
        <v>118</v>
      </c>
      <c r="D98" s="5">
        <f>E98+R98+S98</f>
        <v>40</v>
      </c>
      <c r="E98" s="5">
        <f>SUM(F98:Q98)</f>
        <v>40</v>
      </c>
      <c r="F98" s="5"/>
      <c r="G98" s="5">
        <v>40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>U98+AH98+AI98</f>
        <v>40</v>
      </c>
      <c r="U98" s="5">
        <f>SUM(V98:AG98)</f>
        <v>40</v>
      </c>
      <c r="V98" s="5"/>
      <c r="W98" s="5">
        <v>40</v>
      </c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11">
        <f>T98/D98</f>
        <v>1</v>
      </c>
      <c r="AK98" s="4" t="s">
        <v>26</v>
      </c>
      <c r="AL98" s="4" t="s">
        <v>27</v>
      </c>
      <c r="AM98" s="5"/>
      <c r="AN98" s="3"/>
    </row>
    <row s="2" customFormat="1" ht="27.0" x14ac:dyDescent="0.15" r="99" spans="1:40">
      <c r="A99" s="4">
        <v>91</v>
      </c>
      <c r="B99" s="4" t="s">
        <v>24</v>
      </c>
      <c r="C99" s="10" t="s">
        <v>119</v>
      </c>
      <c r="D99" s="5">
        <f>E99+R99+S99</f>
        <v>96.488</v>
      </c>
      <c r="E99" s="5">
        <f>SUM(F99:Q99)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>
        <v>96.488</v>
      </c>
      <c r="T99" s="5">
        <f>U99+AH99+AI99</f>
        <v>96.488</v>
      </c>
      <c r="U99" s="5">
        <f>SUM(V99:AG99)</f>
        <v>0</v>
      </c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>
        <v>96.488</v>
      </c>
      <c r="AJ99" s="11">
        <f>T99/D99</f>
        <v>1</v>
      </c>
      <c r="AK99" s="4" t="s">
        <v>26</v>
      </c>
      <c r="AL99" s="4" t="s">
        <v>27</v>
      </c>
      <c r="AM99" s="5"/>
      <c r="AN99" s="3"/>
    </row>
    <row s="2" customFormat="1" ht="27.0" x14ac:dyDescent="0.15" r="100" spans="1:40">
      <c r="A100" s="4">
        <v>92</v>
      </c>
      <c r="B100" s="4" t="s">
        <v>24</v>
      </c>
      <c r="C100" s="10" t="s">
        <v>120</v>
      </c>
      <c r="D100" s="5">
        <f>E100+R100+S100</f>
        <v>60</v>
      </c>
      <c r="E100" s="5">
        <f>SUM(F100:Q100)</f>
        <v>60</v>
      </c>
      <c r="F100" s="5">
        <v>60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>U100+AH100+AI100</f>
        <v>60</v>
      </c>
      <c r="U100" s="5">
        <f>SUM(V100:AG100)</f>
        <v>60</v>
      </c>
      <c r="V100" s="5">
        <v>60</v>
      </c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11">
        <f>T100/D100</f>
        <v>1</v>
      </c>
      <c r="AK100" s="4" t="s">
        <v>26</v>
      </c>
      <c r="AL100" s="4" t="s">
        <v>27</v>
      </c>
      <c r="AM100" s="5"/>
      <c r="AN100" s="3"/>
    </row>
    <row s="2" customFormat="1" ht="27.0" x14ac:dyDescent="0.15" r="101" spans="1:40">
      <c r="A101" s="4">
        <v>93</v>
      </c>
      <c r="B101" s="4" t="s">
        <v>24</v>
      </c>
      <c r="C101" s="10" t="s">
        <v>121</v>
      </c>
      <c r="D101" s="5">
        <f>E101+R101+S101</f>
        <v>600</v>
      </c>
      <c r="E101" s="5">
        <f>SUM(F101:Q101)</f>
        <v>600</v>
      </c>
      <c r="F101" s="5">
        <v>600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>U101+AH101+AI101</f>
        <v>498.510824</v>
      </c>
      <c r="U101" s="5">
        <f>SUM(V101:AG101)</f>
        <v>498.510824</v>
      </c>
      <c r="V101" s="5">
        <v>498.510824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11">
        <f>T101/D101</f>
        <v>0.8308513733333334</v>
      </c>
      <c r="AK101" s="4" t="s">
        <v>26</v>
      </c>
      <c r="AL101" s="4" t="s">
        <v>27</v>
      </c>
      <c r="AM101" s="5"/>
      <c r="AN101" s="3"/>
    </row>
    <row s="2" customFormat="1" ht="27.0" x14ac:dyDescent="0.15" r="102" spans="1:40">
      <c r="A102" s="4">
        <v>94</v>
      </c>
      <c r="B102" s="4" t="s">
        <v>24</v>
      </c>
      <c r="C102" s="10" t="s">
        <v>122</v>
      </c>
      <c r="D102" s="5">
        <f>E102+R102+S102</f>
        <v>20</v>
      </c>
      <c r="E102" s="5">
        <f>SUM(F102:Q102)</f>
        <v>20</v>
      </c>
      <c r="F102" s="5"/>
      <c r="G102" s="5"/>
      <c r="H102" s="5">
        <v>20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>
        <f>U102+AH102+AI102</f>
        <v>20</v>
      </c>
      <c r="U102" s="5">
        <f>SUM(V102:AG102)</f>
        <v>20</v>
      </c>
      <c r="V102" s="5"/>
      <c r="W102" s="5"/>
      <c r="X102" s="5">
        <v>20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11">
        <f>T102/D102</f>
        <v>1</v>
      </c>
      <c r="AK102" s="4" t="s">
        <v>26</v>
      </c>
      <c r="AL102" s="4" t="s">
        <v>27</v>
      </c>
      <c r="AM102" s="5"/>
      <c r="AN102" s="3"/>
    </row>
    <row s="2" customFormat="1" ht="27.0" x14ac:dyDescent="0.15" r="103" spans="1:40">
      <c r="A103" s="4">
        <v>95</v>
      </c>
      <c r="B103" s="4" t="s">
        <v>24</v>
      </c>
      <c r="C103" s="10" t="s">
        <v>123</v>
      </c>
      <c r="D103" s="5">
        <f>E103+R103+S103</f>
        <v>120</v>
      </c>
      <c r="E103" s="5">
        <f>SUM(F103:Q103)</f>
        <v>120</v>
      </c>
      <c r="F103" s="5">
        <v>120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>
        <f>U103+AH103+AI103</f>
        <v>120</v>
      </c>
      <c r="U103" s="5">
        <f>SUM(V103:AG103)</f>
        <v>120</v>
      </c>
      <c r="V103" s="5">
        <v>120</v>
      </c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11">
        <f>T103/D103</f>
        <v>1</v>
      </c>
      <c r="AK103" s="4" t="s">
        <v>26</v>
      </c>
      <c r="AL103" s="4" t="s">
        <v>27</v>
      </c>
      <c r="AM103" s="5"/>
      <c r="AN103" s="3"/>
    </row>
    <row s="2" customFormat="1" ht="27.0" x14ac:dyDescent="0.15" r="104" spans="1:40">
      <c r="A104" s="4">
        <v>96</v>
      </c>
      <c r="B104" s="4" t="s">
        <v>24</v>
      </c>
      <c r="C104" s="10" t="s">
        <v>124</v>
      </c>
      <c r="D104" s="5">
        <f>E104+R104+S104</f>
        <v>15.4</v>
      </c>
      <c r="E104" s="5">
        <f>SUM(F104:Q104)</f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>
        <v>15.4</v>
      </c>
      <c r="T104" s="5">
        <f>U104+AH104+AI104</f>
        <v>12.76</v>
      </c>
      <c r="U104" s="5">
        <f>SUM(V104:AG104)</f>
        <v>0</v>
      </c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>
        <v>12.76</v>
      </c>
      <c r="AJ104" s="11">
        <f>T104/D104</f>
        <v>0.8285714285714285</v>
      </c>
      <c r="AK104" s="4" t="s">
        <v>26</v>
      </c>
      <c r="AL104" s="4" t="s">
        <v>27</v>
      </c>
      <c r="AM104" s="5"/>
      <c r="AN104" s="3"/>
    </row>
    <row s="2" customFormat="1" ht="27.0" x14ac:dyDescent="0.15" r="105" spans="1:40">
      <c r="A105" s="4">
        <v>97</v>
      </c>
      <c r="B105" s="4" t="s">
        <v>24</v>
      </c>
      <c r="C105" s="10" t="s">
        <v>125</v>
      </c>
      <c r="D105" s="5">
        <f>E105+R105+S105</f>
        <v>444</v>
      </c>
      <c r="E105" s="5">
        <f>SUM(F105:Q105)</f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>
        <v>444</v>
      </c>
      <c r="T105" s="5">
        <f>U105+AH105+AI105</f>
        <v>435.33089900000004</v>
      </c>
      <c r="U105" s="5">
        <f>SUM(V105:AG105)</f>
        <v>0</v>
      </c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>
        <v>435.33089900000004</v>
      </c>
      <c r="AJ105" s="11">
        <f>T105/D105</f>
        <v>0.9804749977477478</v>
      </c>
      <c r="AK105" s="4" t="s">
        <v>26</v>
      </c>
      <c r="AL105" s="4" t="s">
        <v>27</v>
      </c>
      <c r="AM105" s="5"/>
      <c r="AN105" s="3"/>
    </row>
    <row s="2" customFormat="1" ht="27.0" x14ac:dyDescent="0.15" r="106" spans="1:40">
      <c r="A106" s="4">
        <v>98</v>
      </c>
      <c r="B106" s="4" t="s">
        <v>24</v>
      </c>
      <c r="C106" s="10" t="s">
        <v>126</v>
      </c>
      <c r="D106" s="5">
        <f>E106+R106+S106</f>
        <v>5.2</v>
      </c>
      <c r="E106" s="5">
        <f>SUM(F106:Q106)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>
        <v>5.2</v>
      </c>
      <c r="T106" s="5">
        <f>U106+AH106+AI106</f>
        <v>4.888648000000002</v>
      </c>
      <c r="U106" s="5">
        <f>SUM(V106:AG106)</f>
        <v>0</v>
      </c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>
        <v>4.888648000000002</v>
      </c>
      <c r="AJ106" s="11">
        <f>T106/D106</f>
        <v>0.9401246153846157</v>
      </c>
      <c r="AK106" s="4" t="s">
        <v>26</v>
      </c>
      <c r="AL106" s="4" t="s">
        <v>27</v>
      </c>
      <c r="AM106" s="5"/>
      <c r="AN106" s="3"/>
    </row>
    <row s="2" customFormat="1" ht="27.0" x14ac:dyDescent="0.15" r="107" spans="1:40">
      <c r="A107" s="4">
        <v>99</v>
      </c>
      <c r="B107" s="4" t="s">
        <v>24</v>
      </c>
      <c r="C107" s="10" t="s">
        <v>127</v>
      </c>
      <c r="D107" s="5">
        <f>E107+R107+S107</f>
        <v>121</v>
      </c>
      <c r="E107" s="5">
        <f>SUM(F107:Q107)</f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>
        <v>121</v>
      </c>
      <c r="T107" s="5">
        <f>U107+AH107+AI107</f>
        <v>120.736176</v>
      </c>
      <c r="U107" s="5">
        <f>SUM(V107:AG107)</f>
        <v>0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>
        <v>120.736176</v>
      </c>
      <c r="AJ107" s="11">
        <f>T107/D107</f>
        <v>0.9978196363636364</v>
      </c>
      <c r="AK107" s="4" t="s">
        <v>26</v>
      </c>
      <c r="AL107" s="4" t="s">
        <v>27</v>
      </c>
      <c r="AM107" s="5"/>
      <c r="AN107" s="3"/>
    </row>
    <row s="2" customFormat="1" ht="27.0" x14ac:dyDescent="0.15" r="108" spans="1:40">
      <c r="A108" s="4">
        <v>100</v>
      </c>
      <c r="B108" s="4" t="s">
        <v>24</v>
      </c>
      <c r="C108" s="10" t="s">
        <v>128</v>
      </c>
      <c r="D108" s="5">
        <f>E108+R108+S108</f>
        <v>206</v>
      </c>
      <c r="E108" s="5">
        <f>SUM(F108:Q108)</f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>
        <v>206</v>
      </c>
      <c r="T108" s="5">
        <f>U108+AH108+AI108</f>
        <v>201.64000000000001</v>
      </c>
      <c r="U108" s="5">
        <f>SUM(V108:AG108)</f>
        <v>0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>
        <v>201.64000000000001</v>
      </c>
      <c r="AJ108" s="11">
        <f>T108/D108</f>
        <v>0.9788349514563107</v>
      </c>
      <c r="AK108" s="4" t="s">
        <v>26</v>
      </c>
      <c r="AL108" s="4" t="s">
        <v>27</v>
      </c>
      <c r="AM108" s="5"/>
      <c r="AN108" s="3"/>
    </row>
    <row s="2" customFormat="1" ht="27.0" x14ac:dyDescent="0.15" r="109" spans="1:44">
      <c r="A109" s="4">
        <v>101</v>
      </c>
      <c r="B109" s="4" t="s">
        <v>24</v>
      </c>
      <c r="C109" s="10" t="s">
        <v>129</v>
      </c>
      <c r="D109" s="5">
        <f>E109+R109+S109</f>
        <v>10</v>
      </c>
      <c r="E109" s="5">
        <f>SUM(F109:Q109)</f>
        <v>10</v>
      </c>
      <c r="F109" s="5">
        <v>10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>
        <f>U109+AH109+AI109</f>
        <v>10</v>
      </c>
      <c r="U109" s="5">
        <f>SUM(V109:AG109)</f>
        <v>10</v>
      </c>
      <c r="V109" s="5">
        <v>10</v>
      </c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11">
        <f>T109/D109</f>
        <v>1</v>
      </c>
      <c r="AK109" s="4" t="s">
        <v>26</v>
      </c>
      <c r="AL109" s="4" t="s">
        <v>27</v>
      </c>
      <c r="AM109" s="5"/>
      <c r="AN109" s="3"/>
      <c r="AO109" s="3"/>
      <c r="AP109" s="3"/>
      <c r="AQ109" s="3"/>
      <c r="AR109" s="3"/>
    </row>
    <row s="2" customFormat="1" ht="40.5" x14ac:dyDescent="0.15" r="110" spans="1:40">
      <c r="A110" s="4">
        <v>102</v>
      </c>
      <c r="B110" s="4" t="s">
        <v>24</v>
      </c>
      <c r="C110" s="10" t="s">
        <v>130</v>
      </c>
      <c r="D110" s="5">
        <f>E110+R110+S110</f>
        <v>15</v>
      </c>
      <c r="E110" s="5">
        <f>SUM(F110:Q110)</f>
        <v>15</v>
      </c>
      <c r="F110" s="5"/>
      <c r="G110" s="5">
        <v>15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>
        <f>U110+AH110+AI110</f>
        <v>15</v>
      </c>
      <c r="U110" s="5">
        <f>SUM(V110:AG110)</f>
        <v>15</v>
      </c>
      <c r="V110" s="5"/>
      <c r="W110" s="5">
        <v>15</v>
      </c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11">
        <f>T110/D110</f>
        <v>1</v>
      </c>
      <c r="AK110" s="4" t="s">
        <v>26</v>
      </c>
      <c r="AL110" s="4" t="s">
        <v>27</v>
      </c>
      <c r="AM110" s="5"/>
      <c r="AN110" s="3"/>
    </row>
    <row ht="40.5" x14ac:dyDescent="0.15" r="111" spans="1:44">
      <c r="A111" s="4">
        <v>103</v>
      </c>
      <c r="B111" s="4" t="s">
        <v>24</v>
      </c>
      <c r="C111" s="10" t="s">
        <v>131</v>
      </c>
      <c r="D111" s="5">
        <f>E111+R111+S111</f>
        <v>50</v>
      </c>
      <c r="E111" s="5">
        <f>SUM(F111:Q111)</f>
        <v>50</v>
      </c>
      <c r="F111" s="5"/>
      <c r="G111" s="5">
        <v>50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>
        <f>U111+AH111+AI111</f>
        <v>49.325</v>
      </c>
      <c r="U111" s="5">
        <f>SUM(V111:AG111)</f>
        <v>49.325</v>
      </c>
      <c r="V111" s="5"/>
      <c r="W111" s="5">
        <v>49.325</v>
      </c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11">
        <f>T111/D111</f>
        <v>0.9865</v>
      </c>
      <c r="AK111" s="4" t="s">
        <v>26</v>
      </c>
      <c r="AL111" s="4" t="s">
        <v>27</v>
      </c>
      <c r="AM111" s="5"/>
      <c r="AN111" s="3"/>
      <c r="AO111" s="2"/>
      <c r="AP111" s="2"/>
      <c r="AQ111" s="2"/>
      <c r="AR111" s="2"/>
    </row>
    <row s="2" customFormat="1" ht="27.0" x14ac:dyDescent="0.15" r="112" spans="1:40">
      <c r="A112" s="4">
        <v>104</v>
      </c>
      <c r="B112" s="4" t="s">
        <v>24</v>
      </c>
      <c r="C112" s="10" t="s">
        <v>132</v>
      </c>
      <c r="D112" s="5">
        <f>E112+R112+S112</f>
        <v>1.6</v>
      </c>
      <c r="E112" s="5">
        <f>SUM(F112:Q112)</f>
        <v>1.6</v>
      </c>
      <c r="F112" s="5"/>
      <c r="G112" s="5">
        <v>1.6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>
        <f>U112+AH112+AI112</f>
        <v>1.6</v>
      </c>
      <c r="U112" s="5">
        <f>SUM(V112:AG112)</f>
        <v>1.6</v>
      </c>
      <c r="V112" s="5"/>
      <c r="W112" s="5">
        <v>1.6</v>
      </c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11">
        <f>T112/D112</f>
        <v>1</v>
      </c>
      <c r="AK112" s="4" t="s">
        <v>26</v>
      </c>
      <c r="AL112" s="4" t="s">
        <v>27</v>
      </c>
      <c r="AM112" s="5"/>
      <c r="AN112" s="3"/>
    </row>
    <row s="2" customFormat="1" ht="27.0" x14ac:dyDescent="0.15" r="113" spans="1:40">
      <c r="A113" s="4">
        <v>105</v>
      </c>
      <c r="B113" s="4" t="s">
        <v>24</v>
      </c>
      <c r="C113" s="10" t="s">
        <v>133</v>
      </c>
      <c r="D113" s="5">
        <f>E113+R113+S113</f>
        <v>3.5</v>
      </c>
      <c r="E113" s="5">
        <f>SUM(F113:Q113)</f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>
        <v>3.5</v>
      </c>
      <c r="T113" s="5">
        <f>U113+AH113+AI113</f>
        <v>3.5</v>
      </c>
      <c r="U113" s="5">
        <f>SUM(V113:AG113)</f>
        <v>0</v>
      </c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>
        <v>3.5</v>
      </c>
      <c r="AJ113" s="11">
        <f>T113/D113</f>
        <v>1</v>
      </c>
      <c r="AK113" s="4" t="s">
        <v>26</v>
      </c>
      <c r="AL113" s="4" t="s">
        <v>27</v>
      </c>
      <c r="AM113" s="5"/>
      <c r="AN113" s="3"/>
    </row>
    <row ht="27.0" x14ac:dyDescent="0.15" r="114" spans="1:44">
      <c r="A114" s="4">
        <v>106</v>
      </c>
      <c r="B114" s="4" t="s">
        <v>24</v>
      </c>
      <c r="C114" s="10" t="s">
        <v>134</v>
      </c>
      <c r="D114" s="5">
        <f>E114+R114+S114</f>
        <v>20</v>
      </c>
      <c r="E114" s="5">
        <f>SUM(F114:Q114)</f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20</v>
      </c>
      <c r="T114" s="5">
        <f>U114+AH114+AI114</f>
        <v>19.98</v>
      </c>
      <c r="U114" s="5">
        <f>SUM(V114:AG114)</f>
        <v>0</v>
      </c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>
        <v>19.98</v>
      </c>
      <c r="AJ114" s="11">
        <f>T114/D114</f>
        <v>0.999</v>
      </c>
      <c r="AK114" s="4" t="s">
        <v>26</v>
      </c>
      <c r="AL114" s="4" t="s">
        <v>27</v>
      </c>
      <c r="AM114" s="5"/>
      <c r="AN114" s="3"/>
      <c r="AO114" s="3"/>
      <c r="AP114" s="3"/>
      <c r="AQ114" s="3"/>
      <c r="AR114" s="3"/>
    </row>
    <row ht="27.0" x14ac:dyDescent="0.15" r="115" spans="1:44">
      <c r="A115" s="4">
        <v>107</v>
      </c>
      <c r="B115" s="4" t="s">
        <v>24</v>
      </c>
      <c r="C115" s="10" t="s">
        <v>135</v>
      </c>
      <c r="D115" s="5">
        <f>E115+R115+S115</f>
        <v>980.1</v>
      </c>
      <c r="E115" s="5">
        <f>SUM(F115:Q115)</f>
        <v>980.1</v>
      </c>
      <c r="F115" s="5">
        <v>980.1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>
        <f>U115+AH115+AI115</f>
        <v>980.1</v>
      </c>
      <c r="U115" s="5">
        <f>SUM(V115:AG115)</f>
        <v>980.1</v>
      </c>
      <c r="V115" s="5">
        <v>980.1</v>
      </c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11">
        <f>T115/D115</f>
        <v>1</v>
      </c>
      <c r="AK115" s="4" t="s">
        <v>26</v>
      </c>
      <c r="AL115" s="4" t="s">
        <v>27</v>
      </c>
      <c r="AM115" s="5"/>
      <c r="AN115" s="3"/>
      <c r="AO115" s="3"/>
      <c r="AP115" s="3"/>
      <c r="AQ115" s="3"/>
      <c r="AR115" s="3"/>
    </row>
    <row ht="27.0" x14ac:dyDescent="0.15" r="116" spans="1:44">
      <c r="A116" s="4">
        <v>108</v>
      </c>
      <c r="B116" s="4" t="s">
        <v>24</v>
      </c>
      <c r="C116" s="10" t="s">
        <v>136</v>
      </c>
      <c r="D116" s="5">
        <f>E116+R116+S116</f>
        <v>5.918228</v>
      </c>
      <c r="E116" s="5">
        <f>SUM(F116:Q116)</f>
        <v>5.918228</v>
      </c>
      <c r="F116" s="5">
        <v>5.918228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>
        <f>U116+AH116+AI116</f>
        <v>5.918228</v>
      </c>
      <c r="U116" s="5">
        <f>SUM(V116:AG116)</f>
        <v>5.918228</v>
      </c>
      <c r="V116" s="5">
        <v>5.918228</v>
      </c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11">
        <f>T116/D116</f>
        <v>1</v>
      </c>
      <c r="AK116" s="4" t="s">
        <v>26</v>
      </c>
      <c r="AL116" s="4" t="s">
        <v>27</v>
      </c>
      <c r="AM116" s="5"/>
      <c r="AN116" s="3"/>
      <c r="AO116" s="2"/>
      <c r="AP116" s="2"/>
      <c r="AQ116" s="2"/>
      <c r="AR116" s="2"/>
    </row>
    <row ht="27.0" x14ac:dyDescent="0.15" r="117" spans="1:44">
      <c r="A117" s="4">
        <v>109</v>
      </c>
      <c r="B117" s="4" t="s">
        <v>24</v>
      </c>
      <c r="C117" s="10" t="s">
        <v>137</v>
      </c>
      <c r="D117" s="5">
        <f>E117+R117+S117</f>
        <v>495.88</v>
      </c>
      <c r="E117" s="5">
        <f>SUM(F117:Q117)</f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>
        <v>495.88</v>
      </c>
      <c r="T117" s="5">
        <f>U117+AH117+AI117</f>
        <v>419.2945</v>
      </c>
      <c r="U117" s="5">
        <f>SUM(V117:AG117)</f>
        <v>0</v>
      </c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>
        <v>419.2945</v>
      </c>
      <c r="AJ117" s="11">
        <f>T117/D117</f>
        <v>0.8455563846091797</v>
      </c>
      <c r="AK117" s="4" t="s">
        <v>26</v>
      </c>
      <c r="AL117" s="4" t="s">
        <v>27</v>
      </c>
      <c r="AM117" s="5"/>
      <c r="AN117" s="3"/>
      <c r="AO117" s="2"/>
      <c r="AP117" s="2"/>
      <c r="AQ117" s="2"/>
      <c r="AR117" s="2"/>
    </row>
    <row s="2" customFormat="1" ht="27.0" x14ac:dyDescent="0.15" r="118" spans="1:40">
      <c r="A118" s="4">
        <v>110</v>
      </c>
      <c r="B118" s="4" t="s">
        <v>24</v>
      </c>
      <c r="C118" s="10" t="s">
        <v>138</v>
      </c>
      <c r="D118" s="5">
        <f>E118+R118+S118</f>
        <v>50</v>
      </c>
      <c r="E118" s="5">
        <f>SUM(F118:Q118)</f>
        <v>50</v>
      </c>
      <c r="F118" s="5">
        <v>50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>
        <f>U118+AH118+AI118</f>
        <v>50</v>
      </c>
      <c r="U118" s="5">
        <f>SUM(V118:AG118)</f>
        <v>50</v>
      </c>
      <c r="V118" s="5">
        <v>50</v>
      </c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11">
        <f>T118/D118</f>
        <v>1</v>
      </c>
      <c r="AK118" s="4" t="s">
        <v>26</v>
      </c>
      <c r="AL118" s="4" t="s">
        <v>27</v>
      </c>
      <c r="AM118" s="5"/>
      <c r="AN118" s="3"/>
    </row>
    <row s="2" customFormat="1" ht="27.0" x14ac:dyDescent="0.15" r="119" spans="1:40">
      <c r="A119" s="4">
        <v>111</v>
      </c>
      <c r="B119" s="4" t="s">
        <v>24</v>
      </c>
      <c r="C119" s="10" t="s">
        <v>139</v>
      </c>
      <c r="D119" s="5">
        <f>E119+R119+S119</f>
        <v>33</v>
      </c>
      <c r="E119" s="5">
        <f>SUM(F119:Q119)</f>
        <v>33</v>
      </c>
      <c r="F119" s="5">
        <v>33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>
        <f>U119+AH119+AI119</f>
        <v>33</v>
      </c>
      <c r="U119" s="5">
        <f>SUM(V119:AG119)</f>
        <v>33</v>
      </c>
      <c r="V119" s="5">
        <v>33</v>
      </c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11">
        <f>T119/D119</f>
        <v>1</v>
      </c>
      <c r="AK119" s="4" t="s">
        <v>26</v>
      </c>
      <c r="AL119" s="4" t="s">
        <v>27</v>
      </c>
      <c r="AM119" s="5"/>
      <c r="AN119" s="3"/>
    </row>
    <row s="2" customFormat="1" ht="27.0" x14ac:dyDescent="0.15" r="120" spans="1:40">
      <c r="A120" s="4">
        <v>112</v>
      </c>
      <c r="B120" s="4" t="s">
        <v>24</v>
      </c>
      <c r="C120" s="10" t="s">
        <v>140</v>
      </c>
      <c r="D120" s="5">
        <f>E120+R120+S120</f>
        <v>54</v>
      </c>
      <c r="E120" s="5">
        <f>SUM(F120:Q120)</f>
        <v>54</v>
      </c>
      <c r="F120" s="5">
        <v>54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f>U120+AH120+AI120</f>
        <v>54</v>
      </c>
      <c r="U120" s="5">
        <f>SUM(V120:AG120)</f>
        <v>54</v>
      </c>
      <c r="V120" s="5">
        <v>54</v>
      </c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11">
        <f>T120/D120</f>
        <v>1</v>
      </c>
      <c r="AK120" s="4" t="s">
        <v>26</v>
      </c>
      <c r="AL120" s="4" t="s">
        <v>27</v>
      </c>
      <c r="AM120" s="5"/>
      <c r="AN120" s="3"/>
    </row>
    <row s="2" customFormat="1" ht="27.0" x14ac:dyDescent="0.15" r="121" spans="1:40">
      <c r="A121" s="4">
        <v>113</v>
      </c>
      <c r="B121" s="4" t="s">
        <v>24</v>
      </c>
      <c r="C121" s="10" t="s">
        <v>141</v>
      </c>
      <c r="D121" s="5">
        <f>E121+R121+S121</f>
        <v>4.655</v>
      </c>
      <c r="E121" s="5">
        <f>SUM(F121:Q121)</f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>
        <v>4.655</v>
      </c>
      <c r="T121" s="5">
        <f>U121+AH121+AI121</f>
        <v>4.655</v>
      </c>
      <c r="U121" s="5">
        <f>SUM(V121:AG121)</f>
        <v>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>
        <v>4.655</v>
      </c>
      <c r="AJ121" s="11">
        <f>T121/D121</f>
        <v>1</v>
      </c>
      <c r="AK121" s="4" t="s">
        <v>26</v>
      </c>
      <c r="AL121" s="4" t="s">
        <v>27</v>
      </c>
      <c r="AM121" s="5"/>
      <c r="AN121" s="3"/>
    </row>
    <row s="2" customFormat="1" ht="27.0" x14ac:dyDescent="0.15" r="122" spans="1:40">
      <c r="A122" s="4">
        <v>114</v>
      </c>
      <c r="B122" s="4" t="s">
        <v>24</v>
      </c>
      <c r="C122" s="10" t="s">
        <v>142</v>
      </c>
      <c r="D122" s="5">
        <f>E122+R122+S122</f>
        <v>15</v>
      </c>
      <c r="E122" s="5">
        <f>SUM(F122:Q122)</f>
        <v>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>
        <v>15</v>
      </c>
      <c r="T122" s="5">
        <f>U122+AH122+AI122</f>
        <v>15</v>
      </c>
      <c r="U122" s="5">
        <f>SUM(V122:AG122)</f>
        <v>0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>
        <v>15</v>
      </c>
      <c r="AJ122" s="11">
        <f>T122/D122</f>
        <v>1</v>
      </c>
      <c r="AK122" s="4" t="s">
        <v>26</v>
      </c>
      <c r="AL122" s="4" t="s">
        <v>27</v>
      </c>
      <c r="AM122" s="5"/>
      <c r="AN122" s="3"/>
    </row>
    <row s="2" customFormat="1" ht="27.0" x14ac:dyDescent="0.15" r="123" spans="1:40">
      <c r="A123" s="4">
        <v>115</v>
      </c>
      <c r="B123" s="4" t="s">
        <v>24</v>
      </c>
      <c r="C123" s="10" t="s">
        <v>143</v>
      </c>
      <c r="D123" s="5">
        <f>E123+R123+S123</f>
        <v>10</v>
      </c>
      <c r="E123" s="5">
        <f>SUM(F123:Q123)</f>
        <v>10</v>
      </c>
      <c r="F123" s="5"/>
      <c r="G123" s="5"/>
      <c r="H123" s="5">
        <v>10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>
        <f>U123+AH123+AI123</f>
        <v>10</v>
      </c>
      <c r="U123" s="5">
        <f>SUM(V123:AG123)</f>
        <v>10</v>
      </c>
      <c r="V123" s="5"/>
      <c r="W123" s="5"/>
      <c r="X123" s="5">
        <v>10</v>
      </c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11">
        <f>T123/D123</f>
        <v>1</v>
      </c>
      <c r="AK123" s="4" t="s">
        <v>26</v>
      </c>
      <c r="AL123" s="4" t="s">
        <v>27</v>
      </c>
      <c r="AM123" s="5"/>
      <c r="AN123" s="3"/>
    </row>
    <row s="2" customFormat="1" ht="27.0" x14ac:dyDescent="0.15" r="124" spans="1:40">
      <c r="A124" s="4">
        <v>116</v>
      </c>
      <c r="B124" s="4" t="s">
        <v>24</v>
      </c>
      <c r="C124" s="10" t="s">
        <v>144</v>
      </c>
      <c r="D124" s="5">
        <f>E124+R124+S124</f>
        <v>20</v>
      </c>
      <c r="E124" s="5">
        <f>SUM(F124:Q124)</f>
        <v>20</v>
      </c>
      <c r="F124" s="5"/>
      <c r="G124" s="5"/>
      <c r="H124" s="5">
        <v>20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f>U124+AH124+AI124</f>
        <v>20</v>
      </c>
      <c r="U124" s="5">
        <f>SUM(V124:AG124)</f>
        <v>20</v>
      </c>
      <c r="V124" s="5"/>
      <c r="W124" s="5"/>
      <c r="X124" s="5">
        <v>20</v>
      </c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11">
        <f>T124/D124</f>
        <v>1</v>
      </c>
      <c r="AK124" s="4" t="s">
        <v>26</v>
      </c>
      <c r="AL124" s="4" t="s">
        <v>27</v>
      </c>
      <c r="AM124" s="5"/>
      <c r="AN124" s="3"/>
    </row>
    <row s="2" customFormat="1" ht="27.0" x14ac:dyDescent="0.15" r="125" spans="1:40">
      <c r="A125" s="4">
        <v>117</v>
      </c>
      <c r="B125" s="4" t="s">
        <v>24</v>
      </c>
      <c r="C125" s="10" t="s">
        <v>145</v>
      </c>
      <c r="D125" s="5">
        <f>E125+R125+S125</f>
        <v>36</v>
      </c>
      <c r="E125" s="5">
        <f>SUM(F125:Q125)</f>
        <v>36</v>
      </c>
      <c r="F125" s="5">
        <v>36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>
        <f>U125+AH125+AI125</f>
        <v>36</v>
      </c>
      <c r="U125" s="5">
        <f>SUM(V125:AG125)</f>
        <v>36</v>
      </c>
      <c r="V125" s="5">
        <v>36</v>
      </c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11">
        <f>T125/D125</f>
        <v>1</v>
      </c>
      <c r="AK125" s="4" t="s">
        <v>26</v>
      </c>
      <c r="AL125" s="4" t="s">
        <v>27</v>
      </c>
      <c r="AM125" s="5"/>
      <c r="AN125" s="3"/>
    </row>
    <row s="2" customFormat="1" ht="27.0" x14ac:dyDescent="0.15" r="126" spans="1:40">
      <c r="A126" s="4">
        <v>118</v>
      </c>
      <c r="B126" s="4" t="s">
        <v>24</v>
      </c>
      <c r="C126" s="10" t="s">
        <v>146</v>
      </c>
      <c r="D126" s="5">
        <f>E126+R126+S126</f>
        <v>40</v>
      </c>
      <c r="E126" s="5">
        <f>SUM(F126:Q126)</f>
        <v>40</v>
      </c>
      <c r="F126" s="5">
        <v>40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>
        <f>U126+AH126+AI126</f>
        <v>40</v>
      </c>
      <c r="U126" s="5">
        <f>SUM(V126:AG126)</f>
        <v>40</v>
      </c>
      <c r="V126" s="5">
        <v>40</v>
      </c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11">
        <f>T126/D126</f>
        <v>1</v>
      </c>
      <c r="AK126" s="4" t="s">
        <v>26</v>
      </c>
      <c r="AL126" s="4" t="s">
        <v>27</v>
      </c>
      <c r="AM126" s="5"/>
      <c r="AN126" s="3"/>
    </row>
    <row s="2" customFormat="1" ht="27.0" x14ac:dyDescent="0.15" r="127" spans="1:40">
      <c r="A127" s="31">
        <v>119</v>
      </c>
      <c r="B127" s="31" t="s">
        <v>24</v>
      </c>
      <c r="C127" s="128" t="s">
        <v>147</v>
      </c>
      <c r="D127" s="126">
        <f>E127+R127+S127</f>
        <v>71.602623</v>
      </c>
      <c r="E127" s="126">
        <f>SUM(F127:Q127)</f>
        <v>71.602623</v>
      </c>
      <c r="F127" s="126"/>
      <c r="G127" s="126">
        <v>71.602623</v>
      </c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5">
        <f>U127+AH127+AI127</f>
        <v>71.602623</v>
      </c>
      <c r="U127" s="126">
        <f>SUM(V127:AG127)</f>
        <v>71.602623</v>
      </c>
      <c r="V127" s="126"/>
      <c r="W127" s="126">
        <v>71.602623</v>
      </c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7">
        <f>T127/D127</f>
        <v>1</v>
      </c>
      <c r="AK127" s="31" t="s">
        <v>26</v>
      </c>
      <c r="AL127" s="31" t="s">
        <v>27</v>
      </c>
      <c r="AM127" s="126"/>
      <c r="AN127" s="125"/>
    </row>
    <row s="2" customFormat="1" ht="27.0" x14ac:dyDescent="0.15" r="128" spans="1:40">
      <c r="A128" s="4">
        <v>120</v>
      </c>
      <c r="B128" s="4" t="s">
        <v>24</v>
      </c>
      <c r="C128" s="10" t="s">
        <v>148</v>
      </c>
      <c r="D128" s="5">
        <f>E128+R128+S128</f>
        <v>2217.7173980000002</v>
      </c>
      <c r="E128" s="5">
        <f>SUM(F128:Q128)</f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>
        <v>2217.7173980000002</v>
      </c>
      <c r="T128" s="5">
        <f>U128+AH128+AI128</f>
        <v>2217.712068</v>
      </c>
      <c r="U128" s="5">
        <f>SUM(V128:AG128)</f>
        <v>0</v>
      </c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>
        <v>2217.712068</v>
      </c>
      <c r="AJ128" s="11">
        <f>T128/D128</f>
        <v>0.999997596627954</v>
      </c>
      <c r="AK128" s="4" t="s">
        <v>26</v>
      </c>
      <c r="AL128" s="4" t="s">
        <v>27</v>
      </c>
      <c r="AM128" s="5"/>
      <c r="AN128" s="3"/>
    </row>
    <row s="2" customFormat="1" ht="27.0" x14ac:dyDescent="0.15" r="129" spans="1:40">
      <c r="A129" s="4">
        <v>121</v>
      </c>
      <c r="B129" s="4" t="s">
        <v>24</v>
      </c>
      <c r="C129" s="10" t="s">
        <v>149</v>
      </c>
      <c r="D129" s="5">
        <f>E129+R129+S129</f>
        <v>390</v>
      </c>
      <c r="E129" s="5">
        <f>SUM(F129:Q129)</f>
        <v>390</v>
      </c>
      <c r="F129" s="5"/>
      <c r="G129" s="5">
        <v>390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>
        <f>U129+AH129+AI129</f>
        <v>390</v>
      </c>
      <c r="U129" s="5">
        <f>SUM(V129:AG129)</f>
        <v>390</v>
      </c>
      <c r="V129" s="5"/>
      <c r="W129" s="5">
        <v>390</v>
      </c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11">
        <f>T129/D129</f>
        <v>1</v>
      </c>
      <c r="AK129" s="4" t="s">
        <v>26</v>
      </c>
      <c r="AL129" s="4" t="s">
        <v>27</v>
      </c>
      <c r="AM129" s="5"/>
      <c r="AN129" s="3"/>
    </row>
    <row s="2" customFormat="1" ht="27.0" x14ac:dyDescent="0.15" r="130" spans="1:40">
      <c r="A130" s="4">
        <v>122</v>
      </c>
      <c r="B130" s="4" t="s">
        <v>24</v>
      </c>
      <c r="C130" s="10" t="s">
        <v>150</v>
      </c>
      <c r="D130" s="5">
        <f>E130+R130+S130</f>
        <v>30</v>
      </c>
      <c r="E130" s="5">
        <f>SUM(F130:Q130)</f>
        <v>30</v>
      </c>
      <c r="F130" s="5"/>
      <c r="G130" s="5">
        <v>30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>
        <f>U130+AH130+AI130</f>
        <v>30</v>
      </c>
      <c r="U130" s="5">
        <f>SUM(V130:AG130)</f>
        <v>30</v>
      </c>
      <c r="V130" s="5"/>
      <c r="W130" s="5">
        <v>30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11">
        <f>T130/D130</f>
        <v>1</v>
      </c>
      <c r="AK130" s="4" t="s">
        <v>26</v>
      </c>
      <c r="AL130" s="4" t="s">
        <v>27</v>
      </c>
      <c r="AM130" s="5"/>
      <c r="AN130" s="3"/>
    </row>
    <row s="2" customFormat="1" ht="27.0" x14ac:dyDescent="0.15" r="131" spans="1:40">
      <c r="A131" s="4">
        <v>123</v>
      </c>
      <c r="B131" s="4" t="s">
        <v>24</v>
      </c>
      <c r="C131" s="10" t="s">
        <v>151</v>
      </c>
      <c r="D131" s="5">
        <f>E131+R131+S131</f>
        <v>17902.18</v>
      </c>
      <c r="E131" s="5">
        <f>SUM(F131:Q131)</f>
        <v>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17902.18</v>
      </c>
      <c r="S131" s="5"/>
      <c r="T131" s="5">
        <f>U131+AH131+AI131</f>
        <v>1838.780272</v>
      </c>
      <c r="U131" s="5">
        <f>SUM(V131:AG131)</f>
        <v>0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>
        <v>1838.780272</v>
      </c>
      <c r="AI131" s="5"/>
      <c r="AJ131" s="11">
        <f>T131/D131</f>
        <v>0.10271264572247625</v>
      </c>
      <c r="AK131" s="4" t="s">
        <v>78</v>
      </c>
      <c r="AL131" s="4" t="s">
        <v>27</v>
      </c>
      <c r="AM131" s="5"/>
      <c r="AN131" s="3"/>
    </row>
    <row s="2" customFormat="1" ht="27.0" x14ac:dyDescent="0.15" r="132" spans="1:40">
      <c r="A132" s="4">
        <v>124</v>
      </c>
      <c r="B132" s="4" t="s">
        <v>24</v>
      </c>
      <c r="C132" s="10" t="s">
        <v>152</v>
      </c>
      <c r="D132" s="5">
        <f>E132+R132+S132</f>
        <v>223.57999999999998</v>
      </c>
      <c r="E132" s="5">
        <f>SUM(F132:Q132)</f>
        <v>223.57999999999998</v>
      </c>
      <c r="F132" s="5"/>
      <c r="G132" s="5"/>
      <c r="H132" s="5">
        <v>223.57999999999998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>
        <f>U132+AH132+AI132</f>
        <v>223.57999999999998</v>
      </c>
      <c r="U132" s="5">
        <f>SUM(V132:AG132)</f>
        <v>223.57999999999998</v>
      </c>
      <c r="V132" s="5"/>
      <c r="W132" s="5"/>
      <c r="X132" s="5">
        <v>223.57999999999998</v>
      </c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11">
        <f>T132/D132</f>
        <v>1</v>
      </c>
      <c r="AK132" s="4" t="s">
        <v>26</v>
      </c>
      <c r="AL132" s="4" t="s">
        <v>27</v>
      </c>
      <c r="AM132" s="5"/>
      <c r="AN132" s="3"/>
    </row>
    <row s="2" customFormat="1" ht="27.0" x14ac:dyDescent="0.15" r="133" spans="1:40">
      <c r="A133" s="4">
        <v>125</v>
      </c>
      <c r="B133" s="4" t="s">
        <v>24</v>
      </c>
      <c r="C133" s="10" t="s">
        <v>153</v>
      </c>
      <c r="D133" s="5">
        <f>E133+R133+S133</f>
        <v>4000</v>
      </c>
      <c r="E133" s="5">
        <f>SUM(F133:Q133)</f>
        <v>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4000</v>
      </c>
      <c r="S133" s="5"/>
      <c r="T133" s="5">
        <f>U133+AH133+AI133</f>
        <v>1187.792</v>
      </c>
      <c r="U133" s="5">
        <f>SUM(V133:AG133)</f>
        <v>0</v>
      </c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>
        <v>1187.792</v>
      </c>
      <c r="AI133" s="5"/>
      <c r="AJ133" s="11">
        <f>T133/D133</f>
        <v>0.296948</v>
      </c>
      <c r="AK133" s="4" t="s">
        <v>78</v>
      </c>
      <c r="AL133" s="4" t="s">
        <v>27</v>
      </c>
      <c r="AM133" s="5"/>
      <c r="AN133" s="3"/>
    </row>
    <row s="2" customFormat="1" ht="27.0" x14ac:dyDescent="0.15" r="134" spans="1:40">
      <c r="A134" s="4">
        <v>126</v>
      </c>
      <c r="B134" s="4" t="s">
        <v>24</v>
      </c>
      <c r="C134" s="10" t="s">
        <v>154</v>
      </c>
      <c r="D134" s="5">
        <f>E134+R134+S134</f>
        <v>4000</v>
      </c>
      <c r="E134" s="5">
        <f>SUM(F134:Q134)</f>
        <v>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v>4000</v>
      </c>
      <c r="S134" s="5"/>
      <c r="T134" s="5">
        <f>U134+AH134+AI134</f>
        <v>1803.737</v>
      </c>
      <c r="U134" s="5">
        <f>SUM(V134:AG134)</f>
        <v>0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>
        <v>1803.737</v>
      </c>
      <c r="AI134" s="5"/>
      <c r="AJ134" s="11">
        <f>T134/D134</f>
        <v>0.45093425000000004</v>
      </c>
      <c r="AK134" s="4" t="s">
        <v>78</v>
      </c>
      <c r="AL134" s="4" t="s">
        <v>27</v>
      </c>
      <c r="AM134" s="5"/>
      <c r="AN134" s="3"/>
    </row>
    <row s="2" customFormat="1" ht="27.0" x14ac:dyDescent="0.15" r="135" spans="1:40">
      <c r="A135" s="4">
        <v>127</v>
      </c>
      <c r="B135" s="4" t="s">
        <v>24</v>
      </c>
      <c r="C135" s="10" t="s">
        <v>155</v>
      </c>
      <c r="D135" s="5">
        <f>E135+R135+S135</f>
        <v>20</v>
      </c>
      <c r="E135" s="5">
        <f>SUM(F135:Q135)</f>
        <v>0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>
        <v>20</v>
      </c>
      <c r="T135" s="5">
        <f>U135+AH135+AI135</f>
        <v>17.871280000000002</v>
      </c>
      <c r="U135" s="5">
        <f>SUM(V135:AG135)</f>
        <v>0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>
        <v>17.871280000000002</v>
      </c>
      <c r="AJ135" s="11">
        <f>T135/D135</f>
        <v>0.8935640000000001</v>
      </c>
      <c r="AK135" s="4" t="s">
        <v>26</v>
      </c>
      <c r="AL135" s="4" t="s">
        <v>27</v>
      </c>
      <c r="AM135" s="5"/>
      <c r="AN135" s="3"/>
    </row>
    <row s="2" customFormat="1" ht="27.0" x14ac:dyDescent="0.15" r="136" spans="1:40">
      <c r="A136" s="4">
        <v>128</v>
      </c>
      <c r="B136" s="4" t="s">
        <v>24</v>
      </c>
      <c r="C136" s="10" t="s">
        <v>156</v>
      </c>
      <c r="D136" s="5">
        <f>E136+R136+S136</f>
        <v>7.2</v>
      </c>
      <c r="E136" s="5">
        <f>SUM(F136:Q136)</f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>
        <v>7.2</v>
      </c>
      <c r="T136" s="5">
        <f>U136+AH136+AI136</f>
        <v>6.75</v>
      </c>
      <c r="U136" s="5">
        <f>SUM(V136:AG136)</f>
        <v>0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>
        <v>6.75</v>
      </c>
      <c r="AJ136" s="11">
        <f>T136/D136</f>
        <v>0.9375</v>
      </c>
      <c r="AK136" s="4" t="s">
        <v>26</v>
      </c>
      <c r="AL136" s="4" t="s">
        <v>27</v>
      </c>
      <c r="AM136" s="5"/>
      <c r="AN136" s="3"/>
    </row>
    <row s="2" customFormat="1" ht="27.0" x14ac:dyDescent="0.15" r="137" spans="1:40">
      <c r="A137" s="4">
        <v>129</v>
      </c>
      <c r="B137" s="4" t="s">
        <v>24</v>
      </c>
      <c r="C137" s="10" t="s">
        <v>157</v>
      </c>
      <c r="D137" s="5">
        <f>E137+R137+S137</f>
        <v>3000</v>
      </c>
      <c r="E137" s="5">
        <f>SUM(F137:Q137)</f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>
        <v>3000</v>
      </c>
      <c r="T137" s="5">
        <f>U137+AH137+AI137</f>
        <v>3000</v>
      </c>
      <c r="U137" s="5">
        <f>SUM(V137:AG137)</f>
        <v>0</v>
      </c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>
        <v>3000</v>
      </c>
      <c r="AJ137" s="11">
        <f>T137/D137</f>
        <v>1</v>
      </c>
      <c r="AK137" s="4" t="s">
        <v>26</v>
      </c>
      <c r="AL137" s="4" t="s">
        <v>27</v>
      </c>
      <c r="AM137" s="5"/>
      <c r="AN137" s="3"/>
    </row>
    <row s="2" customFormat="1" ht="27.0" x14ac:dyDescent="0.15" r="138" spans="1:40">
      <c r="A138" s="4">
        <v>130</v>
      </c>
      <c r="B138" s="4" t="s">
        <v>24</v>
      </c>
      <c r="C138" s="10" t="s">
        <v>158</v>
      </c>
      <c r="D138" s="5">
        <f>E138+R138+S138</f>
        <v>1.2</v>
      </c>
      <c r="E138" s="5">
        <f>SUM(F138:Q138)</f>
        <v>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>
        <v>1.2</v>
      </c>
      <c r="T138" s="5">
        <f>U138+AH138+AI138</f>
        <v>1.07</v>
      </c>
      <c r="U138" s="5">
        <f>SUM(V138:AG138)</f>
        <v>0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>
        <v>1.07</v>
      </c>
      <c r="AJ138" s="11">
        <f>T138/D138</f>
        <v>0.8916666666666667</v>
      </c>
      <c r="AK138" s="4" t="s">
        <v>26</v>
      </c>
      <c r="AL138" s="4" t="s">
        <v>27</v>
      </c>
      <c r="AM138" s="5"/>
      <c r="AN138" s="3"/>
    </row>
    <row s="2" customFormat="1" ht="27.0" x14ac:dyDescent="0.15" r="139" spans="1:40">
      <c r="A139" s="4">
        <v>131</v>
      </c>
      <c r="B139" s="4" t="s">
        <v>24</v>
      </c>
      <c r="C139" s="10" t="s">
        <v>159</v>
      </c>
      <c r="D139" s="5">
        <f>E139+R139+S139</f>
        <v>68.56</v>
      </c>
      <c r="E139" s="5">
        <f>SUM(F139:Q139)</f>
        <v>68.56</v>
      </c>
      <c r="F139" s="5"/>
      <c r="G139" s="5"/>
      <c r="H139" s="5">
        <v>68.56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>
        <f>U139+AH139+AI139</f>
        <v>36.9535</v>
      </c>
      <c r="U139" s="5">
        <f>SUM(V139:AG139)</f>
        <v>36.9535</v>
      </c>
      <c r="V139" s="5"/>
      <c r="W139" s="5"/>
      <c r="X139" s="5">
        <v>36.9535</v>
      </c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11">
        <f>T139/D139</f>
        <v>0.5389950408401399</v>
      </c>
      <c r="AK139" s="4" t="s">
        <v>26</v>
      </c>
      <c r="AL139" s="4" t="s">
        <v>27</v>
      </c>
      <c r="AM139" s="5"/>
      <c r="AN139" s="3"/>
    </row>
    <row s="2" customFormat="1" ht="27.0" x14ac:dyDescent="0.15" r="140" spans="1:40">
      <c r="A140" s="4">
        <v>132</v>
      </c>
      <c r="B140" s="4" t="s">
        <v>24</v>
      </c>
      <c r="C140" s="10" t="s">
        <v>160</v>
      </c>
      <c r="D140" s="5">
        <f>E140+R140+S140</f>
        <v>38</v>
      </c>
      <c r="E140" s="5">
        <f>SUM(F140:Q140)</f>
        <v>38</v>
      </c>
      <c r="F140" s="5"/>
      <c r="G140" s="5"/>
      <c r="H140" s="5">
        <v>38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>
        <f>U140+AH140+AI140</f>
        <v>38</v>
      </c>
      <c r="U140" s="5">
        <f>SUM(V140:AG140)</f>
        <v>38</v>
      </c>
      <c r="V140" s="5"/>
      <c r="W140" s="5"/>
      <c r="X140" s="5">
        <v>38</v>
      </c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11">
        <f>T140/D140</f>
        <v>1</v>
      </c>
      <c r="AK140" s="4" t="s">
        <v>26</v>
      </c>
      <c r="AL140" s="4" t="s">
        <v>27</v>
      </c>
      <c r="AM140" s="5"/>
      <c r="AN140" s="3"/>
    </row>
    <row s="2" customFormat="1" ht="27.0" x14ac:dyDescent="0.15" r="141" spans="1:40">
      <c r="A141" s="4">
        <v>133</v>
      </c>
      <c r="B141" s="4" t="s">
        <v>24</v>
      </c>
      <c r="C141" s="10" t="s">
        <v>161</v>
      </c>
      <c r="D141" s="5">
        <f>E141+R141+S141</f>
        <v>2600</v>
      </c>
      <c r="E141" s="5">
        <f>SUM(F141:Q141)</f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>
        <v>2600</v>
      </c>
      <c r="T141" s="5">
        <f>U141+AH141+AI141</f>
        <v>2600</v>
      </c>
      <c r="U141" s="5">
        <f>SUM(V141:AG141)</f>
        <v>0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>
        <v>2600</v>
      </c>
      <c r="AJ141" s="11">
        <f>T141/D141</f>
        <v>1</v>
      </c>
      <c r="AK141" s="4" t="s">
        <v>26</v>
      </c>
      <c r="AL141" s="4" t="s">
        <v>27</v>
      </c>
      <c r="AM141" s="5"/>
      <c r="AN141" s="3"/>
    </row>
    <row s="2" customFormat="1" ht="27.0" x14ac:dyDescent="0.15" r="142" spans="1:40">
      <c r="A142" s="4">
        <v>134</v>
      </c>
      <c r="B142" s="4" t="s">
        <v>24</v>
      </c>
      <c r="C142" s="10" t="s">
        <v>162</v>
      </c>
      <c r="D142" s="5">
        <f>E142+R142+S142</f>
        <v>18.05</v>
      </c>
      <c r="E142" s="5">
        <f>SUM(F142:Q142)</f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>
        <v>18.05</v>
      </c>
      <c r="T142" s="5">
        <f>U142+AH142+AI142</f>
        <v>18.05</v>
      </c>
      <c r="U142" s="5">
        <f>SUM(V142:AG142)</f>
        <v>0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>
        <v>18.05</v>
      </c>
      <c r="AJ142" s="11">
        <f>T142/D142</f>
        <v>1</v>
      </c>
      <c r="AK142" s="4" t="s">
        <v>26</v>
      </c>
      <c r="AL142" s="4" t="s">
        <v>27</v>
      </c>
      <c r="AM142" s="5"/>
      <c r="AN142" s="3"/>
    </row>
    <row s="2" customFormat="1" ht="27.0" x14ac:dyDescent="0.15" r="143" spans="1:40">
      <c r="A143" s="4">
        <v>135</v>
      </c>
      <c r="B143" s="4" t="s">
        <v>24</v>
      </c>
      <c r="C143" s="10" t="s">
        <v>163</v>
      </c>
      <c r="D143" s="5">
        <f>E143+R143+S143</f>
        <v>26.52</v>
      </c>
      <c r="E143" s="5">
        <f>SUM(F143:Q143)</f>
        <v>0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>
        <v>26.52</v>
      </c>
      <c r="T143" s="5">
        <f>U143+AH143+AI143</f>
        <v>26.52</v>
      </c>
      <c r="U143" s="5">
        <f>SUM(V143:AG143)</f>
        <v>0</v>
      </c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>
        <v>26.52</v>
      </c>
      <c r="AJ143" s="11">
        <f>T143/D143</f>
        <v>1</v>
      </c>
      <c r="AK143" s="4" t="s">
        <v>26</v>
      </c>
      <c r="AL143" s="4" t="s">
        <v>27</v>
      </c>
      <c r="AM143" s="5"/>
      <c r="AN143" s="3"/>
    </row>
    <row s="2" customFormat="1" ht="27.0" x14ac:dyDescent="0.15" r="144" spans="1:40">
      <c r="A144" s="4">
        <v>136</v>
      </c>
      <c r="B144" s="4" t="s">
        <v>24</v>
      </c>
      <c r="C144" s="10" t="s">
        <v>164</v>
      </c>
      <c r="D144" s="5">
        <f>E144+R144+S144</f>
        <v>18.98</v>
      </c>
      <c r="E144" s="5">
        <f>SUM(F144:Q144)</f>
        <v>18.98</v>
      </c>
      <c r="F144" s="5">
        <v>18.98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>
        <f>U144+AH144+AI144</f>
        <v>18.5</v>
      </c>
      <c r="U144" s="5">
        <f>SUM(V144:AG144)</f>
        <v>18.5</v>
      </c>
      <c r="V144" s="5">
        <v>18.5</v>
      </c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11">
        <f>T144/D144</f>
        <v>0.9747102212855637</v>
      </c>
      <c r="AK144" s="4" t="s">
        <v>26</v>
      </c>
      <c r="AL144" s="4" t="s">
        <v>27</v>
      </c>
      <c r="AM144" s="5"/>
      <c r="AN144" s="3"/>
    </row>
    <row s="2" customFormat="1" ht="27.0" x14ac:dyDescent="0.15" r="145" spans="1:40">
      <c r="A145" s="4">
        <v>137</v>
      </c>
      <c r="B145" s="4" t="s">
        <v>24</v>
      </c>
      <c r="C145" s="10" t="s">
        <v>165</v>
      </c>
      <c r="D145" s="5">
        <f>E145+R145+S145</f>
        <v>10</v>
      </c>
      <c r="E145" s="5">
        <f>SUM(F145:Q145)</f>
        <v>10</v>
      </c>
      <c r="F145" s="5"/>
      <c r="G145" s="5">
        <v>10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>
        <f>U145+AH145+AI145</f>
        <v>10</v>
      </c>
      <c r="U145" s="5">
        <f>SUM(V145:AG145)</f>
        <v>10</v>
      </c>
      <c r="V145" s="5"/>
      <c r="W145" s="5">
        <v>10</v>
      </c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11">
        <f>T145/D145</f>
        <v>1</v>
      </c>
      <c r="AK145" s="4" t="s">
        <v>26</v>
      </c>
      <c r="AL145" s="4" t="s">
        <v>27</v>
      </c>
      <c r="AM145" s="5"/>
      <c r="AN145" s="3"/>
    </row>
    <row s="2" customFormat="1" ht="27.0" x14ac:dyDescent="0.15" r="146" spans="1:40">
      <c r="A146" s="4">
        <v>138</v>
      </c>
      <c r="B146" s="4" t="s">
        <v>24</v>
      </c>
      <c r="C146" s="10" t="s">
        <v>166</v>
      </c>
      <c r="D146" s="5">
        <f>E146+R146+S146</f>
        <v>14.42</v>
      </c>
      <c r="E146" s="5">
        <f>SUM(F146:Q146)</f>
        <v>14.42</v>
      </c>
      <c r="F146" s="5"/>
      <c r="G146" s="5">
        <v>14.42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>
        <f>U146+AH146+AI146</f>
        <v>14.42</v>
      </c>
      <c r="U146" s="5">
        <f>SUM(V146:AG146)</f>
        <v>14.42</v>
      </c>
      <c r="V146" s="5"/>
      <c r="W146" s="5">
        <v>14.42</v>
      </c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11">
        <f>T146/D146</f>
        <v>1</v>
      </c>
      <c r="AK146" s="4" t="s">
        <v>26</v>
      </c>
      <c r="AL146" s="4" t="s">
        <v>27</v>
      </c>
      <c r="AM146" s="5"/>
      <c r="AN146" s="3"/>
    </row>
    <row s="2" customFormat="1" ht="27.0" x14ac:dyDescent="0.15" r="147" spans="1:40">
      <c r="A147" s="4">
        <v>139</v>
      </c>
      <c r="B147" s="4" t="s">
        <v>24</v>
      </c>
      <c r="C147" s="10" t="s">
        <v>167</v>
      </c>
      <c r="D147" s="5">
        <f>E147+R147+S147</f>
        <v>10</v>
      </c>
      <c r="E147" s="5">
        <f>SUM(F147:Q147)</f>
        <v>10</v>
      </c>
      <c r="F147" s="5"/>
      <c r="G147" s="5">
        <v>10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>
        <f>U147+AH147+AI147</f>
        <v>10</v>
      </c>
      <c r="U147" s="5">
        <f>SUM(V147:AG147)</f>
        <v>10</v>
      </c>
      <c r="V147" s="5"/>
      <c r="W147" s="5">
        <v>10</v>
      </c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11">
        <f>T147/D147</f>
        <v>1</v>
      </c>
      <c r="AK147" s="4" t="s">
        <v>26</v>
      </c>
      <c r="AL147" s="4" t="s">
        <v>27</v>
      </c>
      <c r="AM147" s="5"/>
      <c r="AN147" s="3"/>
    </row>
    <row s="2" customFormat="1" ht="27.0" x14ac:dyDescent="0.15" r="148" spans="1:40">
      <c r="A148" s="4">
        <v>140</v>
      </c>
      <c r="B148" s="4" t="s">
        <v>24</v>
      </c>
      <c r="C148" s="10" t="s">
        <v>168</v>
      </c>
      <c r="D148" s="5">
        <f>E148+R148+S148</f>
        <v>25</v>
      </c>
      <c r="E148" s="5">
        <f>SUM(F148:Q148)</f>
        <v>25</v>
      </c>
      <c r="F148" s="5"/>
      <c r="G148" s="5"/>
      <c r="H148" s="5">
        <v>25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>
        <f>U148+AH148+AI148</f>
        <v>25</v>
      </c>
      <c r="U148" s="5">
        <f>SUM(V148:AG148)</f>
        <v>25</v>
      </c>
      <c r="V148" s="5"/>
      <c r="W148" s="5"/>
      <c r="X148" s="5">
        <v>25</v>
      </c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11">
        <f>T148/D148</f>
        <v>1</v>
      </c>
      <c r="AK148" s="4" t="s">
        <v>26</v>
      </c>
      <c r="AL148" s="4" t="s">
        <v>27</v>
      </c>
      <c r="AM148" s="5"/>
      <c r="AN148" s="3"/>
    </row>
    <row s="2" customFormat="1" ht="27.0" x14ac:dyDescent="0.15" r="149" spans="1:40">
      <c r="A149" s="4">
        <v>141</v>
      </c>
      <c r="B149" s="4" t="s">
        <v>24</v>
      </c>
      <c r="C149" s="10" t="s">
        <v>169</v>
      </c>
      <c r="D149" s="5">
        <f>E149+R149+S149</f>
        <v>26.37</v>
      </c>
      <c r="E149" s="5">
        <f>SUM(F149:Q149)</f>
        <v>26.37</v>
      </c>
      <c r="F149" s="5">
        <v>26.37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>
        <f>U149+AH149+AI149</f>
        <v>26.37</v>
      </c>
      <c r="U149" s="5">
        <f>SUM(V149:AG149)</f>
        <v>26.37</v>
      </c>
      <c r="V149" s="5">
        <v>26.37</v>
      </c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11">
        <f>T149/D149</f>
        <v>1</v>
      </c>
      <c r="AK149" s="4" t="s">
        <v>26</v>
      </c>
      <c r="AL149" s="4" t="s">
        <v>27</v>
      </c>
      <c r="AM149" s="5"/>
      <c r="AN149" s="3"/>
    </row>
    <row s="2" customFormat="1" ht="27.0" x14ac:dyDescent="0.15" r="150" spans="1:40">
      <c r="A150" s="4">
        <v>142</v>
      </c>
      <c r="B150" s="4" t="s">
        <v>24</v>
      </c>
      <c r="C150" s="10" t="s">
        <v>170</v>
      </c>
      <c r="D150" s="5">
        <f>E150+R150+S150</f>
        <v>42.92</v>
      </c>
      <c r="E150" s="5">
        <f>SUM(F150:Q150)</f>
        <v>42.92</v>
      </c>
      <c r="F150" s="5">
        <v>42.92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>
        <f>U150+AH150+AI150</f>
        <v>23.33706</v>
      </c>
      <c r="U150" s="5">
        <f>SUM(V150:AG150)</f>
        <v>23.33706</v>
      </c>
      <c r="V150" s="5">
        <v>23.33706</v>
      </c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11">
        <f>T150/D150</f>
        <v>0.5437339235787512</v>
      </c>
      <c r="AK150" s="4" t="s">
        <v>26</v>
      </c>
      <c r="AL150" s="4" t="s">
        <v>27</v>
      </c>
      <c r="AM150" s="5"/>
      <c r="AN150" s="3"/>
    </row>
    <row s="2" customFormat="1" ht="27.0" x14ac:dyDescent="0.15" r="151" spans="1:40">
      <c r="A151" s="4">
        <v>143</v>
      </c>
      <c r="B151" s="4" t="s">
        <v>24</v>
      </c>
      <c r="C151" s="10" t="s">
        <v>171</v>
      </c>
      <c r="D151" s="5">
        <f>E151+R151+S151</f>
        <v>65.6848</v>
      </c>
      <c r="E151" s="5">
        <f>SUM(F151:Q151)</f>
        <v>65.6848</v>
      </c>
      <c r="F151" s="5">
        <v>65.6848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>
        <f>U151+AH151+AI151</f>
        <v>65.6848</v>
      </c>
      <c r="U151" s="5">
        <f>SUM(V151:AG151)</f>
        <v>65.6848</v>
      </c>
      <c r="V151" s="5">
        <v>65.6848</v>
      </c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11">
        <f>T151/D151</f>
        <v>1</v>
      </c>
      <c r="AK151" s="4" t="s">
        <v>26</v>
      </c>
      <c r="AL151" s="4" t="s">
        <v>27</v>
      </c>
      <c r="AM151" s="5"/>
      <c r="AN151" s="3"/>
    </row>
    <row s="2" customFormat="1" ht="27.0" x14ac:dyDescent="0.15" r="152" spans="1:40">
      <c r="A152" s="4">
        <v>144</v>
      </c>
      <c r="B152" s="4" t="s">
        <v>24</v>
      </c>
      <c r="C152" s="10" t="s">
        <v>172</v>
      </c>
      <c r="D152" s="5">
        <f>E152+R152+S152</f>
        <v>52</v>
      </c>
      <c r="E152" s="5">
        <f>SUM(F152:Q152)</f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52</v>
      </c>
      <c r="T152" s="5">
        <f>U152+AH152+AI152</f>
        <v>33.518</v>
      </c>
      <c r="U152" s="5">
        <f>SUM(V152:AG152)</f>
        <v>0</v>
      </c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>
        <v>33.518</v>
      </c>
      <c r="AJ152" s="11">
        <f>T152/D152</f>
        <v>0.644576923076923</v>
      </c>
      <c r="AK152" s="4" t="s">
        <v>26</v>
      </c>
      <c r="AL152" s="4" t="s">
        <v>27</v>
      </c>
      <c r="AM152" s="5"/>
      <c r="AN152" s="3"/>
    </row>
    <row s="2" customFormat="1" ht="27.0" x14ac:dyDescent="0.15" r="153" spans="1:40">
      <c r="A153" s="4">
        <v>145</v>
      </c>
      <c r="B153" s="4" t="s">
        <v>24</v>
      </c>
      <c r="C153" s="10" t="s">
        <v>173</v>
      </c>
      <c r="D153" s="5">
        <f>E153+R153+S153</f>
        <v>25</v>
      </c>
      <c r="E153" s="5">
        <f>SUM(F153:Q153)</f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>
        <v>25</v>
      </c>
      <c r="T153" s="5">
        <f>U153+AH153+AI153</f>
        <v>18.1675</v>
      </c>
      <c r="U153" s="5">
        <f>SUM(V153:AG153)</f>
        <v>0</v>
      </c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>
        <v>18.1675</v>
      </c>
      <c r="AJ153" s="11">
        <f>T153/D153</f>
        <v>0.7267</v>
      </c>
      <c r="AK153" s="4" t="s">
        <v>26</v>
      </c>
      <c r="AL153" s="4" t="s">
        <v>27</v>
      </c>
      <c r="AM153" s="5"/>
      <c r="AN153" s="3"/>
    </row>
    <row s="2" customFormat="1" ht="27.0" x14ac:dyDescent="0.15" r="154" spans="1:40">
      <c r="A154" s="4">
        <v>146</v>
      </c>
      <c r="B154" s="4" t="s">
        <v>24</v>
      </c>
      <c r="C154" s="10" t="s">
        <v>174</v>
      </c>
      <c r="D154" s="5">
        <f>E154+R154+S154</f>
        <v>5.72</v>
      </c>
      <c r="E154" s="5">
        <f>SUM(F154:Q154)</f>
        <v>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>
        <v>5.72</v>
      </c>
      <c r="T154" s="5">
        <f>U154+AH154+AI154</f>
        <v>5.72</v>
      </c>
      <c r="U154" s="5">
        <f>SUM(V154:AG154)</f>
        <v>0</v>
      </c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>
        <v>5.72</v>
      </c>
      <c r="AJ154" s="11">
        <f>T154/D154</f>
        <v>1</v>
      </c>
      <c r="AK154" s="4" t="s">
        <v>26</v>
      </c>
      <c r="AL154" s="4" t="s">
        <v>27</v>
      </c>
      <c r="AM154" s="5"/>
      <c r="AN154" s="3"/>
    </row>
    <row s="2" customFormat="1" ht="27.0" x14ac:dyDescent="0.15" r="155" spans="1:40">
      <c r="A155" s="4">
        <v>147</v>
      </c>
      <c r="B155" s="4" t="s">
        <v>24</v>
      </c>
      <c r="C155" s="10" t="s">
        <v>175</v>
      </c>
      <c r="D155" s="5">
        <f>E155+R155+S155</f>
        <v>18</v>
      </c>
      <c r="E155" s="5">
        <f>SUM(F155:Q155)</f>
        <v>0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>
        <v>18</v>
      </c>
      <c r="T155" s="5">
        <f>U155+AH155+AI155</f>
        <v>14.521</v>
      </c>
      <c r="U155" s="5">
        <f>SUM(V155:AG155)</f>
        <v>0</v>
      </c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>
        <v>14.521</v>
      </c>
      <c r="AJ155" s="11">
        <f>T155/D155</f>
        <v>0.8067222222222222</v>
      </c>
      <c r="AK155" s="4" t="s">
        <v>26</v>
      </c>
      <c r="AL155" s="4" t="s">
        <v>27</v>
      </c>
      <c r="AM155" s="5"/>
      <c r="AN155" s="3"/>
    </row>
    <row s="2" customFormat="1" ht="27.0" x14ac:dyDescent="0.15" r="156" spans="1:40">
      <c r="A156" s="4">
        <v>148</v>
      </c>
      <c r="B156" s="4" t="s">
        <v>24</v>
      </c>
      <c r="C156" s="10" t="s">
        <v>176</v>
      </c>
      <c r="D156" s="5">
        <f>E156+R156+S156</f>
        <v>12.4407</v>
      </c>
      <c r="E156" s="5">
        <f>SUM(F156:Q156)</f>
        <v>0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>
        <v>12.4407</v>
      </c>
      <c r="T156" s="5">
        <f>U156+AH156+AI156</f>
        <v>12.4407</v>
      </c>
      <c r="U156" s="5">
        <f>SUM(V156:AG156)</f>
        <v>0</v>
      </c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>
        <v>12.4407</v>
      </c>
      <c r="AJ156" s="11">
        <f>T156/D156</f>
        <v>1</v>
      </c>
      <c r="AK156" s="4" t="s">
        <v>26</v>
      </c>
      <c r="AL156" s="4" t="s">
        <v>27</v>
      </c>
      <c r="AM156" s="5"/>
      <c r="AN156" s="3"/>
    </row>
    <row s="2" customFormat="1" ht="27.0" x14ac:dyDescent="0.15" r="157" spans="1:40">
      <c r="A157" s="4">
        <v>149</v>
      </c>
      <c r="B157" s="4" t="s">
        <v>24</v>
      </c>
      <c r="C157" s="10" t="s">
        <v>177</v>
      </c>
      <c r="D157" s="5">
        <f>E157+R157+S157</f>
        <v>19.504</v>
      </c>
      <c r="E157" s="5">
        <f>SUM(F157:Q157)</f>
        <v>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>
        <v>19.504</v>
      </c>
      <c r="T157" s="5">
        <f>U157+AH157+AI157</f>
        <v>19.504</v>
      </c>
      <c r="U157" s="5">
        <f>SUM(V157:AG157)</f>
        <v>0</v>
      </c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>
        <v>19.504</v>
      </c>
      <c r="AJ157" s="11">
        <f>T157/D157</f>
        <v>1</v>
      </c>
      <c r="AK157" s="4" t="s">
        <v>26</v>
      </c>
      <c r="AL157" s="4" t="s">
        <v>27</v>
      </c>
      <c r="AM157" s="5"/>
      <c r="AN157" s="3"/>
    </row>
    <row s="2" customFormat="1" ht="27.0" x14ac:dyDescent="0.15" r="158" spans="1:40">
      <c r="A158" s="4">
        <v>150</v>
      </c>
      <c r="B158" s="4" t="s">
        <v>24</v>
      </c>
      <c r="C158" s="10" t="s">
        <v>178</v>
      </c>
      <c r="D158" s="5">
        <f>E158+R158+S158</f>
        <v>4.73</v>
      </c>
      <c r="E158" s="5">
        <f>SUM(F158:Q158)</f>
        <v>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>
        <v>4.73</v>
      </c>
      <c r="T158" s="5">
        <f>U158+AH158+AI158</f>
        <v>4.73</v>
      </c>
      <c r="U158" s="5">
        <f>SUM(V158:AG158)</f>
        <v>0</v>
      </c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>
        <v>4.73</v>
      </c>
      <c r="AJ158" s="11">
        <f>T158/D158</f>
        <v>1</v>
      </c>
      <c r="AK158" s="4" t="s">
        <v>26</v>
      </c>
      <c r="AL158" s="4" t="s">
        <v>27</v>
      </c>
      <c r="AM158" s="5"/>
      <c r="AN158" s="3"/>
    </row>
    <row s="2" customFormat="1" ht="27.0" x14ac:dyDescent="0.15" r="159" spans="1:40">
      <c r="A159" s="4">
        <v>151</v>
      </c>
      <c r="B159" s="4" t="s">
        <v>24</v>
      </c>
      <c r="C159" s="10" t="s">
        <v>179</v>
      </c>
      <c r="D159" s="5">
        <f>E159+R159+S159</f>
        <v>35.465862</v>
      </c>
      <c r="E159" s="5">
        <f>SUM(F159:Q159)</f>
        <v>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>
        <v>35.465862</v>
      </c>
      <c r="T159" s="5">
        <f>U159+AH159+AI159</f>
        <v>35.465862</v>
      </c>
      <c r="U159" s="5">
        <f>SUM(V159:AG159)</f>
        <v>0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>
        <v>35.465862</v>
      </c>
      <c r="AJ159" s="11">
        <f>T159/D159</f>
        <v>1</v>
      </c>
      <c r="AK159" s="4" t="s">
        <v>26</v>
      </c>
      <c r="AL159" s="4" t="s">
        <v>27</v>
      </c>
      <c r="AM159" s="5"/>
      <c r="AN159" s="3"/>
    </row>
    <row s="2" customFormat="1" ht="27.0" x14ac:dyDescent="0.15" r="160" spans="1:40">
      <c r="A160" s="4">
        <v>152</v>
      </c>
      <c r="B160" s="4" t="s">
        <v>24</v>
      </c>
      <c r="C160" s="10" t="s">
        <v>180</v>
      </c>
      <c r="D160" s="5">
        <f>E160+R160+S160</f>
        <v>1605.64</v>
      </c>
      <c r="E160" s="5">
        <f>SUM(F160:Q160)</f>
        <v>1605.64</v>
      </c>
      <c r="F160" s="5">
        <v>1605.64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>
        <f>U160+AH160+AI160</f>
        <v>1605.64</v>
      </c>
      <c r="U160" s="5">
        <f>SUM(V160:AG160)</f>
        <v>1605.64</v>
      </c>
      <c r="V160" s="5">
        <v>1605.64</v>
      </c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11">
        <f>T160/D160</f>
        <v>1</v>
      </c>
      <c r="AK160" s="4" t="s">
        <v>26</v>
      </c>
      <c r="AL160" s="4" t="s">
        <v>27</v>
      </c>
      <c r="AM160" s="5"/>
      <c r="AN160" s="3"/>
    </row>
    <row s="2" customFormat="1" ht="27.0" x14ac:dyDescent="0.15" r="161" spans="1:40">
      <c r="A161" s="4">
        <v>153</v>
      </c>
      <c r="B161" s="4" t="s">
        <v>24</v>
      </c>
      <c r="C161" s="10" t="s">
        <v>181</v>
      </c>
      <c r="D161" s="5">
        <f>E161+R161+S161</f>
        <v>20</v>
      </c>
      <c r="E161" s="5">
        <f>SUM(F161:Q161)</f>
        <v>20</v>
      </c>
      <c r="F161" s="5">
        <v>20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>
        <f>U161+AH161+AI161</f>
        <v>20</v>
      </c>
      <c r="U161" s="5">
        <f>SUM(V161:AG161)</f>
        <v>20</v>
      </c>
      <c r="V161" s="5">
        <v>20</v>
      </c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11">
        <f>T161/D161</f>
        <v>1</v>
      </c>
      <c r="AK161" s="4" t="s">
        <v>26</v>
      </c>
      <c r="AL161" s="4" t="s">
        <v>27</v>
      </c>
      <c r="AM161" s="5"/>
      <c r="AN161" s="3"/>
    </row>
    <row s="2" customFormat="1" ht="27.0" x14ac:dyDescent="0.15" r="162" spans="1:40">
      <c r="A162" s="4">
        <v>154</v>
      </c>
      <c r="B162" s="4" t="s">
        <v>24</v>
      </c>
      <c r="C162" s="10" t="s">
        <v>182</v>
      </c>
      <c r="D162" s="5">
        <f>E162+R162+S162</f>
        <v>60.356</v>
      </c>
      <c r="E162" s="5">
        <f>SUM(F162:Q162)</f>
        <v>0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>
        <v>60.356</v>
      </c>
      <c r="T162" s="5">
        <f>U162+AH162+AI162</f>
        <v>60.356</v>
      </c>
      <c r="U162" s="5">
        <f>SUM(V162:AG162)</f>
        <v>0</v>
      </c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>
        <v>60.356</v>
      </c>
      <c r="AJ162" s="11">
        <f>T162/D162</f>
        <v>1</v>
      </c>
      <c r="AK162" s="4" t="s">
        <v>26</v>
      </c>
      <c r="AL162" s="4" t="s">
        <v>27</v>
      </c>
      <c r="AM162" s="5"/>
      <c r="AN162" s="3"/>
    </row>
    <row s="2" customFormat="1" ht="27.0" x14ac:dyDescent="0.15" r="163" spans="1:40">
      <c r="A163" s="4">
        <v>155</v>
      </c>
      <c r="B163" s="4" t="s">
        <v>24</v>
      </c>
      <c r="C163" s="10" t="s">
        <v>183</v>
      </c>
      <c r="D163" s="5">
        <f>E163+R163+S163</f>
        <v>491.7617</v>
      </c>
      <c r="E163" s="5">
        <f>SUM(F163:Q163)</f>
        <v>491.7617</v>
      </c>
      <c r="F163" s="5">
        <v>491.7617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>
        <f>U163+AH163+AI163</f>
        <v>491.7617</v>
      </c>
      <c r="U163" s="5">
        <f>SUM(V163:AG163)</f>
        <v>491.7617</v>
      </c>
      <c r="V163" s="5">
        <v>491.7617</v>
      </c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11">
        <f>T163/D163</f>
        <v>1</v>
      </c>
      <c r="AK163" s="4" t="s">
        <v>26</v>
      </c>
      <c r="AL163" s="4" t="s">
        <v>27</v>
      </c>
      <c r="AM163" s="5"/>
      <c r="AN163" s="3"/>
    </row>
    <row s="2" customFormat="1" ht="27.0" x14ac:dyDescent="0.15" r="164" spans="1:40">
      <c r="A164" s="4">
        <v>156</v>
      </c>
      <c r="B164" s="4" t="s">
        <v>24</v>
      </c>
      <c r="C164" s="10" t="s">
        <v>177</v>
      </c>
      <c r="D164" s="5">
        <f>E164+R164+S164</f>
        <v>8</v>
      </c>
      <c r="E164" s="5">
        <f>SUM(F164:Q164)</f>
        <v>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>
        <v>8</v>
      </c>
      <c r="T164" s="5">
        <f>U164+AH164+AI164</f>
        <v>8</v>
      </c>
      <c r="U164" s="5">
        <f>SUM(V164:AG164)</f>
        <v>0</v>
      </c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>
        <v>8</v>
      </c>
      <c r="AJ164" s="11">
        <f>T164/D164</f>
        <v>1</v>
      </c>
      <c r="AK164" s="4" t="s">
        <v>26</v>
      </c>
      <c r="AL164" s="4" t="s">
        <v>27</v>
      </c>
      <c r="AM164" s="5"/>
      <c r="AN164" s="3"/>
    </row>
    <row s="2" customFormat="1" ht="27.0" x14ac:dyDescent="0.15" r="165" spans="1:40">
      <c r="A165" s="4">
        <v>157</v>
      </c>
      <c r="B165" s="4" t="s">
        <v>24</v>
      </c>
      <c r="C165" s="10" t="s">
        <v>184</v>
      </c>
      <c r="D165" s="5">
        <f>E165+R165+S165</f>
        <v>30</v>
      </c>
      <c r="E165" s="5">
        <f>SUM(F165:Q165)</f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>
        <v>30</v>
      </c>
      <c r="T165" s="5">
        <f>U165+AH165+AI165</f>
        <v>18.265072</v>
      </c>
      <c r="U165" s="5">
        <f>SUM(V165:AG165)</f>
        <v>0</v>
      </c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>
        <v>18.265072</v>
      </c>
      <c r="AJ165" s="11">
        <f>T165/D165</f>
        <v>0.6088357333333333</v>
      </c>
      <c r="AK165" s="4" t="s">
        <v>26</v>
      </c>
      <c r="AL165" s="4" t="s">
        <v>27</v>
      </c>
      <c r="AM165" s="5"/>
      <c r="AN165" s="3"/>
    </row>
    <row s="2" customFormat="1" ht="27.0" x14ac:dyDescent="0.15" r="166" spans="1:40">
      <c r="A166" s="4">
        <v>158</v>
      </c>
      <c r="B166" s="4" t="s">
        <v>24</v>
      </c>
      <c r="C166" s="10" t="s">
        <v>185</v>
      </c>
      <c r="D166" s="5">
        <f>E166+R166+S166</f>
        <v>3</v>
      </c>
      <c r="E166" s="5">
        <f>SUM(F166:Q166)</f>
        <v>3</v>
      </c>
      <c r="F166" s="5">
        <v>3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>
        <f>U166+AH166+AI166</f>
        <v>3</v>
      </c>
      <c r="U166" s="5">
        <f>SUM(V166:AG166)</f>
        <v>3</v>
      </c>
      <c r="V166" s="5">
        <v>3</v>
      </c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11">
        <f>T166/D166</f>
        <v>1</v>
      </c>
      <c r="AK166" s="4" t="s">
        <v>26</v>
      </c>
      <c r="AL166" s="4" t="s">
        <v>27</v>
      </c>
      <c r="AM166" s="5"/>
      <c r="AN166" s="3"/>
    </row>
    <row s="2" customFormat="1" ht="27.0" x14ac:dyDescent="0.15" r="167" spans="1:40">
      <c r="A167" s="4">
        <v>159</v>
      </c>
      <c r="B167" s="4" t="s">
        <v>24</v>
      </c>
      <c r="C167" s="10" t="s">
        <v>186</v>
      </c>
      <c r="D167" s="5">
        <f>E167+R167+S167</f>
        <v>7.00128</v>
      </c>
      <c r="E167" s="5">
        <f>SUM(F167:Q167)</f>
        <v>7.00128</v>
      </c>
      <c r="F167" s="5">
        <v>7.00128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>
        <f>U167+AH167+AI167</f>
        <v>7.00128</v>
      </c>
      <c r="U167" s="5">
        <f>SUM(V167:AG167)</f>
        <v>7.00128</v>
      </c>
      <c r="V167" s="5">
        <v>7.00128</v>
      </c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11">
        <f>T167/D167</f>
        <v>1</v>
      </c>
      <c r="AK167" s="4" t="s">
        <v>26</v>
      </c>
      <c r="AL167" s="4" t="s">
        <v>27</v>
      </c>
      <c r="AM167" s="5"/>
      <c r="AN167" s="3"/>
    </row>
    <row s="2" customFormat="1" ht="27.0" x14ac:dyDescent="0.15" r="168" spans="1:44">
      <c r="A168" s="4">
        <v>160</v>
      </c>
      <c r="B168" s="4" t="s">
        <v>24</v>
      </c>
      <c r="C168" s="10" t="s">
        <v>187</v>
      </c>
      <c r="D168" s="5">
        <f>E168+R168+S168</f>
        <v>88.2735</v>
      </c>
      <c r="E168" s="5">
        <f>SUM(F168:Q168)</f>
        <v>88.2735</v>
      </c>
      <c r="F168" s="5">
        <v>88.2735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>
        <f>U168+AH168+AI168</f>
        <v>86.184</v>
      </c>
      <c r="U168" s="5">
        <f>SUM(V168:AG168)</f>
        <v>86.184</v>
      </c>
      <c r="V168" s="5">
        <v>86.184</v>
      </c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11">
        <f>T168/D168</f>
        <v>0.9763292494349947</v>
      </c>
      <c r="AK168" s="4" t="s">
        <v>26</v>
      </c>
      <c r="AL168" s="4" t="s">
        <v>27</v>
      </c>
      <c r="AM168" s="5"/>
      <c r="AN168" s="3"/>
      <c r="AO168" s="3"/>
      <c r="AP168" s="3"/>
      <c r="AQ168" s="3"/>
      <c r="AR168" s="3"/>
    </row>
    <row ht="27.0" x14ac:dyDescent="0.15" r="169" spans="1:44">
      <c r="A169" s="4">
        <v>161</v>
      </c>
      <c r="B169" s="4" t="s">
        <v>24</v>
      </c>
      <c r="C169" s="10" t="s">
        <v>188</v>
      </c>
      <c r="D169" s="5">
        <f>E169+R169+S169</f>
        <v>126</v>
      </c>
      <c r="E169" s="5">
        <f>SUM(F169:Q169)</f>
        <v>0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>
        <v>126</v>
      </c>
      <c r="T169" s="5">
        <f>U169+AH169+AI169</f>
        <v>115.104</v>
      </c>
      <c r="U169" s="5">
        <f>SUM(V169:AG169)</f>
        <v>0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>
        <v>115.104</v>
      </c>
      <c r="AJ169" s="11">
        <f>T169/D169</f>
        <v>0.9135238095238095</v>
      </c>
      <c r="AK169" s="4" t="s">
        <v>26</v>
      </c>
      <c r="AL169" s="4" t="s">
        <v>27</v>
      </c>
      <c r="AM169" s="5"/>
      <c r="AN169" s="3"/>
      <c r="AO169" s="3"/>
      <c r="AP169" s="3"/>
      <c r="AQ169" s="3"/>
      <c r="AR169" s="3"/>
    </row>
    <row ht="27.0" x14ac:dyDescent="0.15" r="170" spans="1:44">
      <c r="A170" s="4">
        <v>162</v>
      </c>
      <c r="B170" s="4" t="s">
        <v>24</v>
      </c>
      <c r="C170" s="10" t="s">
        <v>189</v>
      </c>
      <c r="D170" s="5">
        <f>E170+R170+S170</f>
        <v>0.6616</v>
      </c>
      <c r="E170" s="5">
        <f>SUM(F170:Q170)</f>
        <v>0.6616</v>
      </c>
      <c r="F170" s="5"/>
      <c r="G170" s="5">
        <v>0.6616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>
        <f>U170+AH170+AI170</f>
        <v>0.6616</v>
      </c>
      <c r="U170" s="5">
        <f>SUM(V170:AG170)</f>
        <v>0.6616</v>
      </c>
      <c r="V170" s="5"/>
      <c r="W170" s="5">
        <v>0.6616</v>
      </c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11">
        <f>T170/D170</f>
        <v>1</v>
      </c>
      <c r="AK170" s="4" t="s">
        <v>26</v>
      </c>
      <c r="AL170" s="4" t="s">
        <v>27</v>
      </c>
      <c r="AM170" s="5"/>
      <c r="AN170" s="3"/>
      <c r="AO170" s="2"/>
      <c r="AP170" s="2"/>
      <c r="AQ170" s="2"/>
      <c r="AR170" s="2"/>
    </row>
    <row s="2" customFormat="1" ht="27.0" x14ac:dyDescent="0.15" r="171" spans="1:40">
      <c r="A171" s="4">
        <v>163</v>
      </c>
      <c r="B171" s="4" t="s">
        <v>24</v>
      </c>
      <c r="C171" s="10" t="s">
        <v>190</v>
      </c>
      <c r="D171" s="5">
        <f>E171+R171+S171</f>
        <v>15</v>
      </c>
      <c r="E171" s="5">
        <f>SUM(F171:Q171)</f>
        <v>15</v>
      </c>
      <c r="F171" s="5">
        <v>15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>
        <f>U171+AH171+AI171</f>
        <v>15</v>
      </c>
      <c r="U171" s="5">
        <f>SUM(V171:AG171)</f>
        <v>15</v>
      </c>
      <c r="V171" s="5">
        <v>15</v>
      </c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11">
        <f>T171/D171</f>
        <v>1</v>
      </c>
      <c r="AK171" s="4" t="s">
        <v>26</v>
      </c>
      <c r="AL171" s="4" t="s">
        <v>27</v>
      </c>
      <c r="AM171" s="5"/>
      <c r="AN171" s="3"/>
    </row>
    <row s="2" customFormat="1" ht="27.0" x14ac:dyDescent="0.15" r="172" spans="1:40">
      <c r="A172" s="4">
        <v>164</v>
      </c>
      <c r="B172" s="4" t="s">
        <v>24</v>
      </c>
      <c r="C172" s="10" t="s">
        <v>191</v>
      </c>
      <c r="D172" s="5">
        <f>E172+R172+S172</f>
        <v>95</v>
      </c>
      <c r="E172" s="5">
        <f>SUM(F172:Q172)</f>
        <v>95</v>
      </c>
      <c r="F172" s="5">
        <v>95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>
        <f>U172+AH172+AI172</f>
        <v>95</v>
      </c>
      <c r="U172" s="5">
        <f>SUM(V172:AG172)</f>
        <v>95</v>
      </c>
      <c r="V172" s="5">
        <v>95</v>
      </c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11">
        <f>T172/D172</f>
        <v>1</v>
      </c>
      <c r="AK172" s="4" t="s">
        <v>26</v>
      </c>
      <c r="AL172" s="4" t="s">
        <v>27</v>
      </c>
      <c r="AM172" s="5"/>
      <c r="AN172" s="3"/>
    </row>
    <row s="2" customFormat="1" ht="27.0" x14ac:dyDescent="0.15" r="173" spans="1:40">
      <c r="A173" s="4">
        <v>165</v>
      </c>
      <c r="B173" s="4" t="s">
        <v>24</v>
      </c>
      <c r="C173" s="10" t="s">
        <v>192</v>
      </c>
      <c r="D173" s="5">
        <f>E173+R173+S173</f>
        <v>56.5</v>
      </c>
      <c r="E173" s="5">
        <f>SUM(F173:Q173)</f>
        <v>56.5</v>
      </c>
      <c r="F173" s="5">
        <v>56.5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>
        <f>U173+AH173+AI173</f>
        <v>56.5</v>
      </c>
      <c r="U173" s="5">
        <f>SUM(V173:AG173)</f>
        <v>56.5</v>
      </c>
      <c r="V173" s="5">
        <v>56.5</v>
      </c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11">
        <f>T173/D173</f>
        <v>1</v>
      </c>
      <c r="AK173" s="4" t="s">
        <v>26</v>
      </c>
      <c r="AL173" s="4" t="s">
        <v>27</v>
      </c>
      <c r="AM173" s="5"/>
      <c r="AN173" s="3"/>
    </row>
    <row s="2" customFormat="1" ht="27.0" x14ac:dyDescent="0.15" r="174" spans="1:40">
      <c r="A174" s="4">
        <v>166</v>
      </c>
      <c r="B174" s="4" t="s">
        <v>24</v>
      </c>
      <c r="C174" s="10" t="s">
        <v>193</v>
      </c>
      <c r="D174" s="5">
        <f>E174+R174+S174</f>
        <v>8</v>
      </c>
      <c r="E174" s="5">
        <f>SUM(F174:Q174)</f>
        <v>8</v>
      </c>
      <c r="F174" s="5"/>
      <c r="G174" s="5">
        <v>8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>
        <f>U174+AH174+AI174</f>
        <v>0.3512</v>
      </c>
      <c r="U174" s="5">
        <f>SUM(V174:AG174)</f>
        <v>0.3512</v>
      </c>
      <c r="V174" s="5"/>
      <c r="W174" s="5">
        <v>0.3512</v>
      </c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11">
        <f>T174/D174</f>
        <v>0.0439</v>
      </c>
      <c r="AK174" s="4" t="s">
        <v>26</v>
      </c>
      <c r="AL174" s="4" t="s">
        <v>27</v>
      </c>
      <c r="AM174" s="5"/>
      <c r="AN174" s="3"/>
    </row>
    <row s="2" customFormat="1" ht="27.0" customHeight="1" x14ac:dyDescent="0.15" r="175" spans="1:40">
      <c r="A175" s="4">
        <v>167</v>
      </c>
      <c r="B175" s="4" t="s">
        <v>194</v>
      </c>
      <c r="C175" s="6" t="s">
        <v>195</v>
      </c>
      <c r="D175" s="5">
        <f>E175+R175+S175</f>
        <v>305.45</v>
      </c>
      <c r="E175" s="5">
        <f>SUM(F175:Q175)</f>
        <v>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305.45</v>
      </c>
      <c r="T175" s="5">
        <f>U175+AH175+AI175</f>
        <v>286.210629</v>
      </c>
      <c r="U175" s="5">
        <f>SUM(V175:AG175)</f>
        <v>0</v>
      </c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>
        <v>286.210629</v>
      </c>
      <c r="AJ175" s="11">
        <f>T175/D175</f>
        <v>0.9370130266819446</v>
      </c>
      <c r="AK175" s="8" t="s">
        <v>26</v>
      </c>
      <c r="AL175" s="8" t="s">
        <v>27</v>
      </c>
      <c r="AM175" s="6"/>
      <c r="AN175" s="3"/>
    </row>
    <row s="2" customFormat="1" ht="27.0" customHeight="1" x14ac:dyDescent="0.15" r="176" spans="1:40">
      <c r="A176" s="4">
        <v>168</v>
      </c>
      <c r="B176" s="4" t="s">
        <v>196</v>
      </c>
      <c r="C176" s="6" t="s">
        <v>197</v>
      </c>
      <c r="D176" s="5">
        <f>E176+R176+S176</f>
        <v>4.13</v>
      </c>
      <c r="E176" s="5">
        <f>SUM(F176:Q176)</f>
        <v>0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4.13</v>
      </c>
      <c r="T176" s="5">
        <f>U176+AH176+AI176</f>
        <v>3.46438</v>
      </c>
      <c r="U176" s="5">
        <f>SUM(V176:AG176)</f>
        <v>0</v>
      </c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>
        <v>3.46438</v>
      </c>
      <c r="AJ176" s="11">
        <f>T176/D176</f>
        <v>0.8388329297820823</v>
      </c>
      <c r="AK176" s="8" t="s">
        <v>26</v>
      </c>
      <c r="AL176" s="8" t="s">
        <v>27</v>
      </c>
      <c r="AM176" s="6"/>
      <c r="AN176" s="3"/>
    </row>
    <row s="2" customFormat="1" ht="40.5" x14ac:dyDescent="0.15" r="177" spans="1:40">
      <c r="A177" s="4">
        <v>169</v>
      </c>
      <c r="B177" s="4" t="s">
        <v>198</v>
      </c>
      <c r="C177" s="6" t="s">
        <v>199</v>
      </c>
      <c r="D177" s="5">
        <f>E177+R177+S177</f>
        <v>6.05</v>
      </c>
      <c r="E177" s="5">
        <f>SUM(F177:Q177)</f>
        <v>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6.05</v>
      </c>
      <c r="T177" s="5">
        <f>U177+AH177+AI177</f>
        <v>2.7243</v>
      </c>
      <c r="U177" s="5">
        <f>SUM(V177:AG177)</f>
        <v>0</v>
      </c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>
        <v>2.7243</v>
      </c>
      <c r="AJ177" s="11">
        <f>T177/D177</f>
        <v>0.450297520661157</v>
      </c>
      <c r="AK177" s="8" t="s">
        <v>26</v>
      </c>
      <c r="AL177" s="8" t="s">
        <v>27</v>
      </c>
      <c r="AM177" s="6"/>
      <c r="AN177" s="3"/>
    </row>
    <row ht="27.0" customHeight="1" x14ac:dyDescent="0.15" r="178" spans="1:39">
      <c r="A178" s="8"/>
      <c r="B178" s="4"/>
      <c r="C178" s="6"/>
      <c r="D178" s="5"/>
      <c r="E178" s="5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5"/>
      <c r="U178" s="5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8"/>
      <c r="AL178" s="8"/>
      <c r="AM178" s="6"/>
    </row>
    <row ht="27.0" customHeight="1" x14ac:dyDescent="0.15" r="179" spans="1:39">
      <c r="A179" s="8"/>
      <c r="B179" s="4"/>
      <c r="C179" s="6"/>
      <c r="D179" s="5"/>
      <c r="E179" s="5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5"/>
      <c r="U179" s="5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8"/>
      <c r="AL179" s="8"/>
      <c r="AM179" s="6"/>
    </row>
    <row ht="13.5" customHeight="1" x14ac:dyDescent="0.15" r="180"/>
    <row ht="21.95" customHeight="1" x14ac:dyDescent="0.15" r="181" spans="3:19">
      <c r="C181" s="186" t="s">
        <v>200</v>
      </c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</row>
  </sheetData>
  <sortState ref="A181:AS188">
    <sortCondition ref="A181:A188"/>
  </sortState>
  <mergeCells count="31">
    <mergeCell ref="AH5:AH7"/>
    <mergeCell ref="AI5:AI7"/>
    <mergeCell ref="AJ4:AJ7"/>
    <mergeCell ref="AK4:AK7"/>
    <mergeCell ref="AL4:AL7"/>
    <mergeCell ref="U6:U7"/>
    <mergeCell ref="C181:S181"/>
    <mergeCell ref="A4:A7"/>
    <mergeCell ref="B4:B7"/>
    <mergeCell ref="C4:C7"/>
    <mergeCell ref="D5:D7"/>
    <mergeCell ref="E6:E7"/>
    <mergeCell ref="R5:R7"/>
    <mergeCell ref="S5:S7"/>
    <mergeCell ref="E5:Q5"/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</mergeCells>
  <phoneticPr fontId="0" type="noConversion"/>
  <printOptions horizontalCentered="1"/>
  <pageMargins left="0.3937500198995035" right="0.3937500198995035" top="0.3937500198995035" bottom="0.3937500198995035" header="0.311111113217872" footer="0.311111113217872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1193</TotalTime>
  <Application>Yozo_Office9.0.5727.102ZH.HE18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104</cp:revision>
  <cp:lastPrinted>2025-03-03T10:22:21Z</cp:lastPrinted>
  <dcterms:created xsi:type="dcterms:W3CDTF">2022-10-21T02:56:00Z</dcterms:created>
  <dcterms:modified xsi:type="dcterms:W3CDTF">2025-05-16T09:01:32Z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