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 tabRatio="819" firstSheet="5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/>
  <c r="E6" i="3"/>
  <c r="D6" i="5"/>
  <c r="E6"/>
  <c r="D8"/>
  <c r="D41" i="7" l="1"/>
  <c r="D42"/>
  <c r="D43"/>
  <c r="D44"/>
  <c r="D45"/>
  <c r="D47"/>
  <c r="D48"/>
  <c r="D7" i="5"/>
  <c r="D8" i="3"/>
  <c r="D6" s="1"/>
  <c r="D7"/>
  <c r="F6"/>
  <c r="E28" i="2"/>
  <c r="F28"/>
  <c r="F30" s="1"/>
  <c r="E30" s="1"/>
  <c r="C28"/>
  <c r="C30" s="1"/>
  <c r="E10"/>
  <c r="D8" i="6"/>
  <c r="F46" i="7"/>
  <c r="D46" s="1"/>
  <c r="E40"/>
  <c r="D40" s="1"/>
  <c r="F19"/>
  <c r="E7"/>
  <c r="D7" s="1"/>
  <c r="D8"/>
  <c r="D9"/>
  <c r="D10"/>
  <c r="D11"/>
  <c r="D12"/>
  <c r="D13"/>
  <c r="D14"/>
  <c r="D15"/>
  <c r="D16"/>
  <c r="D17"/>
  <c r="D20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D19" i="7" l="1"/>
  <c r="F6"/>
  <c r="E6"/>
  <c r="D7" i="6"/>
  <c r="D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 l="1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<sst xmlns="http://schemas.openxmlformats.org/spreadsheetml/2006/main" count="456" uniqueCount="198">
  <si>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</si>
  <si>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</si>
  <si>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</si>
  <si>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</si>
  <si>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</si>
  <si>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</si>
  <si>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</si>
  <si>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</si>
  <si>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</si>
  <si>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</si>
  <si>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</si>
  <si>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</si>
  <si>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</si>
  <si>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</si>
  <si>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</si>
  <si>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</si>
  <si>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</si>
  <si>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</si>
  <si>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</si>
  <si>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</si>
  <si>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</si>
  <si>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</si>
  <si>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</si>
  <si>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</si>
  <si>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</si>
  <si>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</si>
  <si>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</si>
  <si>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</si>
  <si>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</si>
  <si>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</si>
  <si>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</si>
  <si>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</si>
  <si>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</si>
  <si>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</si>
  <si>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</si>
  <si>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</si>
  <si>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</si>
  <si>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</si>
  <si>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</si>
  <si>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</si>
  <si>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</si>
  <si>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</si>
  <si>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</si>
  <si>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</si>
  <si>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</si>
  <si>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</si>
  <si>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</si>
  <si>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</si>
  <si>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</si>
  <si>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</si>
  <si>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</si>
  <si>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</si>
  <si>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</si>
  <si>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</si>
  <si>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</si>
  <si>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</si>
  <si>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</si>
  <si>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</si>
  <si>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</si>
  <si>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</si>
  <si>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</si>
  <si>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</si>
  <si>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</si>
  <si>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</si>
  <si>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</si>
  <si>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</si>
  <si>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</si>
  <si>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</si>
  <si>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</si>
  <si>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</si>
  <si>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</si>
  <si>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</si>
  <si>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</si>
  <si>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</si>
  <si>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</si>
  <si>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</si>
  <si>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</si>
  <si>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</si>
  <si>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</si>
  <si>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</si>
  <si>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</si>
  <si>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</si>
  <si>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</si>
  <si>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</si>
  <si>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</si>
  <si>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</si>
  <si>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</si>
  <si>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</si>
  <si>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</si>
  <si>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</si>
  <si>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</si>
  <si>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</si>
  <si>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</si>
  <si>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</si>
  <si>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</si>
  <si>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</si>
  <si>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</si>
  <si>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</si>
  <si>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</si>
  <si>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</si>
  <si>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</si>
  <si>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</si>
  <si>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</si>
  <si>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</si>
  <si>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</si>
  <si>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</si>
  <si>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</si>
  <si>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</si>
  <si>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</si>
  <si>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</si>
  <si>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</si>
  <si>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</si>
  <si>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</si>
  <si>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</si>
  <si>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</si>
  <si>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</si>
  <si>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</si>
  <si>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</si>
  <si>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</si>
  <si>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</si>
  <si>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</si>
  <si>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</si>
  <si>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</si>
  <si>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</si>
  <si>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</si>
  <si>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</si>
  <si>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</si>
  <si>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</si>
  <si>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</si>
  <si>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</si>
  <si>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</si>
  <si>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</si>
  <si>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</si>
  <si>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</si>
  <si>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</si>
  <si>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</si>
  <si>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</si>
  <si>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</si>
  <si>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</si>
  <si>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</si>
  <si>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</si>
  <si>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</si>
  <si>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</si>
  <si>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</si>
  <si>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</si>
  <si>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</si>
  <si>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</si>
  <si>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</si>
  <si>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</si>
  <si>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</si>
  <si>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</si>
  <si>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</si>
  <si>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</si>
  <si>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</si>
  <si>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</si>
  <si>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</si>
  <si>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</si>
  <si>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</si>
  <si>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</si>
  <si>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</si>
  <si>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</si>
  <si>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</si>
  <si>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</si>
  <si>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</si>
  <si>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</si>
  <si>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</si>
  <si>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</si>
  <si>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</si>
  <si>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</si>
  <si>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</si>
  <si>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</si>
  <si>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</si>
  <si>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</si>
  <si>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</si>
  <si>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</si>
  <si>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</si>
  <si>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</si>
  <si>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</si>
  <si>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</si>
  <si>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</si>
  <si>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</si>
  <si>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</si>
  <si>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</si>
  <si>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</si>
  <si>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</si>
  <si>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</si>
  <si>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</si>
  <si>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</si>
  <si>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</si>
  <si>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</si>
  <si>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</si>
  <si>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</si>
  <si>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</si>
  <si>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</si>
  <si>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</si>
  <si>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其他商品和服务支出</t>
    <phoneticPr fontId="2" type="noConversion"/>
  </si>
  <si>
    <t>教育支出</t>
    <phoneticPr fontId="2" type="noConversion"/>
  </si>
  <si>
    <t>部门编码及名称：[401005008003]唐山市丰南区黄各庄镇宣庄中心小学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</si>
</sst>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topLeftCell="A10" workbookViewId="0">
      <selection activeCell="A10" sqref="A1:XFD1048576"/>
    </sheetView>
  </sheetViews>
  <sheetFormatPr defaultColWidth="7.5" defaultRowHeight="15" customHeight="1"/>
  <cols>
    <col min="1" max="1" width="6.25" style="1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2" customFormat="1" ht="33.75" customHeight="1">
      <c r="A1" s="27" t="s">
        <v>67</v>
      </c>
      <c r="B1" s="28" t="str">
        <f>""</f>
        <v/>
      </c>
      <c r="C1" s="28" t="str">
        <f>""</f>
        <v/>
      </c>
      <c r="D1" s="29" t="str">
        <f>""</f>
        <v/>
      </c>
      <c r="E1" s="28" t="str">
        <f>""</f>
        <v/>
      </c>
    </row>
    <row r="2" spans="1:5" s="2" customFormat="1" ht="18.75" customHeight="1">
      <c r="A2" s="30" t="s">
        <v>197</v>
      </c>
      <c r="B2" s="29" t="s">
        <v>1</v>
      </c>
      <c r="C2" s="28" t="str">
        <f>""</f>
        <v/>
      </c>
      <c r="D2" s="20" t="s">
        <v>1</v>
      </c>
      <c r="E2" s="20" t="s">
        <v>2</v>
      </c>
    </row>
    <row r="3" spans="1:5" s="2" customFormat="1" ht="15" customHeight="1">
      <c r="A3" s="31" t="s">
        <v>3</v>
      </c>
      <c r="B3" s="31" t="s">
        <v>4</v>
      </c>
      <c r="C3" s="31" t="s">
        <v>55</v>
      </c>
      <c r="D3" s="31" t="s">
        <v>5</v>
      </c>
      <c r="E3" s="31" t="str">
        <f>""</f>
        <v/>
      </c>
    </row>
    <row r="4" spans="1:5" s="2" customFormat="1" ht="30" customHeight="1">
      <c r="A4" s="31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771.19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771.19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771.19</v>
      </c>
      <c r="D28" s="9" t="s">
        <v>51</v>
      </c>
      <c r="E28" s="10">
        <f>E10</f>
        <v>771.19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771.19</v>
      </c>
      <c r="D31" s="9" t="s">
        <v>54</v>
      </c>
      <c r="E31" s="10">
        <f>E28</f>
        <v>771.19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sqref="A1:XFD1048576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18" customFormat="1" ht="29.2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1</v>
      </c>
      <c r="I2" s="38" t="str">
        <f>""</f>
        <v/>
      </c>
      <c r="J2" s="39" t="s">
        <v>2</v>
      </c>
      <c r="K2" s="38" t="str">
        <f>""</f>
        <v/>
      </c>
    </row>
    <row r="3" spans="1:11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71</v>
      </c>
      <c r="E3" s="31" t="s">
        <v>72</v>
      </c>
      <c r="F3" s="31" t="s">
        <v>73</v>
      </c>
      <c r="G3" s="31" t="s">
        <v>6</v>
      </c>
      <c r="H3" s="31" t="str">
        <f>""</f>
        <v/>
      </c>
      <c r="I3" s="31" t="s">
        <v>7</v>
      </c>
      <c r="J3" s="31" t="s">
        <v>8</v>
      </c>
      <c r="K3" s="31" t="s">
        <v>9</v>
      </c>
    </row>
    <row r="4" spans="1:11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76</v>
      </c>
      <c r="F4" s="31" t="s">
        <v>77</v>
      </c>
      <c r="G4" s="21" t="s">
        <v>76</v>
      </c>
      <c r="H4" s="21" t="s">
        <v>78</v>
      </c>
      <c r="I4" s="31" t="str">
        <f>""</f>
        <v/>
      </c>
      <c r="J4" s="31" t="str">
        <f>""</f>
        <v/>
      </c>
      <c r="K4" s="31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SUM(D8:D8)</f>
        <v>771.19</v>
      </c>
      <c r="E6" s="10">
        <f>SUM(E8:E8)</f>
        <v>771.19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196</v>
      </c>
      <c r="D7" s="10">
        <f>E7</f>
        <v>771.19</v>
      </c>
      <c r="E7" s="10">
        <v>771.19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9" t="s">
        <v>193</v>
      </c>
      <c r="C8" s="9" t="s">
        <v>194</v>
      </c>
      <c r="D8" s="10">
        <f>E8</f>
        <v>771.19</v>
      </c>
      <c r="E8" s="10">
        <v>771.19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sqref="A1:XFD104857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7" t="s">
        <v>85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18" customFormat="1" ht="22.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1</v>
      </c>
      <c r="G2" s="38" t="str">
        <f>""</f>
        <v/>
      </c>
      <c r="H2" s="39" t="s">
        <v>2</v>
      </c>
      <c r="I2" s="38" t="str">
        <f>""</f>
        <v/>
      </c>
    </row>
    <row r="3" spans="1:9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86</v>
      </c>
      <c r="E3" s="31" t="s">
        <v>87</v>
      </c>
      <c r="F3" s="31" t="s">
        <v>88</v>
      </c>
      <c r="G3" s="31" t="s">
        <v>89</v>
      </c>
      <c r="H3" s="31" t="s">
        <v>90</v>
      </c>
      <c r="I3" s="31" t="s">
        <v>91</v>
      </c>
    </row>
    <row r="4" spans="1:9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">
        <v>77</v>
      </c>
      <c r="F4" s="31" t="s">
        <v>92</v>
      </c>
      <c r="G4" s="31" t="str">
        <f>""</f>
        <v/>
      </c>
      <c r="H4" s="31" t="str">
        <f>""</f>
        <v/>
      </c>
      <c r="I4" s="31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SUM(D8:D8)</f>
        <v>771.19</v>
      </c>
      <c r="E6" s="10">
        <f>SUM(E8:E8)</f>
        <v>771.19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771.19</v>
      </c>
      <c r="E7" s="10">
        <v>771.19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9" t="s">
        <v>193</v>
      </c>
      <c r="C8" s="9" t="s">
        <v>194</v>
      </c>
      <c r="D8" s="10">
        <f t="shared" ref="D8" si="0">E8+F8</f>
        <v>771.19</v>
      </c>
      <c r="E8" s="10">
        <v>771.19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workbookViewId="0">
      <selection sqref="A1:XFD1048576"/>
    </sheetView>
  </sheetViews>
  <sheetFormatPr defaultColWidth="7.5" defaultRowHeight="15" customHeight="1"/>
  <cols>
    <col min="1" max="1" width="6.25" style="1" customWidth="1"/>
    <col min="2" max="2" width="25" style="35" customWidth="1"/>
    <col min="3" max="3" width="12.5" style="36" customWidth="1"/>
    <col min="4" max="4" width="27.5" style="35" customWidth="1"/>
    <col min="5" max="8" width="12.5" style="36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2" customFormat="1" ht="28.5" customHeight="1">
      <c r="A1" s="27" t="s">
        <v>0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9" t="str">
        <f>""</f>
        <v/>
      </c>
      <c r="H1" s="28" t="str">
        <f>""</f>
        <v/>
      </c>
    </row>
    <row r="2" spans="1:8" s="2" customFormat="1" ht="22.5" customHeight="1">
      <c r="A2" s="30" t="s">
        <v>197</v>
      </c>
      <c r="B2" s="28" t="str">
        <f>""</f>
        <v/>
      </c>
      <c r="C2" s="28" t="str">
        <f>""</f>
        <v/>
      </c>
      <c r="D2" s="28" t="str">
        <f>""</f>
        <v/>
      </c>
      <c r="E2" s="29" t="s">
        <v>1</v>
      </c>
      <c r="F2" s="28" t="str">
        <f>""</f>
        <v/>
      </c>
      <c r="G2" s="29" t="s">
        <v>2</v>
      </c>
      <c r="H2" s="28" t="str">
        <f>""</f>
        <v/>
      </c>
    </row>
    <row r="3" spans="1:8" s="2" customFormat="1" ht="18" customHeight="1">
      <c r="A3" s="31" t="s">
        <v>3</v>
      </c>
      <c r="B3" s="31" t="s">
        <v>4</v>
      </c>
      <c r="C3" s="31" t="str">
        <f>""</f>
        <v/>
      </c>
      <c r="D3" s="31" t="s">
        <v>5</v>
      </c>
      <c r="E3" s="31" t="s">
        <v>6</v>
      </c>
      <c r="F3" s="31" t="s">
        <v>7</v>
      </c>
      <c r="G3" s="31" t="s">
        <v>8</v>
      </c>
      <c r="H3" s="31" t="s">
        <v>9</v>
      </c>
    </row>
    <row r="4" spans="1:8" s="2" customFormat="1" ht="30" customHeight="1">
      <c r="A4" s="31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771.19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771.19</v>
      </c>
      <c r="F10" s="10">
        <v>771.19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771.19</v>
      </c>
      <c r="D28" s="9" t="s">
        <v>51</v>
      </c>
      <c r="E28" s="10">
        <f>F28</f>
        <v>771.19</v>
      </c>
      <c r="F28" s="10">
        <f>F10</f>
        <v>771.19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771.19</v>
      </c>
      <c r="D30" s="9" t="s">
        <v>54</v>
      </c>
      <c r="E30" s="10">
        <f>F30</f>
        <v>771.19</v>
      </c>
      <c r="F30" s="10">
        <f>F28</f>
        <v>771.19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workbookViewId="0">
      <selection sqref="A1:XFD1048576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7" t="s">
        <v>93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21.75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13</v>
      </c>
      <c r="E3" s="31" t="s">
        <v>87</v>
      </c>
      <c r="F3" s="31" t="s">
        <v>88</v>
      </c>
    </row>
    <row r="4" spans="1:6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tr">
        <f>""</f>
        <v/>
      </c>
      <c r="F4" s="31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 t="shared" ref="D6:D8" si="0">SUM(E6:F6)</f>
        <v>771.19</v>
      </c>
      <c r="E6" s="10">
        <f>SUM(E8:E8)</f>
        <v>771.19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 t="shared" si="0"/>
        <v>771.19</v>
      </c>
      <c r="E7" s="10">
        <v>771.19</v>
      </c>
      <c r="F7" s="10"/>
    </row>
    <row r="8" spans="1:6" ht="15" customHeight="1">
      <c r="A8" s="4">
        <v>3</v>
      </c>
      <c r="B8" s="9" t="s">
        <v>193</v>
      </c>
      <c r="C8" s="9" t="s">
        <v>194</v>
      </c>
      <c r="D8" s="10">
        <f t="shared" si="0"/>
        <v>771.19</v>
      </c>
      <c r="E8" s="10">
        <v>771.19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workbookViewId="0">
      <selection sqref="A1:XFD1048576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7" t="s">
        <v>94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18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87</v>
      </c>
      <c r="E3" s="31" t="s">
        <v>87</v>
      </c>
      <c r="F3" s="31" t="s">
        <v>88</v>
      </c>
    </row>
    <row r="4" spans="1:6" s="18" customFormat="1" ht="25.5" customHeight="1">
      <c r="A4" s="31" t="s">
        <v>10</v>
      </c>
      <c r="B4" s="21" t="s">
        <v>95</v>
      </c>
      <c r="C4" s="21" t="s">
        <v>75</v>
      </c>
      <c r="D4" s="21" t="s">
        <v>13</v>
      </c>
      <c r="E4" s="21" t="s">
        <v>96</v>
      </c>
      <c r="F4" s="21" t="s">
        <v>97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771.19</v>
      </c>
      <c r="E6" s="10">
        <f>E7+E40</f>
        <v>689.55000000000007</v>
      </c>
      <c r="F6" s="10">
        <f>F19+F46</f>
        <v>81.64</v>
      </c>
    </row>
    <row r="7" spans="1:6" ht="18" customHeight="1">
      <c r="A7" s="4">
        <v>2</v>
      </c>
      <c r="B7" s="9" t="s">
        <v>98</v>
      </c>
      <c r="C7" s="9" t="s">
        <v>99</v>
      </c>
      <c r="D7" s="10">
        <f t="shared" ref="D7:D48" si="0">SUM(E7:F7)</f>
        <v>687.87000000000012</v>
      </c>
      <c r="E7" s="10">
        <f>SUM(E8:E18)</f>
        <v>687.87000000000012</v>
      </c>
      <c r="F7" s="10"/>
    </row>
    <row r="8" spans="1:6" ht="18" customHeight="1">
      <c r="A8" s="4">
        <v>3</v>
      </c>
      <c r="B8" s="9" t="s">
        <v>100</v>
      </c>
      <c r="C8" s="9" t="s">
        <v>101</v>
      </c>
      <c r="D8" s="10">
        <f t="shared" si="0"/>
        <v>207.9</v>
      </c>
      <c r="E8" s="10">
        <v>207.9</v>
      </c>
      <c r="F8" s="10"/>
    </row>
    <row r="9" spans="1:6" ht="18" customHeight="1">
      <c r="A9" s="4">
        <v>4</v>
      </c>
      <c r="B9" s="9" t="s">
        <v>102</v>
      </c>
      <c r="C9" s="9" t="s">
        <v>103</v>
      </c>
      <c r="D9" s="10">
        <f t="shared" si="0"/>
        <v>60.89</v>
      </c>
      <c r="E9" s="10">
        <v>60.89</v>
      </c>
      <c r="F9" s="10"/>
    </row>
    <row r="10" spans="1:6" ht="18" customHeight="1">
      <c r="A10" s="4">
        <v>5</v>
      </c>
      <c r="B10" s="9" t="s">
        <v>104</v>
      </c>
      <c r="C10" s="9" t="s">
        <v>105</v>
      </c>
      <c r="D10" s="10">
        <f t="shared" si="0"/>
        <v>25.5</v>
      </c>
      <c r="E10" s="10">
        <v>25.5</v>
      </c>
      <c r="F10" s="10"/>
    </row>
    <row r="11" spans="1:6" ht="18" customHeight="1">
      <c r="A11" s="4">
        <v>6</v>
      </c>
      <c r="B11" s="9" t="s">
        <v>106</v>
      </c>
      <c r="C11" s="9" t="s">
        <v>107</v>
      </c>
      <c r="D11" s="10">
        <f t="shared" si="0"/>
        <v>187.75</v>
      </c>
      <c r="E11" s="10">
        <v>187.75</v>
      </c>
      <c r="F11" s="10"/>
    </row>
    <row r="12" spans="1:6" ht="18" customHeight="1">
      <c r="A12" s="4">
        <v>7</v>
      </c>
      <c r="B12" s="9" t="s">
        <v>108</v>
      </c>
      <c r="C12" s="9" t="s">
        <v>109</v>
      </c>
      <c r="D12" s="10">
        <f t="shared" si="0"/>
        <v>72.25</v>
      </c>
      <c r="E12" s="10">
        <v>72.25</v>
      </c>
      <c r="F12" s="10"/>
    </row>
    <row r="13" spans="1:6" ht="18" customHeight="1">
      <c r="A13" s="4">
        <v>8</v>
      </c>
      <c r="B13" s="9" t="s">
        <v>110</v>
      </c>
      <c r="C13" s="9" t="s">
        <v>111</v>
      </c>
      <c r="D13" s="10">
        <f t="shared" si="0"/>
        <v>28.9</v>
      </c>
      <c r="E13" s="10">
        <v>28.9</v>
      </c>
      <c r="F13" s="10"/>
    </row>
    <row r="14" spans="1:6" ht="18" customHeight="1">
      <c r="A14" s="4">
        <v>9</v>
      </c>
      <c r="B14" s="9" t="s">
        <v>112</v>
      </c>
      <c r="C14" s="9" t="s">
        <v>113</v>
      </c>
      <c r="D14" s="10">
        <f t="shared" si="0"/>
        <v>25.94</v>
      </c>
      <c r="E14" s="10">
        <v>25.94</v>
      </c>
      <c r="F14" s="10"/>
    </row>
    <row r="15" spans="1:6" ht="18" customHeight="1">
      <c r="A15" s="4">
        <v>10</v>
      </c>
      <c r="B15" s="9" t="s">
        <v>114</v>
      </c>
      <c r="C15" s="9" t="s">
        <v>115</v>
      </c>
      <c r="D15" s="10">
        <f t="shared" si="0"/>
        <v>28.2</v>
      </c>
      <c r="E15" s="10">
        <v>28.2</v>
      </c>
      <c r="F15" s="10"/>
    </row>
    <row r="16" spans="1:6" ht="18" customHeight="1">
      <c r="A16" s="4">
        <v>11</v>
      </c>
      <c r="B16" s="9" t="s">
        <v>116</v>
      </c>
      <c r="C16" s="9" t="s">
        <v>117</v>
      </c>
      <c r="D16" s="10">
        <f t="shared" si="0"/>
        <v>7.23</v>
      </c>
      <c r="E16" s="10">
        <v>7.23</v>
      </c>
      <c r="F16" s="10"/>
    </row>
    <row r="17" spans="1:6" ht="18" customHeight="1">
      <c r="A17" s="4">
        <v>12</v>
      </c>
      <c r="B17" s="9" t="s">
        <v>118</v>
      </c>
      <c r="C17" s="9" t="s">
        <v>119</v>
      </c>
      <c r="D17" s="10">
        <f t="shared" si="0"/>
        <v>43.31</v>
      </c>
      <c r="E17" s="10">
        <v>43.31</v>
      </c>
      <c r="F17" s="10"/>
    </row>
    <row r="18" spans="1:6" ht="18" customHeight="1">
      <c r="A18" s="4">
        <v>13</v>
      </c>
      <c r="B18" s="9" t="s">
        <v>177</v>
      </c>
      <c r="C18" s="9" t="s">
        <v>178</v>
      </c>
      <c r="D18" s="10"/>
      <c r="E18" s="10"/>
      <c r="F18" s="10"/>
    </row>
    <row r="19" spans="1:6" ht="18" customHeight="1">
      <c r="A19" s="4">
        <v>14</v>
      </c>
      <c r="B19" s="9" t="s">
        <v>120</v>
      </c>
      <c r="C19" s="9" t="s">
        <v>121</v>
      </c>
      <c r="D19" s="10">
        <f t="shared" si="0"/>
        <v>81.64</v>
      </c>
      <c r="E19" s="10"/>
      <c r="F19" s="10">
        <f>SUM(F20:F39)</f>
        <v>81.64</v>
      </c>
    </row>
    <row r="20" spans="1:6" ht="18" customHeight="1">
      <c r="A20" s="4">
        <v>15</v>
      </c>
      <c r="B20" s="9" t="s">
        <v>122</v>
      </c>
      <c r="C20" s="9" t="s">
        <v>123</v>
      </c>
      <c r="D20" s="10">
        <f t="shared" si="0"/>
        <v>11.98</v>
      </c>
      <c r="E20" s="10"/>
      <c r="F20" s="10">
        <v>11.98</v>
      </c>
    </row>
    <row r="21" spans="1:6" ht="18" customHeight="1">
      <c r="A21" s="4">
        <v>16</v>
      </c>
      <c r="B21" s="9" t="s">
        <v>124</v>
      </c>
      <c r="C21" s="9" t="s">
        <v>125</v>
      </c>
      <c r="D21" s="10">
        <f t="shared" si="0"/>
        <v>4.72</v>
      </c>
      <c r="E21" s="10"/>
      <c r="F21" s="10">
        <v>4.72</v>
      </c>
    </row>
    <row r="22" spans="1:6" ht="18" customHeight="1">
      <c r="A22" s="4">
        <v>17</v>
      </c>
      <c r="B22" s="9" t="s">
        <v>179</v>
      </c>
      <c r="C22" s="9" t="s">
        <v>180</v>
      </c>
      <c r="D22" s="10"/>
      <c r="E22" s="10"/>
      <c r="F22" s="10"/>
    </row>
    <row r="23" spans="1:6" ht="18" customHeight="1">
      <c r="A23" s="4">
        <v>18</v>
      </c>
      <c r="B23" s="9" t="s">
        <v>181</v>
      </c>
      <c r="C23" s="9" t="s">
        <v>182</v>
      </c>
      <c r="D23" s="10">
        <f t="shared" si="0"/>
        <v>0</v>
      </c>
      <c r="E23" s="10"/>
      <c r="F23" s="10"/>
    </row>
    <row r="24" spans="1:6" ht="18" customHeight="1">
      <c r="A24" s="4">
        <v>19</v>
      </c>
      <c r="B24" s="9" t="s">
        <v>183</v>
      </c>
      <c r="C24" s="9" t="s">
        <v>184</v>
      </c>
      <c r="D24" s="10">
        <f t="shared" si="0"/>
        <v>1.44</v>
      </c>
      <c r="E24" s="10"/>
      <c r="F24" s="10">
        <v>1.44</v>
      </c>
    </row>
    <row r="25" spans="1:6" ht="18" customHeight="1">
      <c r="A25" s="4">
        <v>20</v>
      </c>
      <c r="B25" s="9" t="s">
        <v>126</v>
      </c>
      <c r="C25" s="9" t="s">
        <v>127</v>
      </c>
      <c r="D25" s="10">
        <f t="shared" si="0"/>
        <v>0</v>
      </c>
      <c r="E25" s="10"/>
      <c r="F25" s="10"/>
    </row>
    <row r="26" spans="1:6" ht="18" customHeight="1">
      <c r="A26" s="4">
        <v>21</v>
      </c>
      <c r="B26" s="9" t="s">
        <v>128</v>
      </c>
      <c r="C26" s="9" t="s">
        <v>129</v>
      </c>
      <c r="D26" s="10">
        <f t="shared" si="0"/>
        <v>16.8</v>
      </c>
      <c r="E26" s="10"/>
      <c r="F26" s="10">
        <v>16.8</v>
      </c>
    </row>
    <row r="27" spans="1:6" ht="18" customHeight="1">
      <c r="A27" s="4">
        <v>22</v>
      </c>
      <c r="B27" s="9" t="s">
        <v>130</v>
      </c>
      <c r="C27" s="9" t="s">
        <v>131</v>
      </c>
      <c r="D27" s="10">
        <f t="shared" si="0"/>
        <v>2.08</v>
      </c>
      <c r="E27" s="10"/>
      <c r="F27" s="10">
        <v>2.08</v>
      </c>
    </row>
    <row r="28" spans="1:6" ht="18" customHeight="1">
      <c r="A28" s="4">
        <v>23</v>
      </c>
      <c r="B28" s="9" t="s">
        <v>132</v>
      </c>
      <c r="C28" s="9" t="s">
        <v>133</v>
      </c>
      <c r="D28" s="10">
        <f t="shared" si="0"/>
        <v>0.2</v>
      </c>
      <c r="E28" s="10"/>
      <c r="F28" s="10">
        <v>0.2</v>
      </c>
    </row>
    <row r="29" spans="1:6" ht="18" customHeight="1">
      <c r="A29" s="4">
        <v>24</v>
      </c>
      <c r="B29" s="9" t="s">
        <v>134</v>
      </c>
      <c r="C29" s="9" t="s">
        <v>135</v>
      </c>
      <c r="D29" s="10">
        <f t="shared" si="0"/>
        <v>8.76</v>
      </c>
      <c r="E29" s="10"/>
      <c r="F29" s="10">
        <v>8.76</v>
      </c>
    </row>
    <row r="30" spans="1:6" ht="18" customHeight="1">
      <c r="A30" s="4">
        <v>25</v>
      </c>
      <c r="B30" s="9" t="s">
        <v>185</v>
      </c>
      <c r="C30" s="9" t="s">
        <v>186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9" t="s">
        <v>136</v>
      </c>
      <c r="C31" s="9" t="s">
        <v>137</v>
      </c>
      <c r="D31" s="10">
        <f t="shared" si="0"/>
        <v>2.94</v>
      </c>
      <c r="E31" s="10"/>
      <c r="F31" s="10">
        <v>2.94</v>
      </c>
    </row>
    <row r="32" spans="1:6" ht="18" customHeight="1">
      <c r="A32" s="4">
        <v>27</v>
      </c>
      <c r="B32" s="9" t="s">
        <v>138</v>
      </c>
      <c r="C32" s="9" t="s">
        <v>139</v>
      </c>
      <c r="D32" s="10">
        <f t="shared" si="0"/>
        <v>3.34</v>
      </c>
      <c r="E32" s="10"/>
      <c r="F32" s="10">
        <v>3.34</v>
      </c>
    </row>
    <row r="33" spans="1:6" ht="18" customHeight="1">
      <c r="A33" s="4">
        <v>28</v>
      </c>
      <c r="B33" s="9" t="s">
        <v>140</v>
      </c>
      <c r="C33" s="9" t="s">
        <v>141</v>
      </c>
      <c r="D33" s="10">
        <f t="shared" si="0"/>
        <v>15.12</v>
      </c>
      <c r="E33" s="10"/>
      <c r="F33" s="10">
        <v>15.12</v>
      </c>
    </row>
    <row r="34" spans="1:6" ht="18" customHeight="1">
      <c r="A34" s="4">
        <v>29</v>
      </c>
      <c r="B34" s="9" t="s">
        <v>187</v>
      </c>
      <c r="C34" s="9" t="s">
        <v>188</v>
      </c>
      <c r="D34" s="10">
        <f t="shared" si="0"/>
        <v>1.8</v>
      </c>
      <c r="E34" s="10"/>
      <c r="F34" s="10">
        <v>1.8</v>
      </c>
    </row>
    <row r="35" spans="1:6" ht="18" customHeight="1">
      <c r="A35" s="4">
        <v>30</v>
      </c>
      <c r="B35" s="9" t="s">
        <v>142</v>
      </c>
      <c r="C35" s="9" t="s">
        <v>143</v>
      </c>
      <c r="D35" s="10">
        <f t="shared" si="0"/>
        <v>7.56</v>
      </c>
      <c r="E35" s="10"/>
      <c r="F35" s="10">
        <v>7.56</v>
      </c>
    </row>
    <row r="36" spans="1:6" ht="18" customHeight="1">
      <c r="A36" s="4">
        <v>31</v>
      </c>
      <c r="B36" s="9" t="s">
        <v>144</v>
      </c>
      <c r="C36" s="9" t="s">
        <v>145</v>
      </c>
      <c r="D36" s="10">
        <f t="shared" si="0"/>
        <v>4.9000000000000004</v>
      </c>
      <c r="E36" s="10"/>
      <c r="F36" s="10">
        <v>4.9000000000000004</v>
      </c>
    </row>
    <row r="37" spans="1:6" ht="18" customHeight="1">
      <c r="A37" s="4">
        <v>32</v>
      </c>
      <c r="B37" s="9" t="s">
        <v>146</v>
      </c>
      <c r="C37" s="9" t="s">
        <v>147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148</v>
      </c>
      <c r="C38" s="9" t="s">
        <v>149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150</v>
      </c>
      <c r="C39" s="9" t="s">
        <v>195</v>
      </c>
      <c r="D39" s="10">
        <f t="shared" si="0"/>
        <v>0</v>
      </c>
      <c r="E39" s="10"/>
      <c r="F39" s="10"/>
    </row>
    <row r="40" spans="1:6" ht="18" customHeight="1">
      <c r="A40" s="4">
        <v>35</v>
      </c>
      <c r="B40" s="9" t="s">
        <v>151</v>
      </c>
      <c r="C40" s="9" t="s">
        <v>152</v>
      </c>
      <c r="D40" s="10">
        <f t="shared" si="0"/>
        <v>1.68</v>
      </c>
      <c r="E40" s="10">
        <f>SUM(E41:E45)</f>
        <v>1.68</v>
      </c>
      <c r="F40" s="10"/>
    </row>
    <row r="41" spans="1:6" ht="18" customHeight="1">
      <c r="A41" s="4">
        <v>36</v>
      </c>
      <c r="B41" s="9" t="s">
        <v>153</v>
      </c>
      <c r="C41" s="9" t="s">
        <v>154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155</v>
      </c>
      <c r="C42" s="9" t="s">
        <v>156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189</v>
      </c>
      <c r="C43" s="9" t="s">
        <v>190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157</v>
      </c>
      <c r="C44" s="9" t="s">
        <v>158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159</v>
      </c>
      <c r="C45" s="9" t="s">
        <v>160</v>
      </c>
      <c r="D45" s="10">
        <f t="shared" si="0"/>
        <v>1.68</v>
      </c>
      <c r="E45" s="10">
        <v>1.68</v>
      </c>
      <c r="F45" s="10"/>
    </row>
    <row r="46" spans="1:6" ht="18" customHeight="1">
      <c r="A46" s="4">
        <v>41</v>
      </c>
      <c r="B46" s="9" t="s">
        <v>161</v>
      </c>
      <c r="C46" s="9" t="s">
        <v>162</v>
      </c>
      <c r="D46" s="10">
        <f t="shared" si="0"/>
        <v>0</v>
      </c>
      <c r="E46" s="10"/>
      <c r="F46" s="10">
        <f>SUM(F47:F48)</f>
        <v>0</v>
      </c>
    </row>
    <row r="47" spans="1:6" ht="18" customHeight="1">
      <c r="A47" s="4">
        <v>42</v>
      </c>
      <c r="B47" s="9" t="s">
        <v>163</v>
      </c>
      <c r="C47" s="9" t="s">
        <v>164</v>
      </c>
      <c r="D47" s="10">
        <f t="shared" si="0"/>
        <v>0</v>
      </c>
      <c r="E47" s="10"/>
      <c r="F47" s="10"/>
    </row>
    <row r="48" spans="1:6" ht="18" customHeight="1">
      <c r="A48" s="4">
        <v>43</v>
      </c>
      <c r="B48" s="9" t="s">
        <v>191</v>
      </c>
      <c r="C48" s="9" t="s">
        <v>192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sqref="A1:XFD1048576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5.5" customHeight="1">
      <c r="A1" s="37" t="s">
        <v>165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27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41" t="s">
        <v>1</v>
      </c>
      <c r="F2" s="41" t="s">
        <v>2</v>
      </c>
    </row>
    <row r="3" spans="1:6" s="18" customFormat="1" ht="18" customHeight="1">
      <c r="A3" s="31" t="s">
        <v>3</v>
      </c>
      <c r="B3" s="31" t="s">
        <v>70</v>
      </c>
      <c r="C3" s="31" t="str">
        <f>""</f>
        <v/>
      </c>
      <c r="D3" s="31" t="s">
        <v>13</v>
      </c>
      <c r="E3" s="31" t="s">
        <v>87</v>
      </c>
      <c r="F3" s="31" t="s">
        <v>88</v>
      </c>
    </row>
    <row r="4" spans="1:6" s="18" customFormat="1" ht="30" customHeight="1">
      <c r="A4" s="31" t="s">
        <v>10</v>
      </c>
      <c r="B4" s="21" t="s">
        <v>74</v>
      </c>
      <c r="C4" s="21" t="s">
        <v>75</v>
      </c>
      <c r="D4" s="31" t="str">
        <f>""</f>
        <v/>
      </c>
      <c r="E4" s="31" t="str">
        <f>""</f>
        <v/>
      </c>
      <c r="F4" s="31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23" t="s">
        <v>166</v>
      </c>
      <c r="B1" s="32"/>
      <c r="C1" s="32"/>
      <c r="D1" s="32"/>
      <c r="E1" s="25"/>
      <c r="F1" s="32"/>
    </row>
    <row r="2" spans="1:6" s="11" customFormat="1" ht="21" customHeight="1">
      <c r="A2" s="26" t="s">
        <v>197</v>
      </c>
      <c r="B2" s="32"/>
      <c r="C2" s="25" t="s">
        <v>1</v>
      </c>
      <c r="D2" s="32"/>
      <c r="E2" s="13" t="s">
        <v>1</v>
      </c>
      <c r="F2" s="13" t="s">
        <v>2</v>
      </c>
    </row>
    <row r="3" spans="1:6" s="11" customFormat="1" ht="18" customHeight="1">
      <c r="A3" s="22" t="s">
        <v>3</v>
      </c>
      <c r="B3" s="22" t="s">
        <v>70</v>
      </c>
      <c r="C3" s="33"/>
      <c r="D3" s="22" t="s">
        <v>13</v>
      </c>
      <c r="E3" s="22" t="s">
        <v>87</v>
      </c>
      <c r="F3" s="22" t="s">
        <v>88</v>
      </c>
    </row>
    <row r="4" spans="1:6" s="11" customFormat="1" ht="30" customHeight="1">
      <c r="A4" s="22" t="s">
        <v>10</v>
      </c>
      <c r="B4" s="16" t="s">
        <v>74</v>
      </c>
      <c r="C4" s="16" t="s">
        <v>75</v>
      </c>
      <c r="D4" s="33"/>
      <c r="E4" s="33"/>
      <c r="F4" s="22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13" sqref="C13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23" t="s">
        <v>167</v>
      </c>
      <c r="B1" s="24" t="str">
        <f>""</f>
        <v/>
      </c>
      <c r="C1" s="24" t="str">
        <f>""</f>
        <v/>
      </c>
      <c r="D1" s="24" t="str">
        <f>""</f>
        <v/>
      </c>
      <c r="E1" s="25" t="str">
        <f>""</f>
        <v/>
      </c>
      <c r="F1" s="24" t="str">
        <f>""</f>
        <v/>
      </c>
      <c r="G1" s="24" t="str">
        <f>""</f>
        <v/>
      </c>
    </row>
    <row r="2" spans="1:7" s="11" customFormat="1" ht="29.25" customHeight="1">
      <c r="A2" s="26" t="s">
        <v>197</v>
      </c>
      <c r="B2" s="24" t="str">
        <f>""</f>
        <v/>
      </c>
      <c r="C2" s="24" t="str">
        <f>""</f>
        <v/>
      </c>
      <c r="D2" s="25" t="s">
        <v>1</v>
      </c>
      <c r="E2" s="26" t="str">
        <f>""</f>
        <v/>
      </c>
      <c r="F2" s="13" t="s">
        <v>1</v>
      </c>
      <c r="G2" s="13" t="s">
        <v>2</v>
      </c>
    </row>
    <row r="3" spans="1:7" s="11" customFormat="1" ht="18" customHeight="1">
      <c r="A3" s="22" t="s">
        <v>3</v>
      </c>
      <c r="B3" s="22" t="s">
        <v>168</v>
      </c>
      <c r="C3" s="22" t="s">
        <v>55</v>
      </c>
      <c r="D3" s="22" t="str">
        <f>""</f>
        <v/>
      </c>
      <c r="E3" s="22" t="str">
        <f>""</f>
        <v/>
      </c>
      <c r="F3" s="22" t="str">
        <f>""</f>
        <v/>
      </c>
      <c r="G3" s="22" t="str">
        <f>""</f>
        <v/>
      </c>
    </row>
    <row r="4" spans="1:7" s="11" customFormat="1" ht="30" customHeight="1">
      <c r="A4" s="22" t="s">
        <v>10</v>
      </c>
      <c r="B4" s="22" t="str">
        <f>""</f>
        <v/>
      </c>
      <c r="C4" s="16" t="s">
        <v>13</v>
      </c>
      <c r="D4" s="16" t="s">
        <v>14</v>
      </c>
      <c r="E4" s="16" t="s">
        <v>169</v>
      </c>
      <c r="F4" s="16" t="s">
        <v>16</v>
      </c>
      <c r="G4" s="16" t="s">
        <v>170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176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2018-03-15T06:35:20Z</dcterms:modified>
</cp:coreProperties>
</file>