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2944" windowHeight="9552" tabRatio="909" firstSheet="8" activeTab="25"/>
  </bookViews>
  <sheets>
    <sheet name="附表1-1" sheetId="4" r:id="rId1"/>
    <sheet name="附表1-2" sheetId="26" r:id="rId2"/>
    <sheet name="附表1-3" sheetId="5" r:id="rId3"/>
    <sheet name="附表1-4 " sheetId="40" r:id="rId4"/>
    <sheet name="附表1-5" sheetId="17" r:id="rId5"/>
    <sheet name="附表1-6 " sheetId="41" r:id="rId6"/>
    <sheet name="附表1-7 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36" r:id="rId17"/>
    <sheet name="附表1-18" sheetId="37" r:id="rId18"/>
    <sheet name="附表1-19" sheetId="35" r:id="rId19"/>
    <sheet name="附表1-20" sheetId="42" r:id="rId20"/>
    <sheet name="附表1-21" sheetId="43" r:id="rId21"/>
    <sheet name="附表1-22" sheetId="44" r:id="rId22"/>
    <sheet name="附表1-23" sheetId="45" r:id="rId23"/>
    <sheet name="附表1-24" sheetId="46" r:id="rId24"/>
    <sheet name="附表1-25" sheetId="47" r:id="rId25"/>
    <sheet name="附表1-26" sheetId="48" r:id="rId26"/>
  </sheets>
  <externalReferences>
    <externalReference r:id="rId27"/>
  </externalReferences>
  <definedNames>
    <definedName name="_a999923423" localSheetId="3">#REF!</definedName>
    <definedName name="_a999923423" localSheetId="5">#REF!</definedName>
    <definedName name="_a999923423">#REF!</definedName>
    <definedName name="_a9999323" localSheetId="3">#REF!</definedName>
    <definedName name="_a9999323" localSheetId="5">#REF!</definedName>
    <definedName name="_a9999323">#REF!</definedName>
    <definedName name="_a999942323" localSheetId="3">#REF!</definedName>
    <definedName name="_a999942323" localSheetId="5">#REF!</definedName>
    <definedName name="_a999942323">#REF!</definedName>
    <definedName name="_a9999548" localSheetId="3">#REF!</definedName>
    <definedName name="_a9999548" localSheetId="5">#REF!</definedName>
    <definedName name="_a9999548">#REF!</definedName>
    <definedName name="_a9999555" localSheetId="3">#REF!</definedName>
    <definedName name="_a9999555" localSheetId="5">#REF!</definedName>
    <definedName name="_a9999555">#REF!</definedName>
    <definedName name="_a99996544" localSheetId="3">#REF!</definedName>
    <definedName name="_a99996544" localSheetId="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3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3">#REF!</definedName>
    <definedName name="_a999991" localSheetId="4">#REF!</definedName>
    <definedName name="_a999991" localSheetId="5">#REF!</definedName>
    <definedName name="_a999991">#REF!</definedName>
    <definedName name="_a999991145" localSheetId="3">#REF!</definedName>
    <definedName name="_a999991145" localSheetId="5">#REF!</definedName>
    <definedName name="_a999991145">#REF!</definedName>
    <definedName name="_a99999222" localSheetId="3">#REF!</definedName>
    <definedName name="_a99999222" localSheetId="5">#REF!</definedName>
    <definedName name="_a99999222">#REF!</definedName>
    <definedName name="_a99999234234" localSheetId="3">#REF!</definedName>
    <definedName name="_a99999234234" localSheetId="5">#REF!</definedName>
    <definedName name="_a99999234234">#REF!</definedName>
    <definedName name="_a999995" localSheetId="3">#REF!</definedName>
    <definedName name="_a999995" localSheetId="4">#REF!</definedName>
    <definedName name="_a999995" localSheetId="5">#REF!</definedName>
    <definedName name="_a999995">#REF!</definedName>
    <definedName name="_a999996" localSheetId="3">#REF!</definedName>
    <definedName name="_a999996" localSheetId="4">#REF!</definedName>
    <definedName name="_a999996" localSheetId="5">#REF!</definedName>
    <definedName name="_a999996">#REF!</definedName>
    <definedName name="_a999999999" localSheetId="3">#REF!</definedName>
    <definedName name="_a999999999" localSheetId="5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'附表1-18'!$A$4:$AA$9</definedName>
    <definedName name="_xlnm._FilterDatabase" localSheetId="2" hidden="1">'附表1-3'!$A$4:$AA$8</definedName>
    <definedName name="_xlnm._FilterDatabase" localSheetId="4" hidden="1">'附表1-5'!$A$4:$AB$11</definedName>
    <definedName name="_xlnm._FilterDatabase" localSheetId="8" hidden="1">'附表1-9'!$A$4:$AA$30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3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'附表1-1'!$A$1:$B$29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'附表1-17'!$1:$4</definedName>
    <definedName name="_xlnm.Print_Titles" localSheetId="17">'附表1-18'!$1:$4</definedName>
    <definedName name="_xlnm.Print_Titles" localSheetId="2">'附表1-3'!$1:$4</definedName>
    <definedName name="_xlnm.Print_Titles" localSheetId="3">'附表1-4 '!$1:$4</definedName>
    <definedName name="_xlnm.Print_Titles" localSheetId="4">'附表1-5'!$4:$4</definedName>
    <definedName name="_xlnm.Print_Titles" localSheetId="5">'附表1-6 '!$1:$4</definedName>
    <definedName name="_xlnm.Print_Titles" localSheetId="6">'附表1-7 '!$4:$4</definedName>
    <definedName name="_xlnm.Print_Titles" localSheetId="8">'附表1-9'!$1:$4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3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3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3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3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3">#REF!</definedName>
    <definedName name="地区名称3" localSheetId="4">#REF!</definedName>
    <definedName name="地区名称3" localSheetId="5">#REF!</definedName>
    <definedName name="地区名称3">#REF!</definedName>
    <definedName name="地区名称32" localSheetId="3">#REF!</definedName>
    <definedName name="地区名称32" localSheetId="5">#REF!</definedName>
    <definedName name="地区名称32">#REF!</definedName>
    <definedName name="地区名称432" localSheetId="3">#REF!</definedName>
    <definedName name="地区名称432" localSheetId="5">#REF!</definedName>
    <definedName name="地区名称432">#REF!</definedName>
    <definedName name="地区名称444" localSheetId="3">#REF!</definedName>
    <definedName name="地区名称444" localSheetId="5">#REF!</definedName>
    <definedName name="地区名称444">#REF!</definedName>
    <definedName name="地区名称45234" localSheetId="3">#REF!</definedName>
    <definedName name="地区名称45234" localSheetId="5">#REF!</definedName>
    <definedName name="地区名称45234">#REF!</definedName>
    <definedName name="地区名称5" localSheetId="3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3">#REF!</definedName>
    <definedName name="地区名称55" localSheetId="5">#REF!</definedName>
    <definedName name="地区名称55">#REF!</definedName>
    <definedName name="地区名称6" localSheetId="3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3">#REF!</definedName>
    <definedName name="地区名称7" localSheetId="4">#REF!</definedName>
    <definedName name="地区名称7" localSheetId="5">#REF!</definedName>
    <definedName name="地区名称7">#REF!</definedName>
    <definedName name="地区名称874" localSheetId="3">#REF!</definedName>
    <definedName name="地区名称874" localSheetId="5">#REF!</definedName>
    <definedName name="地区名称874">#REF!</definedName>
    <definedName name="地区名称9" localSheetId="3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3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3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3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localSheetId="3" hidden="1">{#N/A,#N/A,FALSE,"p9";#N/A,#N/A,FALSE,"p1";#N/A,#N/A,FALSE,"p2";#N/A,#N/A,FALSE,"p3";#N/A,#N/A,FALSE,"p4";#N/A,#N/A,FALSE,"p5";#N/A,#N/A,FALSE,"p6";#N/A,#N/A,FALSE,"p7";#N/A,#N/A,FALSE,"p8"}</definedName>
    <definedName name="计划2" localSheetId="5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C12" i="44"/>
  <c r="C13" i="43"/>
  <c r="B8"/>
  <c r="G9" i="42"/>
  <c r="D9"/>
  <c r="B4" i="35"/>
  <c r="Y41" i="37"/>
  <c r="X41"/>
  <c r="Y40"/>
  <c r="X40"/>
  <c r="C39"/>
  <c r="C35"/>
  <c r="C32"/>
  <c r="C29"/>
  <c r="C28"/>
  <c r="Y25"/>
  <c r="X25"/>
  <c r="Q25"/>
  <c r="P25"/>
  <c r="K25"/>
  <c r="J25"/>
  <c r="Y24"/>
  <c r="X24"/>
  <c r="Q24"/>
  <c r="P24"/>
  <c r="K24"/>
  <c r="J24"/>
  <c r="C24"/>
  <c r="Y23"/>
  <c r="X23"/>
  <c r="Q23"/>
  <c r="P23"/>
  <c r="K23"/>
  <c r="J23"/>
  <c r="Y22"/>
  <c r="X22"/>
  <c r="Q22"/>
  <c r="P22"/>
  <c r="K22"/>
  <c r="J22"/>
  <c r="Y21"/>
  <c r="X21"/>
  <c r="Q21"/>
  <c r="P21"/>
  <c r="K21"/>
  <c r="J21"/>
  <c r="Y20"/>
  <c r="X20"/>
  <c r="Q20"/>
  <c r="P20"/>
  <c r="K20"/>
  <c r="J20"/>
  <c r="Y19"/>
  <c r="X19"/>
  <c r="Q19"/>
  <c r="P19"/>
  <c r="K19"/>
  <c r="J19"/>
  <c r="Y17"/>
  <c r="X17"/>
  <c r="Q17"/>
  <c r="P17"/>
  <c r="K17"/>
  <c r="J17"/>
  <c r="C17"/>
  <c r="Y16"/>
  <c r="X16"/>
  <c r="Q16"/>
  <c r="P16"/>
  <c r="K16"/>
  <c r="J16"/>
  <c r="Y15"/>
  <c r="X15"/>
  <c r="Q15"/>
  <c r="P15"/>
  <c r="K15"/>
  <c r="J15"/>
  <c r="Y11"/>
  <c r="X11"/>
  <c r="Q11"/>
  <c r="P11"/>
  <c r="K11"/>
  <c r="J11"/>
  <c r="Y10"/>
  <c r="X10"/>
  <c r="Q10"/>
  <c r="P10"/>
  <c r="K10"/>
  <c r="J10"/>
  <c r="Y7"/>
  <c r="X7"/>
  <c r="Q7"/>
  <c r="P7"/>
  <c r="K7"/>
  <c r="J7"/>
  <c r="C7"/>
  <c r="Y6"/>
  <c r="X6"/>
  <c r="Q6"/>
  <c r="P6"/>
  <c r="K6"/>
  <c r="J6"/>
  <c r="C6"/>
  <c r="Y5"/>
  <c r="X5"/>
  <c r="Q5"/>
  <c r="P5"/>
  <c r="K5"/>
  <c r="J5"/>
  <c r="F5"/>
  <c r="C5"/>
  <c r="C44" i="36"/>
  <c r="C39"/>
  <c r="C34"/>
  <c r="C30"/>
  <c r="C29"/>
  <c r="C24"/>
  <c r="C16"/>
  <c r="C15"/>
  <c r="C6"/>
  <c r="C5"/>
  <c r="X15" i="30"/>
  <c r="W15"/>
  <c r="X14"/>
  <c r="W14"/>
  <c r="X13"/>
  <c r="W13"/>
  <c r="W12"/>
  <c r="V12"/>
  <c r="N12"/>
  <c r="M12"/>
  <c r="L12"/>
  <c r="H12"/>
  <c r="G12"/>
  <c r="F12"/>
  <c r="X5"/>
  <c r="W5"/>
  <c r="P5"/>
  <c r="O5"/>
  <c r="J5"/>
  <c r="I5"/>
  <c r="E5"/>
  <c r="Y15" i="12"/>
  <c r="X15"/>
  <c r="Y14"/>
  <c r="X14"/>
  <c r="Y13"/>
  <c r="X13"/>
  <c r="X12"/>
  <c r="W12"/>
  <c r="O12"/>
  <c r="N12"/>
  <c r="M12"/>
  <c r="I12"/>
  <c r="H12"/>
  <c r="G12"/>
  <c r="Y11"/>
  <c r="X11"/>
  <c r="Q11"/>
  <c r="P11"/>
  <c r="K11"/>
  <c r="J11"/>
  <c r="Y10"/>
  <c r="X10"/>
  <c r="Q10"/>
  <c r="P10"/>
  <c r="K10"/>
  <c r="J10"/>
  <c r="Y9"/>
  <c r="X9"/>
  <c r="Q9"/>
  <c r="P9"/>
  <c r="K9"/>
  <c r="J9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X12" i="27"/>
  <c r="W12"/>
  <c r="X11"/>
  <c r="W11"/>
  <c r="X10"/>
  <c r="W10"/>
  <c r="W9"/>
  <c r="V9"/>
  <c r="N9"/>
  <c r="M9"/>
  <c r="L9"/>
  <c r="H9"/>
  <c r="G9"/>
  <c r="F9"/>
  <c r="X8"/>
  <c r="W8"/>
  <c r="P8"/>
  <c r="O8"/>
  <c r="J8"/>
  <c r="I8"/>
  <c r="X7"/>
  <c r="W7"/>
  <c r="P7"/>
  <c r="O7"/>
  <c r="J7"/>
  <c r="I7"/>
  <c r="E7"/>
  <c r="X6"/>
  <c r="W6"/>
  <c r="P6"/>
  <c r="O6"/>
  <c r="J6"/>
  <c r="I6"/>
  <c r="X5"/>
  <c r="W5"/>
  <c r="P5"/>
  <c r="O5"/>
  <c r="J5"/>
  <c r="I5"/>
  <c r="E5"/>
  <c r="X15" i="28"/>
  <c r="W15"/>
  <c r="X14"/>
  <c r="W14"/>
  <c r="X13"/>
  <c r="W13"/>
  <c r="W12"/>
  <c r="V12"/>
  <c r="N12"/>
  <c r="M12"/>
  <c r="L12"/>
  <c r="H12"/>
  <c r="G12"/>
  <c r="F12"/>
  <c r="X5"/>
  <c r="W5"/>
  <c r="P5"/>
  <c r="O5"/>
  <c r="J5"/>
  <c r="I5"/>
  <c r="E5"/>
  <c r="Y33" i="9"/>
  <c r="X33"/>
  <c r="Y32"/>
  <c r="X32"/>
  <c r="Y31"/>
  <c r="X31"/>
  <c r="X22" i="24"/>
  <c r="W22"/>
  <c r="X21"/>
  <c r="W21"/>
  <c r="X20"/>
  <c r="W20"/>
  <c r="W19"/>
  <c r="V19"/>
  <c r="N19"/>
  <c r="M19"/>
  <c r="L19"/>
  <c r="H19"/>
  <c r="G19"/>
  <c r="F19"/>
  <c r="B19"/>
  <c r="X18"/>
  <c r="W18"/>
  <c r="P18"/>
  <c r="O18"/>
  <c r="J18"/>
  <c r="I18"/>
  <c r="E18"/>
  <c r="X5"/>
  <c r="W5"/>
  <c r="P5"/>
  <c r="O5"/>
  <c r="J5"/>
  <c r="I5"/>
  <c r="E5"/>
  <c r="B5"/>
  <c r="C11" i="7"/>
  <c r="Z15" i="17"/>
  <c r="Y15"/>
  <c r="Z14"/>
  <c r="Y14"/>
  <c r="Z13"/>
  <c r="Y13"/>
  <c r="Y12"/>
  <c r="X12"/>
  <c r="P12"/>
  <c r="O12"/>
  <c r="N12"/>
  <c r="J12"/>
  <c r="I12"/>
  <c r="H12"/>
  <c r="Z5"/>
  <c r="Y5"/>
  <c r="R5"/>
  <c r="Q5"/>
  <c r="L5"/>
  <c r="K5"/>
  <c r="G5"/>
  <c r="C5" i="40"/>
  <c r="Y16" i="5"/>
  <c r="X16"/>
  <c r="Y15"/>
  <c r="X15"/>
  <c r="Y14"/>
  <c r="X14"/>
  <c r="X13"/>
  <c r="W13"/>
  <c r="O13"/>
  <c r="N13"/>
  <c r="M13"/>
  <c r="I13"/>
  <c r="H13"/>
  <c r="G13"/>
  <c r="Y12"/>
  <c r="X12"/>
  <c r="Q12"/>
  <c r="P12"/>
  <c r="K12"/>
  <c r="J12"/>
  <c r="Y11"/>
  <c r="X11"/>
  <c r="Q11"/>
  <c r="P11"/>
  <c r="K11"/>
  <c r="J11"/>
  <c r="Y10"/>
  <c r="X10"/>
  <c r="Q10"/>
  <c r="P10"/>
  <c r="K10"/>
  <c r="J10"/>
  <c r="Y9"/>
  <c r="X9"/>
  <c r="Q9"/>
  <c r="P9"/>
  <c r="K9"/>
  <c r="J9"/>
  <c r="F9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X34" i="26"/>
  <c r="W34"/>
  <c r="X33"/>
  <c r="W33"/>
  <c r="X32"/>
  <c r="W32"/>
  <c r="B32"/>
  <c r="W31"/>
  <c r="V31"/>
  <c r="N31"/>
  <c r="M31"/>
  <c r="L31"/>
  <c r="H31"/>
  <c r="G31"/>
  <c r="F31"/>
  <c r="X30"/>
  <c r="W30"/>
  <c r="P30"/>
  <c r="O30"/>
  <c r="J30"/>
  <c r="I30"/>
  <c r="X29"/>
  <c r="W29"/>
  <c r="P29"/>
  <c r="O29"/>
  <c r="J29"/>
  <c r="I29"/>
  <c r="X27"/>
  <c r="W27"/>
  <c r="P27"/>
  <c r="O27"/>
  <c r="J27"/>
  <c r="I27"/>
  <c r="X25"/>
  <c r="W25"/>
  <c r="P25"/>
  <c r="O25"/>
  <c r="J25"/>
  <c r="I25"/>
  <c r="E25"/>
  <c r="X7"/>
  <c r="W7"/>
  <c r="P7"/>
  <c r="O7"/>
  <c r="J7"/>
  <c r="I7"/>
  <c r="X6"/>
  <c r="W6"/>
  <c r="P6"/>
  <c r="O6"/>
  <c r="J6"/>
  <c r="I6"/>
  <c r="X5"/>
  <c r="W5"/>
  <c r="P5"/>
  <c r="O5"/>
  <c r="J5"/>
  <c r="I5"/>
  <c r="E5"/>
  <c r="B29" i="4"/>
  <c r="B20"/>
  <c r="B19"/>
  <c r="B5"/>
</calcChain>
</file>

<file path=xl/sharedStrings.xml><?xml version="1.0" encoding="utf-8"?>
<sst xmlns="http://schemas.openxmlformats.org/spreadsheetml/2006/main" count="1380" uniqueCount="750">
  <si>
    <t>附表1-1</t>
  </si>
  <si>
    <t>一般公共预算收入表</t>
  </si>
  <si>
    <t>单位：万元</t>
  </si>
  <si>
    <t>项目</t>
  </si>
  <si>
    <t>预算数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</si>
  <si>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</si>
  <si>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</si>
  <si>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</si>
  <si>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</si>
  <si>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</si>
  <si>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</si>
  <si>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</si>
  <si>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</si>
  <si>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</si>
  <si>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</si>
  <si>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</si>
  <si>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</si>
  <si>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</si>
  <si>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</si>
  <si>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>二、非税收入</t>
  </si>
  <si>
    <t xml:space="preserve"> 专项收入</t>
  </si>
  <si>
    <t xml:space="preserve">         其中：教育费附加收入</t>
  </si>
  <si>
    <r>
      <rPr>
        <sz val="11"/>
        <rFont val="宋体"/>
        <family val="3"/>
        <charset val="134"/>
      </rPr>
      <t xml:space="preserve">               </t>
    </r>
    <r>
      <rPr>
        <sz val="11"/>
        <color rgb="FF000000"/>
        <rFont val="宋体"/>
        <family val="3"/>
        <charset val="134"/>
      </rPr>
      <t>残疾人保障金等收入</t>
    </r>
  </si>
  <si>
    <r>
      <rPr>
        <sz val="11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 </t>
    </r>
    <r>
      <rPr>
        <sz val="11"/>
        <rFont val="宋体"/>
        <family val="3"/>
        <charset val="134"/>
      </rPr>
      <t>行政性收费收入</t>
    </r>
  </si>
  <si>
    <r>
      <rPr>
        <sz val="11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 </t>
    </r>
    <r>
      <rPr>
        <sz val="11"/>
        <rFont val="宋体"/>
        <family val="3"/>
        <charset val="134"/>
      </rPr>
      <t>罚没收入</t>
    </r>
  </si>
  <si>
    <r>
      <rPr>
        <sz val="11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 </t>
    </r>
    <r>
      <rPr>
        <sz val="11"/>
        <rFont val="宋体"/>
        <family val="3"/>
        <charset val="134"/>
      </rPr>
      <t>政府住房基金收入</t>
    </r>
  </si>
  <si>
    <r>
      <rPr>
        <sz val="11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 国有资本经营收入</t>
    </r>
  </si>
  <si>
    <r>
      <rPr>
        <sz val="11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 </t>
    </r>
    <r>
      <rPr>
        <sz val="11"/>
        <rFont val="宋体"/>
        <family val="3"/>
        <charset val="134"/>
      </rPr>
      <t>国有资源(资产)有偿使用收入</t>
    </r>
  </si>
  <si>
    <r>
      <rPr>
        <sz val="11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 </t>
    </r>
    <r>
      <rPr>
        <sz val="11"/>
        <rFont val="宋体"/>
        <family val="3"/>
        <charset val="134"/>
      </rPr>
      <t>其他收入</t>
    </r>
  </si>
  <si>
    <t>合计</t>
  </si>
  <si>
    <t>附表1-2</t>
  </si>
  <si>
    <t>一般公共预算支出表</t>
  </si>
  <si>
    <t>科目编码</t>
  </si>
  <si>
    <t>科目（单位）名称</t>
  </si>
  <si>
    <t>一、本级支出</t>
  </si>
  <si>
    <t>201</t>
  </si>
  <si>
    <t>一般公共服务支出类合计</t>
  </si>
  <si>
    <t>一般公共服务支出</t>
  </si>
  <si>
    <t>20101</t>
  </si>
  <si>
    <t xml:space="preserve"> 人大事务款合计</t>
  </si>
  <si>
    <t>公共安全支出</t>
  </si>
  <si>
    <t>2010101</t>
  </si>
  <si>
    <t xml:space="preserve">  行政运行项合计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</si>
  <si>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</si>
  <si>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</si>
  <si>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</si>
  <si>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</si>
  <si>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</si>
  <si>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</si>
  <si>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</si>
  <si>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</si>
  <si>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</si>
  <si>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</si>
  <si>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</si>
  <si>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</si>
  <si>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</si>
  <si>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</si>
  <si>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</si>
  <si>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</si>
  <si>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</si>
  <si>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</si>
  <si>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</si>
  <si>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t>二、对下税收返还和转移支付</t>
  </si>
  <si>
    <t>税收返还</t>
  </si>
  <si>
    <t>转移支付</t>
  </si>
  <si>
    <t>一般性转移支付</t>
  </si>
  <si>
    <t>专项转移支付</t>
  </si>
  <si>
    <t>232</t>
  </si>
  <si>
    <t>债务付息支出类合计</t>
  </si>
  <si>
    <t>23203</t>
  </si>
  <si>
    <t xml:space="preserve"> 地方政府一般债务付息支出款合计</t>
  </si>
  <si>
    <t>2320301</t>
  </si>
  <si>
    <t xml:space="preserve">  地方政府一般债券付息支出项合计</t>
  </si>
  <si>
    <t>附表1-3</t>
  </si>
  <si>
    <t>一般公共预算本级支出表</t>
  </si>
  <si>
    <t>科目名称</t>
  </si>
  <si>
    <t>总计</t>
  </si>
  <si>
    <t>人大事务</t>
  </si>
  <si>
    <t>行政运行</t>
  </si>
  <si>
    <t>2010199</t>
  </si>
  <si>
    <t xml:space="preserve">  其他人大事务支出项合计</t>
  </si>
  <si>
    <t>一般行政管理事务</t>
  </si>
  <si>
    <t>人大会议</t>
  </si>
  <si>
    <t>人大监督</t>
  </si>
  <si>
    <t>政协事务</t>
  </si>
  <si>
    <t>政协会议</t>
  </si>
  <si>
    <t>委员视察</t>
  </si>
  <si>
    <t>其他政协事务支出</t>
  </si>
  <si>
    <t>政府办公厅（室）及相关机构事务</t>
  </si>
  <si>
    <t>机关服务</t>
  </si>
  <si>
    <t>信访事务</t>
  </si>
  <si>
    <t>发展与改革事务</t>
  </si>
  <si>
    <t>日常经济运行调节</t>
  </si>
  <si>
    <t>物价管理</t>
  </si>
  <si>
    <t>其他发展与改革事务支出</t>
  </si>
  <si>
    <t>统计信息事务</t>
  </si>
  <si>
    <t>专项统计业务</t>
  </si>
  <si>
    <t>专项普查活动</t>
  </si>
  <si>
    <t>统计抽样调查</t>
  </si>
  <si>
    <t>其他统计信息事务支出</t>
  </si>
  <si>
    <t>财政事务</t>
  </si>
  <si>
    <t>预算改革业务</t>
  </si>
  <si>
    <t>事业运行</t>
  </si>
  <si>
    <t>其他财政事务支出</t>
  </si>
  <si>
    <t>税收事务</t>
  </si>
  <si>
    <t>代扣代收代征税款手续费</t>
  </si>
  <si>
    <t>其他税收事务支出</t>
  </si>
  <si>
    <t>审计事务</t>
  </si>
  <si>
    <t>审计业务</t>
  </si>
  <si>
    <t>人力资源事务</t>
  </si>
  <si>
    <t>其他人力资源事务支出</t>
  </si>
  <si>
    <t>纪检监察事务</t>
  </si>
  <si>
    <t>商贸事务</t>
  </si>
  <si>
    <t>招商引资</t>
  </si>
  <si>
    <t>其他商贸事务支出</t>
  </si>
  <si>
    <t>民族事务</t>
  </si>
  <si>
    <t>其他民族事务支出</t>
  </si>
  <si>
    <t>档案事务</t>
  </si>
  <si>
    <t>档案馆</t>
  </si>
  <si>
    <t>民主党派及工商联事务</t>
  </si>
  <si>
    <t>群众团体事务</t>
  </si>
  <si>
    <t>其他群众团体事务支出</t>
  </si>
  <si>
    <t>党委办公厅（室）及相关机构事务</t>
  </si>
  <si>
    <t>组织事务</t>
  </si>
  <si>
    <t>公务员事务</t>
  </si>
  <si>
    <t>宣传事务</t>
  </si>
  <si>
    <t>统战事务</t>
  </si>
  <si>
    <t>其他共产党事务支出</t>
  </si>
  <si>
    <t>市场监督管理事务</t>
  </si>
  <si>
    <t>市场监督管理专项</t>
  </si>
  <si>
    <t>市场监管执法</t>
  </si>
  <si>
    <t>市场监督管理技术支持</t>
  </si>
  <si>
    <t>其他市场监督管理事务</t>
  </si>
  <si>
    <t>武装警察部队</t>
  </si>
  <si>
    <t>其他武装警察部队支出</t>
  </si>
  <si>
    <t>公安</t>
  </si>
  <si>
    <t>信息化建设</t>
  </si>
  <si>
    <t>执法办案</t>
  </si>
  <si>
    <t>其他公安支出</t>
  </si>
  <si>
    <t>检察</t>
  </si>
  <si>
    <t>法院</t>
  </si>
  <si>
    <t>案件审判</t>
  </si>
  <si>
    <t>司法</t>
  </si>
  <si>
    <t>基层司法业务</t>
  </si>
  <si>
    <t>普法宣传</t>
  </si>
  <si>
    <t>法律援助</t>
  </si>
  <si>
    <t>社区矫正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</si>
  <si>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</si>
  <si>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</si>
  <si>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</si>
  <si>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</si>
  <si>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</si>
  <si>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</si>
  <si>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</si>
  <si>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</si>
  <si>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</si>
  <si>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职业高中教育</t>
  </si>
  <si>
    <t>其他职业教育支出</t>
  </si>
  <si>
    <t>成人教育</t>
  </si>
  <si>
    <t>其他成人教育支出</t>
  </si>
  <si>
    <t>广播电视教育</t>
  </si>
  <si>
    <t>广播电视学校</t>
  </si>
  <si>
    <t>其他广播电视教育支出</t>
  </si>
  <si>
    <t>特殊教育</t>
  </si>
  <si>
    <t>特殊学校教育</t>
  </si>
  <si>
    <t>进修及培训</t>
  </si>
  <si>
    <t>教师进修</t>
  </si>
  <si>
    <t>干部教育</t>
  </si>
  <si>
    <t>教育费附加安排的支出</t>
  </si>
  <si>
    <t>农村中小学校舍建设</t>
  </si>
  <si>
    <t>农村中小学教学设施</t>
  </si>
  <si>
    <t>其他教育费附加安排的支出</t>
  </si>
  <si>
    <t>科学技术管理事务</t>
  </si>
  <si>
    <t>其他科学技术管理事务支出</t>
  </si>
  <si>
    <t>科学技术普及</t>
  </si>
  <si>
    <t>科普活动</t>
  </si>
  <si>
    <t>科技馆站</t>
  </si>
  <si>
    <t>其他科学技术普及支出</t>
  </si>
  <si>
    <t>文化和旅游</t>
  </si>
  <si>
    <t>图书馆</t>
  </si>
  <si>
    <t>艺术表演场所</t>
  </si>
  <si>
    <t>艺术表演团体</t>
  </si>
  <si>
    <t>群众文化</t>
  </si>
  <si>
    <t>文化创作与保护</t>
  </si>
  <si>
    <t>文化和旅游市场管理</t>
  </si>
  <si>
    <t>旅游宣传</t>
  </si>
  <si>
    <t>旅游行业业务管理</t>
  </si>
  <si>
    <t>其他文化和旅游支出</t>
  </si>
  <si>
    <t>体育</t>
  </si>
  <si>
    <t>体育场馆</t>
  </si>
  <si>
    <t>群众体育</t>
  </si>
  <si>
    <t>其他体育支出</t>
  </si>
  <si>
    <t>新闻出版电影</t>
  </si>
  <si>
    <t>出版发行</t>
  </si>
  <si>
    <t>其他新闻出版电影支出</t>
  </si>
  <si>
    <t>广播电视</t>
  </si>
  <si>
    <t>电视</t>
  </si>
  <si>
    <t>其他广播电视支出</t>
  </si>
  <si>
    <t>其他文化体育与传媒支出</t>
  </si>
  <si>
    <t>宣传文化发展专项支出</t>
  </si>
  <si>
    <t>人力资源和社会保障管理事务</t>
  </si>
  <si>
    <t>劳动保障监察</t>
  </si>
  <si>
    <t>就业管理事务</t>
  </si>
  <si>
    <t>社会保险业务管理事务</t>
  </si>
  <si>
    <t>社会保险经办机构</t>
  </si>
  <si>
    <t>劳动人事争议调解仲裁</t>
  </si>
  <si>
    <t>民政管理事务</t>
  </si>
  <si>
    <t>行政区划和地名管理</t>
  </si>
  <si>
    <t>其他民政管理事务支出</t>
  </si>
  <si>
    <t>行政事业单位离退休</t>
  </si>
  <si>
    <t>归口管理的行政单位离退休</t>
  </si>
  <si>
    <t>事业单位离退休</t>
  </si>
  <si>
    <t>离退休人员管理机构</t>
  </si>
  <si>
    <t>机关事业单位基本养老保险缴费支出★</t>
  </si>
  <si>
    <t>机关事业单位职业年金缴费支出★</t>
  </si>
  <si>
    <t>就业补助</t>
  </si>
  <si>
    <t>职业技能鉴定补贴</t>
  </si>
  <si>
    <t>抚恤</t>
  </si>
  <si>
    <t>死亡抚恤</t>
  </si>
  <si>
    <t>伤残抚恤</t>
  </si>
  <si>
    <t>在乡复员、退伍军人生活补助</t>
  </si>
  <si>
    <t>优抚事业单位支出</t>
  </si>
  <si>
    <t>义务兵优待</t>
  </si>
  <si>
    <t>农村籍退役士兵老年生活补助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</si>
  <si>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</si>
  <si>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</si>
  <si>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</si>
  <si>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</si>
  <si>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</si>
  <si>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社会福利</t>
  </si>
  <si>
    <t>儿童福利</t>
  </si>
  <si>
    <t>老年福利</t>
  </si>
  <si>
    <t>殡葬</t>
  </si>
  <si>
    <t>社会福利事业单位</t>
  </si>
  <si>
    <t>残疾人事业</t>
  </si>
  <si>
    <t>残疾人康复</t>
  </si>
  <si>
    <t>残疾人就业和扶贫</t>
  </si>
  <si>
    <t>残疾人体育</t>
  </si>
  <si>
    <t>残疾人生活和护理补贴★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</si>
  <si>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</si>
  <si>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</si>
  <si>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</si>
  <si>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</si>
  <si>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</si>
  <si>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</si>
  <si>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</si>
  <si>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</si>
  <si>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</si>
  <si>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特困人员救助供养★</t>
  </si>
  <si>
    <t>城市特困人员救助供养支出★</t>
  </si>
  <si>
    <t>农村特困人员救助供养支出★</t>
  </si>
  <si>
    <t>其他生活救助</t>
  </si>
  <si>
    <t>其他农村生活救助</t>
  </si>
  <si>
    <t>财政对基本养老保险基金的补助</t>
  </si>
  <si>
    <t>财政对城乡居民基本养老保险基金的补助</t>
  </si>
  <si>
    <t>退役军人管理事务</t>
  </si>
  <si>
    <t>拥军优属</t>
  </si>
  <si>
    <t>其他退役军人事务管理支出</t>
  </si>
  <si>
    <t>其他社会保障和就业支出</t>
  </si>
  <si>
    <t>卫生健康管理事务</t>
  </si>
  <si>
    <t>其他卫生健康管理事务支出</t>
  </si>
  <si>
    <t>公立医院</t>
  </si>
  <si>
    <t>综合医院</t>
  </si>
  <si>
    <t>中医（民族）医院</t>
  </si>
  <si>
    <t>其他公立医院支出</t>
  </si>
  <si>
    <t>基层医疗卫生机构</t>
  </si>
  <si>
    <t>城市社区卫生机构</t>
  </si>
  <si>
    <t>乡镇卫生院</t>
  </si>
  <si>
    <t>其他基层医疗卫生机构支出</t>
  </si>
  <si>
    <t>公共卫生</t>
  </si>
  <si>
    <t>疾病预防控制机构</t>
  </si>
  <si>
    <t>妇幼保健机构</t>
  </si>
  <si>
    <t>基本公共卫生服务</t>
  </si>
  <si>
    <t>重大公共卫生专项</t>
  </si>
  <si>
    <t>其他公共卫生支出</t>
  </si>
  <si>
    <t>计划生育事务</t>
  </si>
  <si>
    <t>计划生育机构</t>
  </si>
  <si>
    <t>其他计划生育事务支出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</si>
  <si>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</si>
  <si>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</si>
  <si>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</si>
  <si>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</si>
  <si>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</si>
  <si>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财政对基本医疗保险基金的补助</t>
  </si>
  <si>
    <t>财政对城乡居民基本医疗保险基金的补助</t>
  </si>
  <si>
    <t>医疗救助</t>
  </si>
  <si>
    <t>城乡医疗救助</t>
  </si>
  <si>
    <t>优抚对象医疗</t>
  </si>
  <si>
    <t>优抚对象医疗补助</t>
  </si>
  <si>
    <t>环境保护管理事务</t>
  </si>
  <si>
    <t>环境监测与监察</t>
  </si>
  <si>
    <t>其他环境监测与监察支出</t>
  </si>
  <si>
    <t>污染防治</t>
  </si>
  <si>
    <t>大气</t>
  </si>
  <si>
    <t>水体</t>
  </si>
  <si>
    <t>其他污染防治支出</t>
  </si>
  <si>
    <t>退耕还林</t>
  </si>
  <si>
    <t>退耕现金</t>
  </si>
  <si>
    <t>城乡社区管理事务</t>
  </si>
  <si>
    <t>城管执法</t>
  </si>
  <si>
    <t>市政公用行业市场监管</t>
  </si>
  <si>
    <t>其他城乡社区管理事务支出</t>
  </si>
  <si>
    <t>城乡社区规划与管理</t>
  </si>
  <si>
    <t>城乡社区公共设施</t>
  </si>
  <si>
    <t>其他城乡社区公共设施支出</t>
  </si>
  <si>
    <t>城乡社区环境卫生</t>
  </si>
  <si>
    <t>其他城乡社区支出</t>
  </si>
  <si>
    <t>农业</t>
  </si>
  <si>
    <t>科技转化与推广服务</t>
  </si>
  <si>
    <t>病虫害控制</t>
  </si>
  <si>
    <t>农产品质量安全</t>
  </si>
  <si>
    <t>统计监测与信息服务</t>
  </si>
  <si>
    <t>农业结构调整补贴</t>
  </si>
  <si>
    <t>农业生产支持补贴</t>
  </si>
  <si>
    <t>农村公益事业</t>
  </si>
  <si>
    <t>农业资源保护修复与利用</t>
  </si>
  <si>
    <t>成品油价格改革对渔业的补贴</t>
  </si>
  <si>
    <t>对高校毕业生到基层任职补助</t>
  </si>
  <si>
    <t>其他农业支出</t>
  </si>
  <si>
    <t>林业和草原</t>
  </si>
  <si>
    <t>事业机构</t>
  </si>
  <si>
    <t>森林培育</t>
  </si>
  <si>
    <t>防灾减灾</t>
  </si>
  <si>
    <t>行业业务管理</t>
  </si>
  <si>
    <t>其他林业支出</t>
  </si>
  <si>
    <t>水利</t>
  </si>
  <si>
    <t>水利工程建设</t>
  </si>
  <si>
    <t>水利工程运行与维护</t>
  </si>
  <si>
    <t>水利执法监督</t>
  </si>
  <si>
    <t>水资源节约管理与保护</t>
  </si>
  <si>
    <t>防汛</t>
  </si>
  <si>
    <t>抗旱</t>
  </si>
  <si>
    <t>农田水利</t>
  </si>
  <si>
    <t>水利安全监督</t>
  </si>
  <si>
    <t>信息管理</t>
  </si>
  <si>
    <t>水利建设移民支出</t>
  </si>
  <si>
    <t>农村人畜饮水</t>
  </si>
  <si>
    <t>其他水利支出</t>
  </si>
  <si>
    <t>扶贫</t>
  </si>
  <si>
    <t>其他扶贫支出</t>
  </si>
  <si>
    <t>农业综合开发</t>
  </si>
  <si>
    <t>其他农业综合开发支出</t>
  </si>
  <si>
    <t>农村综合改革</t>
  </si>
  <si>
    <t>对村民委员会和村党支部的补助</t>
  </si>
  <si>
    <t>农村综合改革示范试点补助</t>
  </si>
  <si>
    <t>其他农村综合改革支出</t>
  </si>
  <si>
    <t>普惠金融发展支出</t>
  </si>
  <si>
    <t>农业保险保费补贴</t>
  </si>
  <si>
    <t>其他农林水支出</t>
  </si>
  <si>
    <t>公路水路运输</t>
  </si>
  <si>
    <t>公路建设</t>
  </si>
  <si>
    <t>公路养护</t>
  </si>
  <si>
    <t>公路运输管理</t>
  </si>
  <si>
    <t>支持中小企业发展和管理支出</t>
  </si>
  <si>
    <t>其他支持中小企业发展和管理支出</t>
  </si>
  <si>
    <t>商业流通事务</t>
  </si>
  <si>
    <t>其他商业流通事务支出</t>
  </si>
  <si>
    <t>其他商业服务业等支出</t>
  </si>
  <si>
    <t>自然资源事务</t>
  </si>
  <si>
    <t>国土整治</t>
  </si>
  <si>
    <t>海洋管理事务</t>
  </si>
  <si>
    <t>气象事务</t>
  </si>
  <si>
    <t>其他气象事务支出</t>
  </si>
  <si>
    <t>保障性安居工程支出</t>
  </si>
  <si>
    <t>廉租住房</t>
  </si>
  <si>
    <t>保障性住房租金补贴</t>
  </si>
  <si>
    <t>住房改革支出</t>
  </si>
  <si>
    <t>住房公积金</t>
  </si>
  <si>
    <t>粮油事务</t>
  </si>
  <si>
    <t>粮食信息统计</t>
  </si>
  <si>
    <t>其他粮油事务支出</t>
  </si>
  <si>
    <t>粮油储备</t>
  </si>
  <si>
    <t>储备粮油补贴</t>
  </si>
  <si>
    <t>应急管理事务</t>
  </si>
  <si>
    <t>灾害风险防治</t>
  </si>
  <si>
    <t>安全监管</t>
  </si>
  <si>
    <t>其他应急管理支出</t>
  </si>
  <si>
    <t>消防事务</t>
  </si>
  <si>
    <t>消防应急救援</t>
  </si>
  <si>
    <t>地震事务</t>
  </si>
  <si>
    <t>地震监测</t>
  </si>
  <si>
    <t>年初预留</t>
  </si>
  <si>
    <t>地方政府一般债务付息支出</t>
  </si>
  <si>
    <t>地方政府一般债券付息支出</t>
  </si>
  <si>
    <t>地方政府一般债务发行费用支出</t>
  </si>
  <si>
    <t>附表1-4</t>
  </si>
  <si>
    <t>一般公共预算本级基本支出表</t>
  </si>
  <si>
    <t>501</t>
  </si>
  <si>
    <t>机关工资福利支出</t>
  </si>
  <si>
    <t>50101</t>
  </si>
  <si>
    <t>工资奖金津补贴</t>
  </si>
  <si>
    <t>50102</t>
  </si>
  <si>
    <t>社会保障缴费</t>
  </si>
  <si>
    <t>50103</t>
  </si>
  <si>
    <t>50199</t>
  </si>
  <si>
    <t>其他工资福利支出</t>
  </si>
  <si>
    <t>502</t>
  </si>
  <si>
    <t>机关商品和服务支出</t>
  </si>
  <si>
    <t>50201</t>
  </si>
  <si>
    <t>办公经费</t>
  </si>
  <si>
    <t>50202</t>
  </si>
  <si>
    <t>会议费</t>
  </si>
  <si>
    <t>50203</t>
  </si>
  <si>
    <t>培训费</t>
  </si>
  <si>
    <t>50204</t>
  </si>
  <si>
    <t>专用材料购置费</t>
  </si>
  <si>
    <t>50205</t>
  </si>
  <si>
    <t>委托业务费</t>
  </si>
  <si>
    <t>50208</t>
  </si>
  <si>
    <t>公务用车运行维护费</t>
  </si>
  <si>
    <t>50209</t>
  </si>
  <si>
    <t>维修（护）费</t>
  </si>
  <si>
    <t>50299</t>
  </si>
  <si>
    <t>其他商品和服务支出</t>
  </si>
  <si>
    <t>503</t>
  </si>
  <si>
    <t>机关资本性支出（一）</t>
  </si>
  <si>
    <t>50306</t>
  </si>
  <si>
    <t>设备购置</t>
  </si>
  <si>
    <t>505</t>
  </si>
  <si>
    <t>对事业单位经常性补助</t>
  </si>
  <si>
    <t>50501</t>
  </si>
  <si>
    <t>工资福利支出</t>
  </si>
  <si>
    <t>50502</t>
  </si>
  <si>
    <t>商品和服务支出</t>
  </si>
  <si>
    <t>506</t>
  </si>
  <si>
    <t>对事业单位资本性补助</t>
  </si>
  <si>
    <t>50601</t>
  </si>
  <si>
    <t>资本性支出（一）</t>
  </si>
  <si>
    <t>509</t>
  </si>
  <si>
    <t>对个人和家庭的补助</t>
  </si>
  <si>
    <t>50901</t>
  </si>
  <si>
    <t>社会福利和救助</t>
  </si>
  <si>
    <t>50905</t>
  </si>
  <si>
    <t>离退休费</t>
  </si>
  <si>
    <t>附表1-5</t>
  </si>
  <si>
    <t>一般公共预算税收返还、一般性和专项转移支付分地区
安排情况表</t>
  </si>
  <si>
    <t>地区名称</t>
  </si>
  <si>
    <t>此表无数据,空表列示</t>
  </si>
  <si>
    <t>附表1-6</t>
  </si>
  <si>
    <t>一般公共预算专项转移支付分项目安排情况表</t>
  </si>
  <si>
    <t>序号</t>
  </si>
  <si>
    <t>项目名称</t>
  </si>
  <si>
    <t>注：我区乡镇目前按照部门管理方式对待，年初预算未安排转移支付，此表无数据，空表列示</t>
  </si>
  <si>
    <t>附表1-7</t>
  </si>
  <si>
    <t>政府性基金预算收入表</t>
  </si>
  <si>
    <t>国有土地收益基金收入</t>
  </si>
  <si>
    <t>农业土地开发资金收入</t>
  </si>
  <si>
    <t>国有土地使用权出让收入</t>
  </si>
  <si>
    <t>城市基础设施配套费收入</t>
  </si>
  <si>
    <t>车辆通行费</t>
  </si>
  <si>
    <t>污水处理费收入</t>
  </si>
  <si>
    <t>附表1-8</t>
  </si>
  <si>
    <t>政府性基金预算支出表</t>
  </si>
  <si>
    <t>金融支出</t>
  </si>
  <si>
    <t>二、对下转移支付</t>
  </si>
  <si>
    <t>附表1-9</t>
  </si>
  <si>
    <t>政府性基金预算本级支出表</t>
  </si>
  <si>
    <t/>
  </si>
  <si>
    <t>国有土地使用权出让收入及对应专项债务收入安排的支出</t>
  </si>
  <si>
    <t>征地和拆迁补偿支出</t>
  </si>
  <si>
    <t>土地开发支出</t>
  </si>
  <si>
    <t>城市建设支出</t>
  </si>
  <si>
    <t>农村基础设施建设支出</t>
  </si>
  <si>
    <t>补助被征地农民支出</t>
  </si>
  <si>
    <t>土地出让业务支出</t>
  </si>
  <si>
    <t>其他国有土地使用权出让收入安排的支出</t>
  </si>
  <si>
    <t>城市基础设施配套费安排的支出</t>
  </si>
  <si>
    <t>城市公共设施</t>
  </si>
  <si>
    <t>污水处理费安排的支出</t>
  </si>
  <si>
    <t>污水处理设施建设和运营</t>
  </si>
  <si>
    <t>车辆通行费安排的支出</t>
  </si>
  <si>
    <t>其他车辆通行费安排的支出</t>
  </si>
  <si>
    <t>地方政府专项债务付息支出</t>
  </si>
  <si>
    <t>国有土地使用权出让金债务付息支出</t>
  </si>
  <si>
    <t>土地储备专项债券付息支出</t>
  </si>
  <si>
    <t>地方政府专项债务发行费用支出</t>
  </si>
  <si>
    <t>国有土地使用权出让金债务发行费用支出</t>
  </si>
  <si>
    <t>土地储备专项债券发行费用支出</t>
  </si>
  <si>
    <t>棚户区改造专项债券发行费用支出</t>
  </si>
  <si>
    <t>附表1-10</t>
  </si>
  <si>
    <t>政府性基金预算专项转移支付分地区安排情况表</t>
  </si>
  <si>
    <t>附表1-11</t>
  </si>
  <si>
    <t>政府性基金预算转移支付分项目安排情况表</t>
  </si>
  <si>
    <t xml:space="preserve"> </t>
  </si>
  <si>
    <t>附表1-12</t>
  </si>
  <si>
    <t>国有资本经营预算收入表</t>
  </si>
  <si>
    <t>附表1-13</t>
  </si>
  <si>
    <t>国有资本经营预算支出表</t>
  </si>
  <si>
    <t>附表1-14</t>
  </si>
  <si>
    <t>国有资本经营预算本级支出表</t>
  </si>
  <si>
    <t>附表1-15</t>
  </si>
  <si>
    <t>国有资本经营预算专项转移支付分地区安排情况表</t>
  </si>
  <si>
    <t>附表1-16</t>
  </si>
  <si>
    <t>国有资本经营预算专项转移支付分项目安排情况表</t>
  </si>
  <si>
    <t>附表1-17</t>
  </si>
  <si>
    <t>社会保险基金预算收入表</t>
  </si>
  <si>
    <t>社保保险基金收入</t>
  </si>
  <si>
    <r>
      <rPr>
        <b/>
        <sz val="11"/>
        <rFont val="宋体"/>
        <family val="3"/>
        <charset val="134"/>
      </rPr>
      <t xml:space="preserve"> </t>
    </r>
    <r>
      <rPr>
        <b/>
        <sz val="11"/>
        <rFont val="宋体"/>
        <family val="3"/>
        <charset val="134"/>
      </rPr>
      <t>基本养老保险基金收入</t>
    </r>
  </si>
  <si>
    <t>基本养老保险费收入</t>
  </si>
  <si>
    <t>基本养老保险基金财政补贴收入</t>
  </si>
  <si>
    <t>基本养老保险基金利息收入</t>
  </si>
  <si>
    <t>其他基本养老保险基金收入</t>
  </si>
  <si>
    <t>失业保险基金收入</t>
  </si>
  <si>
    <t>失业保险费收入</t>
  </si>
  <si>
    <t>失业保险基金财政补贴收入</t>
  </si>
  <si>
    <t>其他失业保险基金收入</t>
  </si>
  <si>
    <t>10203</t>
  </si>
  <si>
    <t>基本医疗保险基金收入</t>
  </si>
  <si>
    <t>职工基本医疗保险费收入</t>
  </si>
  <si>
    <t>职工基本医疗保险基金财政补贴收入</t>
  </si>
  <si>
    <t>职工基本医疗保险利息收入</t>
  </si>
  <si>
    <t>其他职工基本医疗保险基金收入</t>
  </si>
  <si>
    <t>10204</t>
  </si>
  <si>
    <t>工伤保险基金收入</t>
  </si>
  <si>
    <t>工伤保险费收入</t>
  </si>
  <si>
    <t>工伤保险基金财政补贴收入</t>
  </si>
  <si>
    <t>其他工伤保险基金收入</t>
  </si>
  <si>
    <t>10205</t>
  </si>
  <si>
    <t>生育保险基金收入</t>
  </si>
  <si>
    <t>生育保险费收入</t>
  </si>
  <si>
    <t>生育保险基金补贴收入</t>
  </si>
  <si>
    <t>生育保险基金利息收入</t>
  </si>
  <si>
    <t>1020599</t>
  </si>
  <si>
    <t>其他生育保险基金收入</t>
  </si>
  <si>
    <t>10210</t>
  </si>
  <si>
    <t>城乡居民基本养老保险基金收入</t>
  </si>
  <si>
    <t>1021001</t>
  </si>
  <si>
    <t>城乡居民基本养老保险基金缴费收入</t>
  </si>
  <si>
    <t>1021002</t>
  </si>
  <si>
    <t>城乡居民基本养老保险基金财政补贴收入</t>
  </si>
  <si>
    <t>1021003</t>
  </si>
  <si>
    <t>城乡居民基本养老保险基金利息收入</t>
  </si>
  <si>
    <t>1021099</t>
  </si>
  <si>
    <t>其他城乡居民基本养老保险基金收入</t>
  </si>
  <si>
    <t>10211</t>
  </si>
  <si>
    <t>机关事业单位基本养老保险基金收入</t>
  </si>
  <si>
    <t>1021101</t>
  </si>
  <si>
    <t>机关事业单位基本养老保险费收入</t>
  </si>
  <si>
    <t>1021102</t>
  </si>
  <si>
    <t>机关事业单位基本养老保险基金财政补助收入</t>
  </si>
  <si>
    <t>1021103</t>
  </si>
  <si>
    <t>机关事业基本养老保险利息收入</t>
  </si>
  <si>
    <t>1021199</t>
  </si>
  <si>
    <t>其他机关事业单位基本养老保险基金收入</t>
  </si>
  <si>
    <t>10212</t>
  </si>
  <si>
    <t>城乡居民基本医疗保险基金收入</t>
  </si>
  <si>
    <t>1021201</t>
  </si>
  <si>
    <t>城乡居民基本医疗保险基金缴费收入</t>
  </si>
  <si>
    <t>1021202</t>
  </si>
  <si>
    <t>城乡居民基本医疗保险基金财政补贴收入</t>
  </si>
  <si>
    <t>1021203</t>
  </si>
  <si>
    <t>城乡居民基本医疗保险基金利息收入</t>
  </si>
  <si>
    <t>1021299</t>
  </si>
  <si>
    <t>其他城乡居民基本医疗保险基金收入</t>
  </si>
  <si>
    <t>附表1-18</t>
  </si>
  <si>
    <t>社会保险基金预算支出表</t>
  </si>
  <si>
    <t>209</t>
  </si>
  <si>
    <t>社会保险基金支出</t>
  </si>
  <si>
    <t>20901</t>
  </si>
  <si>
    <t>基本养老保险基金支出</t>
  </si>
  <si>
    <t>2090101</t>
  </si>
  <si>
    <t>基本养老金</t>
  </si>
  <si>
    <t>2090102</t>
  </si>
  <si>
    <t>医疗补助金</t>
  </si>
  <si>
    <t>2090103</t>
  </si>
  <si>
    <t>丧葬抚恤补助</t>
  </si>
  <si>
    <t>2090199</t>
  </si>
  <si>
    <t>其他企业职工基本养老保险基金支出</t>
  </si>
  <si>
    <t>20902</t>
  </si>
  <si>
    <t>失业保险基金支出</t>
  </si>
  <si>
    <t>2090201</t>
  </si>
  <si>
    <t>失业保险金</t>
  </si>
  <si>
    <t>2090202</t>
  </si>
  <si>
    <t>医疗保险费</t>
  </si>
  <si>
    <t>2090203</t>
  </si>
  <si>
    <t>丧葬抚恤费</t>
  </si>
  <si>
    <t>2090204</t>
  </si>
  <si>
    <t>职业培训和职业介绍补贴</t>
  </si>
  <si>
    <t>其他失业保险基金支出</t>
  </si>
  <si>
    <t>20903</t>
  </si>
  <si>
    <t>基本医疗保险基金支出</t>
  </si>
  <si>
    <t>2090301</t>
  </si>
  <si>
    <t>基本医疗保险统筹基金</t>
  </si>
  <si>
    <t>2090302</t>
  </si>
  <si>
    <t>医疗保险个人账户基金</t>
  </si>
  <si>
    <t>其他基本医疗保险基金支出</t>
  </si>
  <si>
    <t>20904</t>
  </si>
  <si>
    <t>工伤保险基金支出</t>
  </si>
  <si>
    <t>2090401</t>
  </si>
  <si>
    <t>工伤保险待遇</t>
  </si>
  <si>
    <t>其他工伤保险基金支出</t>
  </si>
  <si>
    <t>20905</t>
  </si>
  <si>
    <t>生育保险基金支出</t>
  </si>
  <si>
    <t>2090501</t>
  </si>
  <si>
    <t>生育医疗费用支出</t>
  </si>
  <si>
    <t>2090502</t>
  </si>
  <si>
    <t>生育津贴支出</t>
  </si>
  <si>
    <t>其他生育保险基金支出</t>
  </si>
  <si>
    <t>20910</t>
  </si>
  <si>
    <t>城乡居民基本养老保险基金支出</t>
  </si>
  <si>
    <t>2091001</t>
  </si>
  <si>
    <t>基本养老金支出</t>
  </si>
  <si>
    <t>2091002</t>
  </si>
  <si>
    <t>个人账户养老金支出</t>
  </si>
  <si>
    <t>2091099</t>
  </si>
  <si>
    <t>其他城乡居民基本养老保险基金支出</t>
  </si>
  <si>
    <t>20911</t>
  </si>
  <si>
    <t>机关事业单位基本养老保险基金支出</t>
  </si>
  <si>
    <t>2091101</t>
  </si>
  <si>
    <t>2091199</t>
  </si>
  <si>
    <t>其他机关事业单位基本养老保险基金支出</t>
  </si>
  <si>
    <t>20912</t>
  </si>
  <si>
    <t>城乡居民基本医疗保险基金支出</t>
  </si>
  <si>
    <t>2091201</t>
  </si>
  <si>
    <t>城乡居民基本医疗保险基金医疗待遇支出</t>
  </si>
  <si>
    <t>2091202</t>
  </si>
  <si>
    <t>大病医疗保险支出</t>
  </si>
  <si>
    <t>2091299</t>
  </si>
  <si>
    <t>其他城乡居民基本医疗保险基金支出</t>
  </si>
  <si>
    <t>附表1-19</t>
  </si>
  <si>
    <t>财政拨款“三公”经费预算汇总表</t>
  </si>
  <si>
    <t>三公经费小计</t>
  </si>
  <si>
    <t>因公出国出（境）费</t>
  </si>
  <si>
    <t>公务接待费</t>
  </si>
  <si>
    <t>公务用车购置费</t>
  </si>
  <si>
    <t>DEBT_T_XXGK_XEYE</t>
  </si>
  <si>
    <t xml:space="preserve"> AND T.AD_CODE_GK=1302 AND T.SET_YEAR_GK=2021</t>
  </si>
  <si>
    <t>上年债务限额及余额预算</t>
  </si>
  <si>
    <t>AD_CODE_GK#1302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</si>
  <si>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</si>
  <si>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</si>
  <si>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</si>
  <si>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</si>
  <si>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</si>
  <si>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</si>
  <si>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</si>
  <si>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</si>
  <si>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附表1-20</t>
  </si>
  <si>
    <t>地方政府债务限额及余额预算情况表</t>
  </si>
  <si>
    <t>地   区</t>
  </si>
  <si>
    <t>2018年债务限额</t>
  </si>
  <si>
    <t>2018年债务余额预计执行数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</si>
  <si>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</si>
  <si>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</si>
  <si>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</si>
  <si>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</si>
  <si>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</si>
  <si>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</si>
  <si>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</si>
  <si>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</si>
  <si>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</si>
  <si>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 xml:space="preserve">    丰南区</t>
  </si>
  <si>
    <t>注：本表反映上一年度本地区、本级及分地区地方政府债务限额及余额预计执行数。</t>
  </si>
  <si>
    <t xml:space="preserve"> AND T.AD_CODE_GK=130200 AND T.SET_YEAR_GK=2021</t>
  </si>
  <si>
    <t>AD_CODE#130200</t>
  </si>
  <si>
    <t>AD_NAME#130200 唐山市本级</t>
  </si>
  <si>
    <t>XM_NAME#</t>
  </si>
  <si>
    <t>YS_AMT#</t>
  </si>
  <si>
    <t>ZX_AMT#</t>
  </si>
  <si>
    <t>附表1-21</t>
  </si>
  <si>
    <t>地方政府一般债务余额情况表</t>
  </si>
  <si>
    <t>项    目</t>
  </si>
  <si>
    <t>执行数</t>
  </si>
  <si>
    <t>一、2017年末地方政府一般债务余额实际数</t>
  </si>
  <si>
    <t>二、2018年末地方政府一般债务余额限额</t>
  </si>
  <si>
    <t>三、2018年地方政府一般债务发行额</t>
  </si>
  <si>
    <t xml:space="preserve">    中央转贷地方的国际金融组织和外国政府贷款</t>
  </si>
  <si>
    <t xml:space="preserve">  </t>
  </si>
  <si>
    <t xml:space="preserve">    2018年地方政府一般债券发行额</t>
  </si>
  <si>
    <t>四、2018年地方政府一般债务还本额</t>
  </si>
  <si>
    <t>五、2018年末地方政府一般债务余额预计执行数</t>
  </si>
  <si>
    <t>六、2019年地方财政赤字</t>
  </si>
  <si>
    <t>七、2019年地方政府一般债务余额限额</t>
  </si>
  <si>
    <t>附表1-22</t>
  </si>
  <si>
    <t>2018年地方政府专项债务余额情况表</t>
  </si>
  <si>
    <t>单位：亿元</t>
  </si>
  <si>
    <t>一、2017年末地方政府专项债务余额实际数</t>
  </si>
  <si>
    <t>二、2018年末地方政府专项债务余额限额</t>
  </si>
  <si>
    <t>三、2018年地方政府专项债务发行额</t>
  </si>
  <si>
    <t>四、2018年地方政府专项债务还本额</t>
  </si>
  <si>
    <t>五、2018年末地方政府专项债务余额预计执行数</t>
  </si>
  <si>
    <t>六、2019年地方政府专项债务新增限额</t>
  </si>
  <si>
    <t>七、2019年末地方政府专项债务余额限额</t>
  </si>
  <si>
    <t>AD_BDQ#</t>
  </si>
  <si>
    <t>AD_BJ#</t>
  </si>
  <si>
    <t>地方政府债券发行及还本付息情况表</t>
  </si>
  <si>
    <t>公式</t>
  </si>
  <si>
    <t>本地区</t>
  </si>
  <si>
    <t>本级</t>
  </si>
  <si>
    <t>一、2018年发行预计执行数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</si>
  <si>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</si>
  <si>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</si>
  <si>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</si>
  <si>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</si>
  <si>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</si>
  <si>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二、2018年还本预计执行数</t>
  </si>
  <si>
    <t>F=G+H</t>
  </si>
  <si>
    <t>G</t>
  </si>
  <si>
    <t>H</t>
  </si>
  <si>
    <t>三、2018年付息预计执行数</t>
  </si>
  <si>
    <t>I=J+K</t>
  </si>
  <si>
    <t>J</t>
  </si>
  <si>
    <t>K</t>
  </si>
  <si>
    <t>四、2019年还本预算数</t>
  </si>
  <si>
    <t>L=M+O</t>
  </si>
  <si>
    <t>M</t>
  </si>
  <si>
    <t xml:space="preserve">   其中：再融资</t>
  </si>
  <si>
    <t xml:space="preserve">      财政预算安排 </t>
  </si>
  <si>
    <t>N</t>
  </si>
  <si>
    <t>O</t>
  </si>
  <si>
    <t xml:space="preserve">      财政预算安排</t>
  </si>
  <si>
    <t>P</t>
  </si>
  <si>
    <t>五、2019年付息预算数</t>
  </si>
  <si>
    <t>Q=R+S</t>
  </si>
  <si>
    <t>R</t>
  </si>
  <si>
    <t>S</t>
  </si>
  <si>
    <t>注：本表反映本地区和本级上一年度地方政府债券（含再融资债券）发行及还本付息预计执行数、本年度地方政府债券还本付息预算数等。</t>
  </si>
  <si>
    <t>当年债务限额提前下达情况</t>
  </si>
  <si>
    <t>SET_YEAR#2021</t>
  </si>
  <si>
    <t>AD_XJ#</t>
  </si>
  <si>
    <t>ROW_NUM#</t>
  </si>
  <si>
    <t>附表1-24</t>
  </si>
  <si>
    <t>地方政府债务限额提前下达情况表</t>
  </si>
  <si>
    <t>下级</t>
  </si>
  <si>
    <t>一：2020年地方政府债务限额</t>
  </si>
  <si>
    <t>其中： 一般债务限额</t>
  </si>
  <si>
    <t xml:space="preserve">    专项债务限额</t>
  </si>
  <si>
    <t>二：提前下达的2021年地方政府债务新增限额</t>
  </si>
  <si>
    <t>附表1-25</t>
  </si>
  <si>
    <t>新增地方政府债券资金安排表</t>
  </si>
  <si>
    <t>项目类型</t>
  </si>
  <si>
    <t>项目主管部门</t>
  </si>
  <si>
    <t>债券性质</t>
  </si>
  <si>
    <t>债券规模</t>
  </si>
  <si>
    <t>附表1-26</t>
  </si>
  <si>
    <t>地方政府再融资债券分月发行安排表</t>
  </si>
  <si>
    <t>时间</t>
  </si>
  <si>
    <t>再融资债券计划发行规模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</si>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</sst>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7">
    <numFmt numFmtId="178" formatCode="0.0"/>
    <numFmt numFmtId="179" formatCode="#,##0.00_ "/>
    <numFmt numFmtId="180" formatCode="0_);[Red]\(0\)"/>
    <numFmt numFmtId="181" formatCode="0_ "/>
    <numFmt numFmtId="182" formatCode="0.00_ "/>
    <numFmt numFmtId="183" formatCode="0;_렀"/>
    <numFmt numFmtId="184" formatCode="0.0_ "/>
  </numFmts>
  <fonts count="4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8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ajor"/>
    </font>
    <font>
      <sz val="9"/>
      <name val="宋体"/>
      <charset val="134"/>
      <scheme val="major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  <scheme val="major"/>
    </font>
    <font>
      <sz val="12"/>
      <color indexed="10"/>
      <name val="宋体"/>
      <charset val="134"/>
      <scheme val="major"/>
    </font>
    <font>
      <sz val="12"/>
      <name val="宋体"/>
      <charset val="134"/>
    </font>
    <font>
      <sz val="14"/>
      <name val="宋体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0"/>
      <name val="Helv"/>
      <family val="2"/>
    </font>
    <font>
      <sz val="10"/>
      <name val="Arial"/>
      <family val="2"/>
    </font>
    <font>
      <sz val="11"/>
      <color indexed="20"/>
      <name val="宋体"/>
      <family val="3"/>
      <charset val="134"/>
    </font>
    <font>
      <sz val="12"/>
      <name val="Courier"/>
      <family val="3"/>
    </font>
    <font>
      <sz val="10"/>
      <name val="MS Sans Serif"/>
      <family val="1"/>
    </font>
    <font>
      <sz val="7"/>
      <name val="Small Fonts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8">
    <xf numFmtId="0" fontId="0" fillId="0" borderId="0"/>
    <xf numFmtId="0" fontId="9" fillId="0" borderId="0">
      <protection locked="0"/>
    </xf>
    <xf numFmtId="0" fontId="9" fillId="0" borderId="0">
      <protection locked="0"/>
    </xf>
    <xf numFmtId="0" fontId="32" fillId="6" borderId="0" applyNumberFormat="0" applyBorder="0" applyAlignment="0" applyProtection="0">
      <alignment vertical="center"/>
    </xf>
    <xf numFmtId="0" fontId="9" fillId="0" borderId="0">
      <protection locked="0"/>
    </xf>
    <xf numFmtId="0" fontId="9" fillId="0" borderId="0">
      <protection locked="0"/>
    </xf>
    <xf numFmtId="0" fontId="34" fillId="0" borderId="0"/>
    <xf numFmtId="0" fontId="33" fillId="0" borderId="0"/>
    <xf numFmtId="0" fontId="16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9" fillId="0" borderId="0">
      <protection locked="0"/>
    </xf>
    <xf numFmtId="0" fontId="32" fillId="4" borderId="0" applyNumberFormat="0" applyBorder="0" applyAlignment="0" applyProtection="0">
      <alignment vertical="center"/>
    </xf>
    <xf numFmtId="0" fontId="9" fillId="0" borderId="0">
      <protection locked="0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5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>
      <protection locked="0"/>
    </xf>
    <xf numFmtId="0" fontId="32" fillId="17" borderId="0" applyNumberFormat="0" applyBorder="0" applyAlignment="0" applyProtection="0">
      <alignment vertical="center"/>
    </xf>
    <xf numFmtId="0" fontId="9" fillId="0" borderId="0">
      <protection locked="0"/>
    </xf>
    <xf numFmtId="0" fontId="32" fillId="8" borderId="0" applyNumberFormat="0" applyBorder="0" applyAlignment="0" applyProtection="0">
      <alignment vertical="center"/>
    </xf>
    <xf numFmtId="0" fontId="9" fillId="0" borderId="0">
      <protection locked="0"/>
    </xf>
    <xf numFmtId="0" fontId="32" fillId="21" borderId="0" applyNumberFormat="0" applyBorder="0" applyAlignment="0" applyProtection="0">
      <alignment vertical="center"/>
    </xf>
    <xf numFmtId="37" fontId="38" fillId="0" borderId="0"/>
    <xf numFmtId="0" fontId="37" fillId="0" borderId="0"/>
    <xf numFmtId="9" fontId="33" fillId="0" borderId="0" applyFont="0" applyFill="0" applyBorder="0" applyAlignment="0" applyProtection="0"/>
    <xf numFmtId="0" fontId="8" fillId="0" borderId="1">
      <alignment horizontal="distributed" vertical="center" wrapText="1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24" fillId="0" borderId="0"/>
    <xf numFmtId="0" fontId="9" fillId="0" borderId="0">
      <protection locked="0"/>
    </xf>
    <xf numFmtId="0" fontId="33" fillId="0" borderId="0"/>
    <xf numFmtId="0" fontId="24" fillId="0" borderId="0"/>
    <xf numFmtId="0" fontId="24" fillId="0" borderId="0"/>
    <xf numFmtId="0" fontId="24" fillId="0" borderId="0"/>
    <xf numFmtId="0" fontId="9" fillId="0" borderId="0"/>
    <xf numFmtId="0" fontId="9" fillId="0" borderId="0">
      <alignment vertical="center"/>
    </xf>
    <xf numFmtId="0" fontId="24" fillId="0" borderId="0"/>
    <xf numFmtId="0" fontId="9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9" fillId="0" borderId="0">
      <protection locked="0"/>
    </xf>
    <xf numFmtId="0" fontId="9" fillId="0" borderId="0">
      <protection locked="0"/>
    </xf>
    <xf numFmtId="0" fontId="24" fillId="0" borderId="0"/>
    <xf numFmtId="0" fontId="24" fillId="0" borderId="0"/>
    <xf numFmtId="178" fontId="8" fillId="0" borderId="1">
      <alignment vertical="center"/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3" fillId="0" borderId="0"/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24" fillId="0" borderId="0"/>
    <xf numFmtId="0" fontId="24" fillId="0" borderId="0"/>
    <xf numFmtId="0" fontId="9" fillId="0" borderId="0">
      <protection locked="0"/>
    </xf>
    <xf numFmtId="0" fontId="24" fillId="0" borderId="0"/>
    <xf numFmtId="0" fontId="24" fillId="0" borderId="0"/>
    <xf numFmtId="0" fontId="33" fillId="0" borderId="0"/>
    <xf numFmtId="0" fontId="24" fillId="0" borderId="0">
      <alignment vertical="center"/>
    </xf>
    <xf numFmtId="0" fontId="37" fillId="0" borderId="0"/>
    <xf numFmtId="0" fontId="33" fillId="0" borderId="0" applyFont="0" applyFill="0" applyBorder="0" applyAlignment="0" applyProtection="0"/>
    <xf numFmtId="0" fontId="32" fillId="17" borderId="0" applyNumberFormat="0" applyBorder="0" applyAlignment="0" applyProtection="0">
      <alignment vertical="center"/>
    </xf>
    <xf numFmtId="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" fontId="8" fillId="0" borderId="1">
      <alignment vertical="center"/>
      <protection locked="0"/>
    </xf>
    <xf numFmtId="0" fontId="36" fillId="0" borderId="0"/>
    <xf numFmtId="0" fontId="33" fillId="0" borderId="0"/>
    <xf numFmtId="0" fontId="32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4" fillId="0" borderId="0"/>
    <xf numFmtId="0" fontId="9" fillId="0" borderId="0">
      <alignment vertical="center"/>
    </xf>
  </cellStyleXfs>
  <cellXfs count="305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73" applyAlignment="1"/>
    <xf numFmtId="0" fontId="5" fillId="0" borderId="0" xfId="73" applyFont="1" applyBorder="1" applyAlignment="1">
      <alignment vertical="center" wrapText="1"/>
    </xf>
    <xf numFmtId="0" fontId="5" fillId="0" borderId="0" xfId="73" applyFont="1" applyBorder="1" applyAlignment="1">
      <alignment horizontal="right" vertical="center" wrapText="1"/>
    </xf>
    <xf numFmtId="0" fontId="6" fillId="0" borderId="1" xfId="73" applyFont="1" applyBorder="1" applyAlignment="1">
      <alignment horizontal="center" vertical="center" wrapText="1"/>
    </xf>
    <xf numFmtId="0" fontId="7" fillId="0" borderId="1" xfId="73" applyFont="1" applyBorder="1" applyAlignment="1">
      <alignment horizontal="center" vertical="center" wrapText="1"/>
    </xf>
    <xf numFmtId="4" fontId="7" fillId="0" borderId="1" xfId="73" applyNumberFormat="1" applyFont="1" applyBorder="1" applyAlignment="1">
      <alignment horizontal="center" vertical="center" wrapText="1"/>
    </xf>
    <xf numFmtId="4" fontId="7" fillId="0" borderId="1" xfId="73" applyNumberFormat="1" applyFont="1" applyBorder="1" applyAlignment="1">
      <alignment horizontal="right" vertical="center" wrapText="1"/>
    </xf>
    <xf numFmtId="0" fontId="3" fillId="0" borderId="0" xfId="73" applyBorder="1" applyAlignment="1"/>
    <xf numFmtId="0" fontId="7" fillId="0" borderId="1" xfId="73" applyFont="1" applyBorder="1" applyAlignment="1">
      <alignment horizontal="left" vertical="center" wrapText="1"/>
    </xf>
    <xf numFmtId="0" fontId="3" fillId="0" borderId="0" xfId="53" applyFont="1" applyFill="1" applyAlignment="1">
      <alignment vertical="center"/>
    </xf>
    <xf numFmtId="0" fontId="5" fillId="0" borderId="0" xfId="53" applyFont="1" applyFill="1" applyBorder="1" applyAlignment="1">
      <alignment vertical="center" wrapText="1"/>
    </xf>
    <xf numFmtId="0" fontId="8" fillId="0" borderId="0" xfId="53" applyFont="1" applyFill="1" applyBorder="1" applyAlignment="1">
      <alignment horizontal="left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vertical="center" wrapText="1"/>
    </xf>
    <xf numFmtId="0" fontId="8" fillId="0" borderId="1" xfId="53" applyFont="1" applyFill="1" applyBorder="1" applyAlignment="1">
      <alignment horizontal="center" vertical="center" wrapText="1"/>
    </xf>
    <xf numFmtId="4" fontId="8" fillId="0" borderId="1" xfId="53" applyNumberFormat="1" applyFont="1" applyFill="1" applyBorder="1" applyAlignment="1">
      <alignment horizontal="right" vertical="center" wrapText="1"/>
    </xf>
    <xf numFmtId="0" fontId="9" fillId="0" borderId="0" xfId="53" applyFont="1" applyFill="1" applyBorder="1" applyAlignment="1">
      <alignment vertical="center" wrapText="1"/>
    </xf>
    <xf numFmtId="0" fontId="8" fillId="0" borderId="0" xfId="53" applyFont="1" applyFill="1" applyBorder="1" applyAlignment="1">
      <alignment vertical="center" wrapText="1"/>
    </xf>
    <xf numFmtId="0" fontId="8" fillId="0" borderId="0" xfId="53" applyFont="1" applyFill="1" applyBorder="1" applyAlignment="1">
      <alignment horizontal="right" vertical="center" wrapText="1"/>
    </xf>
    <xf numFmtId="0" fontId="11" fillId="0" borderId="1" xfId="53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left" vertical="center" wrapText="1"/>
    </xf>
    <xf numFmtId="4" fontId="8" fillId="0" borderId="1" xfId="53" applyNumberFormat="1" applyFont="1" applyFill="1" applyBorder="1" applyAlignment="1">
      <alignment vertical="center" wrapText="1"/>
    </xf>
    <xf numFmtId="0" fontId="11" fillId="0" borderId="1" xfId="53" applyFont="1" applyFill="1" applyBorder="1" applyAlignment="1">
      <alignment vertical="center" wrapText="1"/>
    </xf>
    <xf numFmtId="0" fontId="12" fillId="0" borderId="0" xfId="6" applyFont="1"/>
    <xf numFmtId="0" fontId="8" fillId="0" borderId="0" xfId="6" applyFont="1"/>
    <xf numFmtId="0" fontId="11" fillId="0" borderId="0" xfId="6" applyFont="1" applyFill="1"/>
    <xf numFmtId="0" fontId="13" fillId="0" borderId="0" xfId="6" applyFont="1"/>
    <xf numFmtId="0" fontId="14" fillId="0" borderId="0" xfId="6" applyFont="1"/>
    <xf numFmtId="0" fontId="15" fillId="0" borderId="0" xfId="6" applyFont="1" applyBorder="1" applyAlignment="1">
      <alignment vertical="center" wrapText="1"/>
    </xf>
    <xf numFmtId="0" fontId="17" fillId="0" borderId="0" xfId="6" applyFont="1" applyBorder="1" applyAlignment="1">
      <alignment horizontal="center" vertical="center" wrapText="1"/>
    </xf>
    <xf numFmtId="0" fontId="17" fillId="0" borderId="3" xfId="6" applyNumberFormat="1" applyFont="1" applyFill="1" applyBorder="1" applyAlignment="1">
      <alignment horizontal="center" vertical="center" wrapText="1"/>
    </xf>
    <xf numFmtId="0" fontId="17" fillId="0" borderId="3" xfId="6" applyNumberFormat="1" applyFont="1" applyFill="1" applyBorder="1" applyAlignment="1">
      <alignment horizontal="right" vertical="center" wrapText="1"/>
    </xf>
    <xf numFmtId="4" fontId="17" fillId="0" borderId="3" xfId="6" applyNumberFormat="1" applyFont="1" applyFill="1" applyBorder="1" applyAlignment="1">
      <alignment horizontal="right" vertical="center" wrapText="1"/>
    </xf>
    <xf numFmtId="179" fontId="11" fillId="0" borderId="0" xfId="6" applyNumberFormat="1" applyFont="1" applyFill="1"/>
    <xf numFmtId="0" fontId="16" fillId="0" borderId="3" xfId="6" applyNumberFormat="1" applyFont="1" applyBorder="1" applyAlignment="1">
      <alignment horizontal="left" vertical="center" wrapText="1"/>
    </xf>
    <xf numFmtId="0" fontId="16" fillId="0" borderId="3" xfId="6" applyNumberFormat="1" applyFont="1" applyBorder="1" applyAlignment="1">
      <alignment horizontal="right" vertical="center" wrapText="1"/>
    </xf>
    <xf numFmtId="4" fontId="16" fillId="0" borderId="3" xfId="6" applyNumberFormat="1" applyFont="1" applyBorder="1" applyAlignment="1">
      <alignment horizontal="right" vertical="center" wrapText="1"/>
    </xf>
    <xf numFmtId="179" fontId="11" fillId="2" borderId="0" xfId="6" applyNumberFormat="1" applyFont="1" applyFill="1"/>
    <xf numFmtId="0" fontId="12" fillId="0" borderId="0" xfId="4" applyFont="1" applyFill="1" applyAlignment="1">
      <alignment vertical="center"/>
      <protection locked="0"/>
    </xf>
    <xf numFmtId="0" fontId="8" fillId="0" borderId="0" xfId="4" applyFont="1" applyFill="1" applyAlignment="1">
      <alignment vertical="center"/>
      <protection locked="0"/>
    </xf>
    <xf numFmtId="0" fontId="8" fillId="0" borderId="0" xfId="4" applyFont="1" applyFill="1" applyAlignment="1">
      <alignment horizontal="left" vertical="center" indent="1"/>
      <protection locked="0"/>
    </xf>
    <xf numFmtId="0" fontId="8" fillId="0" borderId="0" xfId="4" applyFont="1" applyFill="1" applyAlignment="1">
      <alignment horizontal="left" vertical="center" indent="2"/>
      <protection locked="0"/>
    </xf>
    <xf numFmtId="49" fontId="18" fillId="0" borderId="0" xfId="4" applyNumberFormat="1" applyFont="1" applyFill="1" applyAlignment="1">
      <alignment horizontal="left" vertical="center"/>
      <protection locked="0"/>
    </xf>
    <xf numFmtId="0" fontId="18" fillId="0" borderId="0" xfId="4" applyFont="1" applyFill="1" applyAlignment="1">
      <alignment vertical="center"/>
      <protection locked="0"/>
    </xf>
    <xf numFmtId="180" fontId="18" fillId="0" borderId="0" xfId="4" applyNumberFormat="1" applyFont="1" applyFill="1" applyAlignment="1">
      <alignment vertical="center"/>
      <protection locked="0"/>
    </xf>
    <xf numFmtId="0" fontId="19" fillId="0" borderId="0" xfId="4" applyFont="1" applyFill="1" applyAlignment="1">
      <alignment vertical="center"/>
      <protection locked="0"/>
    </xf>
    <xf numFmtId="49" fontId="19" fillId="0" borderId="0" xfId="67" applyNumberFormat="1" applyFont="1" applyFill="1" applyAlignment="1">
      <alignment vertical="center"/>
    </xf>
    <xf numFmtId="2" fontId="19" fillId="0" borderId="0" xfId="67" applyNumberFormat="1" applyFont="1" applyFill="1" applyAlignment="1">
      <alignment vertical="center"/>
    </xf>
    <xf numFmtId="180" fontId="19" fillId="0" borderId="0" xfId="4" applyNumberFormat="1" applyFont="1" applyFill="1" applyAlignment="1">
      <alignment vertical="center"/>
      <protection locked="0"/>
    </xf>
    <xf numFmtId="0" fontId="18" fillId="0" borderId="0" xfId="79" applyFont="1" applyBorder="1" applyAlignment="1">
      <alignment horizontal="left" vertical="center"/>
    </xf>
    <xf numFmtId="49" fontId="8" fillId="0" borderId="0" xfId="4" applyNumberFormat="1" applyFont="1" applyFill="1" applyAlignment="1">
      <alignment horizontal="left" vertical="center"/>
      <protection locked="0"/>
    </xf>
    <xf numFmtId="180" fontId="8" fillId="0" borderId="0" xfId="4" applyNumberFormat="1" applyFont="1" applyFill="1" applyAlignment="1">
      <alignment horizontal="right" vertical="center"/>
      <protection locked="0"/>
    </xf>
    <xf numFmtId="49" fontId="11" fillId="0" borderId="1" xfId="4" applyNumberFormat="1" applyFont="1" applyFill="1" applyBorder="1" applyAlignment="1">
      <alignment horizontal="center" vertical="center"/>
      <protection locked="0"/>
    </xf>
    <xf numFmtId="0" fontId="11" fillId="0" borderId="1" xfId="4" applyFont="1" applyFill="1" applyBorder="1" applyAlignment="1">
      <alignment horizontal="center" vertical="center"/>
      <protection locked="0"/>
    </xf>
    <xf numFmtId="180" fontId="11" fillId="0" borderId="1" xfId="4" applyNumberFormat="1" applyFont="1" applyFill="1" applyBorder="1" applyAlignment="1">
      <alignment horizontal="center" vertical="center"/>
      <protection locked="0"/>
    </xf>
    <xf numFmtId="0" fontId="8" fillId="0" borderId="0" xfId="67" applyFont="1" applyFill="1" applyAlignment="1">
      <alignment vertical="center" wrapText="1"/>
    </xf>
    <xf numFmtId="0" fontId="20" fillId="0" borderId="1" xfId="4" applyNumberFormat="1" applyFont="1" applyFill="1" applyBorder="1" applyAlignment="1" applyProtection="1">
      <alignment horizontal="left" vertical="center"/>
      <protection locked="0"/>
    </xf>
    <xf numFmtId="0" fontId="11" fillId="0" borderId="1" xfId="4" applyNumberFormat="1" applyFont="1" applyFill="1" applyBorder="1" applyAlignment="1" applyProtection="1">
      <alignment horizontal="left" vertical="center"/>
      <protection locked="0"/>
    </xf>
    <xf numFmtId="0" fontId="20" fillId="0" borderId="1" xfId="4" applyNumberFormat="1" applyFont="1" applyFill="1" applyBorder="1" applyAlignment="1" applyProtection="1">
      <alignment vertical="center"/>
      <protection locked="0"/>
    </xf>
    <xf numFmtId="181" fontId="8" fillId="0" borderId="0" xfId="4" applyNumberFormat="1" applyFont="1" applyFill="1" applyAlignment="1">
      <alignment vertical="center"/>
      <protection locked="0"/>
    </xf>
    <xf numFmtId="182" fontId="8" fillId="0" borderId="0" xfId="4" applyNumberFormat="1" applyFont="1" applyFill="1" applyAlignment="1">
      <alignment vertical="center"/>
      <protection locked="0"/>
    </xf>
    <xf numFmtId="49" fontId="8" fillId="0" borderId="0" xfId="67" applyNumberFormat="1" applyFont="1" applyFill="1" applyAlignment="1">
      <alignment vertical="center"/>
    </xf>
    <xf numFmtId="0" fontId="20" fillId="0" borderId="1" xfId="4" applyNumberFormat="1" applyFont="1" applyFill="1" applyBorder="1" applyAlignment="1" applyProtection="1">
      <alignment horizontal="left" vertical="center" indent="1"/>
      <protection locked="0"/>
    </xf>
    <xf numFmtId="0" fontId="11" fillId="0" borderId="1" xfId="4" applyNumberFormat="1" applyFont="1" applyFill="1" applyBorder="1" applyAlignment="1" applyProtection="1">
      <alignment horizontal="left" vertical="center" wrapText="1" indent="1"/>
      <protection locked="0"/>
    </xf>
    <xf numFmtId="181" fontId="8" fillId="0" borderId="0" xfId="4" applyNumberFormat="1" applyFont="1" applyFill="1" applyAlignment="1">
      <alignment horizontal="left" vertical="center" indent="1"/>
      <protection locked="0"/>
    </xf>
    <xf numFmtId="49" fontId="8" fillId="0" borderId="0" xfId="67" applyNumberFormat="1" applyFont="1" applyFill="1" applyAlignment="1">
      <alignment horizontal="left" vertical="center" indent="1"/>
    </xf>
    <xf numFmtId="0" fontId="21" fillId="0" borderId="1" xfId="4" applyNumberFormat="1" applyFont="1" applyFill="1" applyBorder="1" applyAlignment="1" applyProtection="1">
      <alignment horizontal="left" vertical="center" indent="2"/>
      <protection locked="0"/>
    </xf>
    <xf numFmtId="0" fontId="8" fillId="0" borderId="1" xfId="4" applyNumberFormat="1" applyFont="1" applyFill="1" applyBorder="1" applyAlignment="1" applyProtection="1">
      <alignment horizontal="left" vertical="center" indent="2"/>
      <protection locked="0"/>
    </xf>
    <xf numFmtId="0" fontId="16" fillId="0" borderId="1" xfId="0" applyNumberFormat="1" applyFont="1" applyFill="1" applyBorder="1" applyAlignment="1">
      <alignment vertical="center"/>
    </xf>
    <xf numFmtId="181" fontId="8" fillId="0" borderId="0" xfId="4" applyNumberFormat="1" applyFont="1" applyFill="1" applyAlignment="1">
      <alignment horizontal="left" vertical="center" indent="2"/>
      <protection locked="0"/>
    </xf>
    <xf numFmtId="49" fontId="8" fillId="0" borderId="0" xfId="67" applyNumberFormat="1" applyFont="1" applyFill="1" applyAlignment="1">
      <alignment horizontal="left" vertical="center" indent="2"/>
    </xf>
    <xf numFmtId="0" fontId="11" fillId="0" borderId="1" xfId="4" applyNumberFormat="1" applyFont="1" applyFill="1" applyBorder="1" applyAlignment="1" applyProtection="1">
      <alignment horizontal="left" vertical="center" indent="1"/>
      <protection locked="0"/>
    </xf>
    <xf numFmtId="0" fontId="21" fillId="0" borderId="1" xfId="4" applyNumberFormat="1" applyFont="1" applyFill="1" applyBorder="1" applyAlignment="1" applyProtection="1">
      <alignment vertical="center"/>
      <protection locked="0"/>
    </xf>
    <xf numFmtId="183" fontId="8" fillId="0" borderId="0" xfId="4" applyNumberFormat="1" applyFont="1" applyFill="1" applyAlignment="1">
      <alignment vertical="center"/>
      <protection locked="0"/>
    </xf>
    <xf numFmtId="180" fontId="8" fillId="0" borderId="0" xfId="4" applyNumberFormat="1" applyFont="1" applyFill="1" applyAlignment="1">
      <alignment vertical="center"/>
      <protection locked="0"/>
    </xf>
    <xf numFmtId="180" fontId="12" fillId="0" borderId="0" xfId="4" applyNumberFormat="1" applyFont="1" applyFill="1" applyAlignment="1">
      <alignment vertical="center"/>
      <protection locked="0"/>
    </xf>
    <xf numFmtId="0" fontId="8" fillId="0" borderId="0" xfId="67" applyFont="1" applyFill="1" applyAlignment="1">
      <alignment horizontal="center" vertical="center" wrapText="1"/>
    </xf>
    <xf numFmtId="2" fontId="8" fillId="0" borderId="0" xfId="67" applyNumberFormat="1" applyFont="1" applyFill="1" applyAlignment="1">
      <alignment vertical="center"/>
    </xf>
    <xf numFmtId="2" fontId="8" fillId="0" borderId="0" xfId="67" applyNumberFormat="1" applyFont="1" applyFill="1" applyAlignment="1">
      <alignment horizontal="left" vertical="center" indent="1"/>
    </xf>
    <xf numFmtId="180" fontId="8" fillId="0" borderId="0" xfId="4" applyNumberFormat="1" applyFont="1" applyFill="1" applyAlignment="1">
      <alignment horizontal="left" vertical="center" indent="1"/>
      <protection locked="0"/>
    </xf>
    <xf numFmtId="2" fontId="8" fillId="0" borderId="0" xfId="67" applyNumberFormat="1" applyFont="1" applyFill="1" applyAlignment="1">
      <alignment horizontal="left" vertical="center" indent="2"/>
    </xf>
    <xf numFmtId="180" fontId="8" fillId="0" borderId="0" xfId="4" applyNumberFormat="1" applyFont="1" applyFill="1" applyAlignment="1">
      <alignment horizontal="left" vertical="center" indent="2"/>
      <protection locked="0"/>
    </xf>
    <xf numFmtId="49" fontId="8" fillId="0" borderId="0" xfId="67" applyNumberFormat="1" applyFont="1" applyFill="1" applyAlignment="1" applyProtection="1">
      <alignment vertical="center"/>
      <protection locked="0"/>
    </xf>
    <xf numFmtId="2" fontId="8" fillId="0" borderId="0" xfId="67" applyNumberFormat="1" applyFont="1" applyFill="1" applyAlignment="1" applyProtection="1">
      <alignment vertical="center"/>
      <protection locked="0"/>
    </xf>
    <xf numFmtId="49" fontId="8" fillId="0" borderId="0" xfId="67" applyNumberFormat="1" applyFont="1" applyFill="1" applyAlignment="1" applyProtection="1">
      <alignment horizontal="left" vertical="center" indent="1"/>
      <protection locked="0"/>
    </xf>
    <xf numFmtId="2" fontId="8" fillId="0" borderId="0" xfId="67" applyNumberFormat="1" applyFont="1" applyFill="1" applyAlignment="1" applyProtection="1">
      <alignment horizontal="left" vertical="center" indent="1"/>
      <protection locked="0"/>
    </xf>
    <xf numFmtId="49" fontId="8" fillId="0" borderId="0" xfId="67" applyNumberFormat="1" applyFont="1" applyFill="1" applyAlignment="1" applyProtection="1">
      <alignment horizontal="left" vertical="center" indent="2"/>
      <protection locked="0"/>
    </xf>
    <xf numFmtId="2" fontId="8" fillId="0" borderId="0" xfId="67" applyNumberFormat="1" applyFont="1" applyFill="1" applyAlignment="1" applyProtection="1">
      <alignment horizontal="left" vertical="center" indent="2"/>
      <protection locked="0"/>
    </xf>
    <xf numFmtId="0" fontId="12" fillId="0" borderId="0" xfId="67" applyFont="1" applyFill="1" applyAlignment="1">
      <alignment vertical="center"/>
    </xf>
    <xf numFmtId="0" fontId="8" fillId="0" borderId="0" xfId="67" applyFont="1" applyFill="1" applyAlignment="1">
      <alignment vertical="center"/>
    </xf>
    <xf numFmtId="0" fontId="11" fillId="0" borderId="0" xfId="67" applyFont="1" applyFill="1" applyAlignment="1">
      <alignment vertical="center"/>
    </xf>
    <xf numFmtId="49" fontId="11" fillId="0" borderId="0" xfId="67" applyNumberFormat="1" applyFont="1" applyFill="1" applyAlignment="1">
      <alignment horizontal="left" vertical="center" indent="1"/>
    </xf>
    <xf numFmtId="0" fontId="8" fillId="0" borderId="0" xfId="67" applyFont="1" applyFill="1" applyAlignment="1">
      <alignment horizontal="left" vertical="center" indent="2"/>
    </xf>
    <xf numFmtId="0" fontId="22" fillId="0" borderId="0" xfId="67" applyFont="1" applyFill="1" applyAlignment="1">
      <alignment vertical="center"/>
    </xf>
    <xf numFmtId="180" fontId="22" fillId="0" borderId="0" xfId="67" applyNumberFormat="1" applyFont="1" applyFill="1" applyAlignment="1">
      <alignment vertical="center"/>
    </xf>
    <xf numFmtId="0" fontId="18" fillId="0" borderId="0" xfId="67" applyFont="1" applyFill="1" applyAlignment="1">
      <alignment vertical="center"/>
    </xf>
    <xf numFmtId="180" fontId="23" fillId="0" borderId="0" xfId="67" applyNumberFormat="1" applyFont="1" applyFill="1" applyAlignment="1">
      <alignment vertical="center"/>
    </xf>
    <xf numFmtId="180" fontId="8" fillId="0" borderId="0" xfId="67" applyNumberFormat="1" applyFont="1" applyFill="1" applyAlignment="1">
      <alignment horizontal="right" vertical="center"/>
    </xf>
    <xf numFmtId="0" fontId="11" fillId="0" borderId="1" xfId="67" applyFont="1" applyFill="1" applyBorder="1" applyAlignment="1">
      <alignment horizontal="center" vertical="center"/>
    </xf>
    <xf numFmtId="180" fontId="11" fillId="0" borderId="1" xfId="67" applyNumberFormat="1" applyFont="1" applyFill="1" applyBorder="1" applyAlignment="1">
      <alignment horizontal="center" vertical="center"/>
    </xf>
    <xf numFmtId="0" fontId="20" fillId="0" borderId="1" xfId="67" applyNumberFormat="1" applyFont="1" applyFill="1" applyBorder="1" applyAlignment="1" applyProtection="1">
      <alignment horizontal="left" vertical="center"/>
    </xf>
    <xf numFmtId="0" fontId="11" fillId="0" borderId="1" xfId="67" applyNumberFormat="1" applyFont="1" applyFill="1" applyBorder="1" applyAlignment="1" applyProtection="1">
      <alignment vertical="center"/>
    </xf>
    <xf numFmtId="0" fontId="20" fillId="0" borderId="1" xfId="67" applyNumberFormat="1" applyFont="1" applyFill="1" applyBorder="1" applyAlignment="1" applyProtection="1">
      <alignment horizontal="right" vertical="center"/>
    </xf>
    <xf numFmtId="0" fontId="20" fillId="0" borderId="1" xfId="67" applyNumberFormat="1" applyFont="1" applyFill="1" applyBorder="1" applyAlignment="1" applyProtection="1">
      <alignment horizontal="left" vertical="center" indent="1"/>
    </xf>
    <xf numFmtId="0" fontId="20" fillId="0" borderId="1" xfId="67" applyNumberFormat="1" applyFont="1" applyFill="1" applyBorder="1" applyAlignment="1" applyProtection="1">
      <alignment vertical="center"/>
    </xf>
    <xf numFmtId="0" fontId="21" fillId="0" borderId="1" xfId="67" applyNumberFormat="1" applyFont="1" applyFill="1" applyBorder="1" applyAlignment="1" applyProtection="1">
      <alignment horizontal="left" vertical="center" indent="2"/>
    </xf>
    <xf numFmtId="0" fontId="8" fillId="0" borderId="1" xfId="67" applyNumberFormat="1" applyFont="1" applyFill="1" applyBorder="1" applyAlignment="1" applyProtection="1">
      <alignment horizontal="left" vertical="center" indent="2"/>
    </xf>
    <xf numFmtId="0" fontId="8" fillId="0" borderId="1" xfId="97" applyNumberFormat="1" applyFont="1" applyBorder="1" applyAlignment="1" applyProtection="1">
      <alignment vertical="center"/>
    </xf>
    <xf numFmtId="0" fontId="8" fillId="0" borderId="1" xfId="56" applyNumberFormat="1" applyFont="1" applyBorder="1" applyAlignment="1" applyProtection="1">
      <alignment horizontal="right" vertical="center"/>
    </xf>
    <xf numFmtId="0" fontId="8" fillId="0" borderId="1" xfId="58" applyNumberFormat="1" applyFont="1" applyBorder="1" applyAlignment="1" applyProtection="1">
      <alignment horizontal="right" vertical="center"/>
    </xf>
    <xf numFmtId="0" fontId="11" fillId="0" borderId="1" xfId="67" applyNumberFormat="1" applyFont="1" applyFill="1" applyBorder="1" applyAlignment="1" applyProtection="1">
      <alignment horizontal="left" vertical="center" indent="1"/>
    </xf>
    <xf numFmtId="0" fontId="21" fillId="0" borderId="1" xfId="67" applyNumberFormat="1" applyFont="1" applyFill="1" applyBorder="1" applyAlignment="1" applyProtection="1">
      <alignment vertical="center"/>
    </xf>
    <xf numFmtId="0" fontId="21" fillId="0" borderId="1" xfId="67" applyNumberFormat="1" applyFont="1" applyFill="1" applyBorder="1" applyAlignment="1" applyProtection="1">
      <alignment horizontal="right" vertical="center" indent="1"/>
    </xf>
    <xf numFmtId="180" fontId="8" fillId="0" borderId="0" xfId="67" applyNumberFormat="1" applyFont="1" applyFill="1" applyAlignment="1">
      <alignment vertical="center"/>
    </xf>
    <xf numFmtId="0" fontId="12" fillId="0" borderId="0" xfId="83" applyFont="1" applyAlignment="1">
      <alignment wrapText="1"/>
    </xf>
    <xf numFmtId="0" fontId="8" fillId="0" borderId="0" xfId="83" applyFont="1" applyAlignment="1">
      <alignment wrapText="1"/>
    </xf>
    <xf numFmtId="0" fontId="11" fillId="0" borderId="0" xfId="83" applyFont="1" applyAlignment="1">
      <alignment horizontal="center" vertical="center" wrapText="1"/>
    </xf>
    <xf numFmtId="0" fontId="11" fillId="0" borderId="0" xfId="83" applyFont="1" applyAlignment="1">
      <alignment wrapText="1"/>
    </xf>
    <xf numFmtId="0" fontId="24" fillId="0" borderId="0" xfId="83" applyFont="1" applyAlignment="1">
      <alignment wrapText="1"/>
    </xf>
    <xf numFmtId="0" fontId="8" fillId="0" borderId="0" xfId="79" applyFont="1" applyBorder="1" applyAlignment="1">
      <alignment horizontal="left" vertical="center" wrapText="1"/>
    </xf>
    <xf numFmtId="0" fontId="25" fillId="0" borderId="0" xfId="79" applyFont="1" applyBorder="1" applyAlignment="1">
      <alignment horizontal="left" vertical="center" wrapText="1"/>
    </xf>
    <xf numFmtId="49" fontId="10" fillId="0" borderId="0" xfId="83" applyNumberFormat="1" applyFont="1" applyAlignment="1">
      <alignment horizontal="centerContinuous" vertical="center" wrapText="1"/>
    </xf>
    <xf numFmtId="0" fontId="11" fillId="0" borderId="0" xfId="83" applyFont="1" applyAlignment="1">
      <alignment horizontal="center" wrapText="1"/>
    </xf>
    <xf numFmtId="180" fontId="8" fillId="0" borderId="0" xfId="4" applyNumberFormat="1" applyFont="1" applyFill="1" applyAlignment="1">
      <alignment horizontal="right" vertical="top"/>
      <protection locked="0"/>
    </xf>
    <xf numFmtId="0" fontId="11" fillId="0" borderId="1" xfId="83" applyFont="1" applyBorder="1" applyAlignment="1">
      <alignment horizontal="center" vertical="center" wrapText="1"/>
    </xf>
    <xf numFmtId="1" fontId="11" fillId="0" borderId="1" xfId="83" applyNumberFormat="1" applyFont="1" applyBorder="1" applyAlignment="1" applyProtection="1">
      <alignment horizontal="center" vertical="center" wrapText="1"/>
      <protection locked="0"/>
    </xf>
    <xf numFmtId="0" fontId="11" fillId="0" borderId="0" xfId="83" applyFont="1" applyBorder="1" applyAlignment="1">
      <alignment horizontal="center" vertical="center" wrapText="1"/>
    </xf>
    <xf numFmtId="181" fontId="8" fillId="0" borderId="1" xfId="83" applyNumberFormat="1" applyFont="1" applyFill="1" applyBorder="1" applyAlignment="1">
      <alignment horizontal="right" vertical="center" wrapText="1"/>
    </xf>
    <xf numFmtId="0" fontId="8" fillId="0" borderId="0" xfId="83" applyFont="1" applyBorder="1" applyAlignment="1">
      <alignment wrapText="1"/>
    </xf>
    <xf numFmtId="181" fontId="8" fillId="0" borderId="1" xfId="83" applyNumberFormat="1" applyFont="1" applyBorder="1" applyAlignment="1">
      <alignment horizontal="right" vertical="center" wrapText="1"/>
    </xf>
    <xf numFmtId="0" fontId="11" fillId="0" borderId="0" xfId="83" applyFont="1" applyBorder="1" applyAlignment="1">
      <alignment wrapText="1"/>
    </xf>
    <xf numFmtId="49" fontId="8" fillId="0" borderId="0" xfId="4" applyNumberFormat="1" applyFont="1" applyFill="1" applyAlignment="1">
      <alignment horizontal="left" vertical="top"/>
      <protection locked="0"/>
    </xf>
    <xf numFmtId="0" fontId="12" fillId="0" borderId="0" xfId="4" applyFont="1" applyFill="1" applyAlignment="1">
      <alignment vertical="top"/>
      <protection locked="0"/>
    </xf>
    <xf numFmtId="0" fontId="8" fillId="0" borderId="0" xfId="4" applyFont="1" applyFill="1" applyAlignment="1">
      <alignment vertical="top"/>
      <protection locked="0"/>
    </xf>
    <xf numFmtId="0" fontId="11" fillId="0" borderId="0" xfId="4" applyFont="1" applyFill="1" applyAlignment="1">
      <alignment vertical="top"/>
      <protection locked="0"/>
    </xf>
    <xf numFmtId="0" fontId="9" fillId="0" borderId="0" xfId="4" applyFont="1" applyFill="1" applyAlignment="1">
      <alignment vertical="top"/>
      <protection locked="0"/>
    </xf>
    <xf numFmtId="49" fontId="9" fillId="0" borderId="0" xfId="67" applyNumberFormat="1" applyFont="1" applyFill="1"/>
    <xf numFmtId="2" fontId="9" fillId="0" borderId="0" xfId="67" applyNumberFormat="1" applyFont="1" applyFill="1"/>
    <xf numFmtId="180" fontId="9" fillId="0" borderId="0" xfId="4" applyNumberFormat="1" applyFont="1" applyFill="1" applyAlignment="1">
      <alignment vertical="top"/>
      <protection locked="0"/>
    </xf>
    <xf numFmtId="0" fontId="8" fillId="0" borderId="0" xfId="79" applyFont="1" applyBorder="1" applyAlignment="1">
      <alignment horizontal="left" vertical="center"/>
    </xf>
    <xf numFmtId="0" fontId="11" fillId="0" borderId="0" xfId="67" applyFont="1" applyFill="1" applyAlignment="1">
      <alignment vertical="center" wrapText="1"/>
    </xf>
    <xf numFmtId="49" fontId="8" fillId="0" borderId="1" xfId="4" applyNumberFormat="1" applyFont="1" applyFill="1" applyBorder="1" applyAlignment="1">
      <alignment horizontal="center" vertical="center"/>
      <protection locked="0"/>
    </xf>
    <xf numFmtId="49" fontId="8" fillId="0" borderId="1" xfId="4" applyNumberFormat="1" applyFont="1" applyFill="1" applyBorder="1" applyAlignment="1">
      <alignment horizontal="left" vertical="center"/>
      <protection locked="0"/>
    </xf>
    <xf numFmtId="181" fontId="8" fillId="0" borderId="0" xfId="4" applyNumberFormat="1" applyFont="1" applyFill="1" applyAlignment="1">
      <alignment vertical="top"/>
      <protection locked="0"/>
    </xf>
    <xf numFmtId="182" fontId="8" fillId="0" borderId="0" xfId="4" applyNumberFormat="1" applyFont="1" applyFill="1" applyAlignment="1">
      <alignment vertical="top"/>
      <protection locked="0"/>
    </xf>
    <xf numFmtId="49" fontId="8" fillId="0" borderId="0" xfId="67" applyNumberFormat="1" applyFont="1" applyFill="1"/>
    <xf numFmtId="2" fontId="8" fillId="0" borderId="0" xfId="67" applyNumberFormat="1" applyFont="1" applyFill="1"/>
    <xf numFmtId="49" fontId="8" fillId="0" borderId="1" xfId="4" applyNumberFormat="1" applyFont="1" applyFill="1" applyBorder="1" applyAlignment="1">
      <alignment horizontal="left" vertical="center" indent="1"/>
      <protection locked="0"/>
    </xf>
    <xf numFmtId="180" fontId="12" fillId="0" borderId="0" xfId="4" applyNumberFormat="1" applyFont="1" applyFill="1" applyAlignment="1">
      <alignment vertical="top"/>
      <protection locked="0"/>
    </xf>
    <xf numFmtId="180" fontId="8" fillId="0" borderId="0" xfId="4" applyNumberFormat="1" applyFont="1" applyFill="1" applyAlignment="1">
      <alignment vertical="top"/>
      <protection locked="0"/>
    </xf>
    <xf numFmtId="180" fontId="11" fillId="0" borderId="0" xfId="4" applyNumberFormat="1" applyFont="1" applyFill="1" applyAlignment="1">
      <alignment vertical="top"/>
      <protection locked="0"/>
    </xf>
    <xf numFmtId="0" fontId="11" fillId="0" borderId="0" xfId="67" applyFont="1" applyFill="1" applyAlignment="1">
      <alignment horizontal="center" vertical="center" wrapText="1"/>
    </xf>
    <xf numFmtId="181" fontId="8" fillId="0" borderId="1" xfId="4" applyNumberFormat="1" applyFont="1" applyFill="1" applyBorder="1" applyAlignment="1">
      <alignment vertical="center"/>
      <protection locked="0"/>
    </xf>
    <xf numFmtId="49" fontId="8" fillId="0" borderId="0" xfId="4" applyNumberFormat="1" applyFont="1" applyFill="1" applyAlignment="1">
      <alignment horizontal="left" vertical="top" indent="1"/>
      <protection locked="0"/>
    </xf>
    <xf numFmtId="49" fontId="8" fillId="0" borderId="0" xfId="4" applyNumberFormat="1" applyFont="1" applyFill="1" applyAlignment="1">
      <alignment horizontal="left" vertical="top" indent="2"/>
      <protection locked="0"/>
    </xf>
    <xf numFmtId="49" fontId="11" fillId="0" borderId="1" xfId="4" applyNumberFormat="1" applyFont="1" applyFill="1" applyBorder="1" applyAlignment="1">
      <alignment horizontal="left" vertical="center"/>
      <protection locked="0"/>
    </xf>
    <xf numFmtId="0" fontId="11" fillId="0" borderId="1" xfId="4" applyFont="1" applyFill="1" applyBorder="1" applyAlignment="1">
      <alignment horizontal="left" vertical="center"/>
      <protection locked="0"/>
    </xf>
    <xf numFmtId="180" fontId="8" fillId="0" borderId="1" xfId="4" applyNumberFormat="1" applyFont="1" applyFill="1" applyBorder="1" applyAlignment="1">
      <alignment vertical="center"/>
      <protection locked="0"/>
    </xf>
    <xf numFmtId="49" fontId="11" fillId="0" borderId="1" xfId="4" applyNumberFormat="1" applyFont="1" applyFill="1" applyBorder="1" applyAlignment="1">
      <alignment horizontal="left" vertical="center" indent="1"/>
      <protection locked="0"/>
    </xf>
    <xf numFmtId="49" fontId="11" fillId="0" borderId="1" xfId="4" applyNumberFormat="1" applyFont="1" applyFill="1" applyBorder="1" applyAlignment="1">
      <alignment horizontal="left" vertical="center" wrapText="1" indent="1"/>
      <protection locked="0"/>
    </xf>
    <xf numFmtId="49" fontId="8" fillId="0" borderId="0" xfId="67" applyNumberFormat="1" applyFont="1" applyFill="1" applyAlignment="1">
      <alignment horizontal="left" indent="1"/>
    </xf>
    <xf numFmtId="49" fontId="8" fillId="0" borderId="1" xfId="4" applyNumberFormat="1" applyFont="1" applyFill="1" applyBorder="1" applyAlignment="1">
      <alignment horizontal="left" vertical="center" indent="2"/>
      <protection locked="0"/>
    </xf>
    <xf numFmtId="49" fontId="8" fillId="0" borderId="0" xfId="67" applyNumberFormat="1" applyFont="1" applyFill="1" applyAlignment="1">
      <alignment horizontal="left" indent="2"/>
    </xf>
    <xf numFmtId="0" fontId="8" fillId="0" borderId="1" xfId="4" applyFont="1" applyFill="1" applyBorder="1" applyAlignment="1">
      <alignment horizontal="left" vertical="center" indent="2"/>
      <protection locked="0"/>
    </xf>
    <xf numFmtId="183" fontId="8" fillId="0" borderId="0" xfId="4" applyNumberFormat="1" applyFont="1" applyFill="1" applyAlignment="1">
      <alignment vertical="top"/>
      <protection locked="0"/>
    </xf>
    <xf numFmtId="0" fontId="11" fillId="0" borderId="4" xfId="4" applyFont="1" applyFill="1" applyBorder="1" applyAlignment="1">
      <alignment horizontal="center" vertical="center"/>
      <protection locked="0"/>
    </xf>
    <xf numFmtId="180" fontId="11" fillId="0" borderId="1" xfId="4" applyNumberFormat="1" applyFont="1" applyFill="1" applyBorder="1" applyAlignment="1">
      <alignment vertical="center"/>
      <protection locked="0"/>
    </xf>
    <xf numFmtId="181" fontId="11" fillId="0" borderId="1" xfId="4" applyNumberFormat="1" applyFont="1" applyFill="1" applyBorder="1" applyAlignment="1">
      <alignment vertical="center"/>
      <protection locked="0"/>
    </xf>
    <xf numFmtId="49" fontId="8" fillId="0" borderId="0" xfId="67" applyNumberFormat="1" applyFont="1" applyFill="1" applyAlignment="1">
      <alignment horizontal="left"/>
    </xf>
    <xf numFmtId="49" fontId="8" fillId="0" borderId="0" xfId="67" applyNumberFormat="1" applyFont="1" applyFill="1" applyAlignment="1" applyProtection="1">
      <alignment horizontal="left" vertical="center"/>
      <protection locked="0"/>
    </xf>
    <xf numFmtId="0" fontId="24" fillId="0" borderId="0" xfId="67" applyFont="1" applyFill="1" applyAlignment="1">
      <alignment vertical="center"/>
    </xf>
    <xf numFmtId="180" fontId="24" fillId="0" borderId="0" xfId="67" applyNumberFormat="1" applyFont="1" applyFill="1" applyAlignment="1">
      <alignment vertical="center"/>
    </xf>
    <xf numFmtId="49" fontId="8" fillId="0" borderId="1" xfId="67" applyNumberFormat="1" applyFont="1" applyFill="1" applyBorder="1" applyAlignment="1">
      <alignment horizontal="left" vertical="center"/>
    </xf>
    <xf numFmtId="49" fontId="8" fillId="0" borderId="1" xfId="67" applyNumberFormat="1" applyFont="1" applyFill="1" applyBorder="1" applyAlignment="1">
      <alignment horizontal="left" vertical="center" indent="1"/>
    </xf>
    <xf numFmtId="180" fontId="11" fillId="0" borderId="1" xfId="67" applyNumberFormat="1" applyFont="1" applyFill="1" applyBorder="1" applyAlignment="1">
      <alignment horizontal="right" vertical="center"/>
    </xf>
    <xf numFmtId="180" fontId="8" fillId="0" borderId="6" xfId="4" applyNumberFormat="1" applyFont="1" applyFill="1" applyBorder="1" applyAlignment="1">
      <alignment vertical="center"/>
      <protection locked="0"/>
    </xf>
    <xf numFmtId="180" fontId="8" fillId="0" borderId="6" xfId="4" applyNumberFormat="1" applyFont="1" applyFill="1" applyBorder="1" applyAlignment="1">
      <alignment horizontal="right" vertical="center"/>
      <protection locked="0"/>
    </xf>
    <xf numFmtId="0" fontId="26" fillId="3" borderId="1" xfId="83" applyFont="1" applyFill="1" applyBorder="1" applyAlignment="1">
      <alignment horizontal="center" vertical="center" wrapText="1"/>
    </xf>
    <xf numFmtId="0" fontId="27" fillId="3" borderId="1" xfId="83" applyFont="1" applyFill="1" applyBorder="1" applyAlignment="1">
      <alignment horizontal="center" vertical="center" wrapText="1"/>
    </xf>
    <xf numFmtId="0" fontId="8" fillId="0" borderId="1" xfId="5" applyFont="1" applyFill="1" applyBorder="1" applyAlignment="1" applyProtection="1">
      <alignment vertical="center"/>
    </xf>
    <xf numFmtId="0" fontId="8" fillId="0" borderId="1" xfId="0" applyNumberFormat="1" applyFont="1" applyBorder="1" applyAlignment="1" applyProtection="1">
      <alignment vertical="center"/>
      <protection locked="0"/>
    </xf>
    <xf numFmtId="0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NumberFormat="1" applyFont="1" applyBorder="1" applyAlignment="1" applyProtection="1">
      <alignment vertical="center"/>
      <protection locked="0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1" xfId="4" applyNumberFormat="1" applyFont="1" applyFill="1" applyBorder="1" applyAlignment="1">
      <alignment horizontal="right" vertical="center"/>
      <protection locked="0"/>
    </xf>
    <xf numFmtId="180" fontId="8" fillId="0" borderId="1" xfId="46" applyNumberFormat="1" applyFont="1" applyBorder="1" applyAlignment="1" applyProtection="1">
      <alignment vertical="center"/>
    </xf>
    <xf numFmtId="0" fontId="8" fillId="0" borderId="1" xfId="62" applyNumberFormat="1" applyFont="1" applyBorder="1" applyAlignment="1">
      <alignment vertical="center"/>
    </xf>
    <xf numFmtId="0" fontId="28" fillId="0" borderId="0" xfId="67" applyFont="1" applyFill="1" applyAlignment="1">
      <alignment vertical="center"/>
    </xf>
    <xf numFmtId="180" fontId="28" fillId="0" borderId="0" xfId="67" applyNumberFormat="1" applyFont="1" applyFill="1" applyAlignment="1">
      <alignment vertical="center"/>
    </xf>
    <xf numFmtId="0" fontId="10" fillId="0" borderId="0" xfId="67" applyFont="1" applyFill="1" applyAlignment="1">
      <alignment vertical="center"/>
    </xf>
    <xf numFmtId="0" fontId="11" fillId="0" borderId="1" xfId="84" applyFont="1" applyBorder="1" applyAlignment="1">
      <alignment horizontal="center" vertical="center"/>
    </xf>
    <xf numFmtId="0" fontId="8" fillId="0" borderId="1" xfId="62" applyFont="1" applyFill="1" applyBorder="1" applyAlignment="1">
      <alignment horizontal="left" vertical="center"/>
    </xf>
    <xf numFmtId="3" fontId="8" fillId="0" borderId="1" xfId="84" applyNumberFormat="1" applyFont="1" applyFill="1" applyBorder="1" applyAlignment="1">
      <alignment vertical="center"/>
    </xf>
    <xf numFmtId="0" fontId="8" fillId="0" borderId="1" xfId="84" applyFont="1" applyFill="1" applyBorder="1" applyAlignment="1">
      <alignment vertical="center"/>
    </xf>
    <xf numFmtId="1" fontId="8" fillId="0" borderId="1" xfId="82" applyNumberFormat="1" applyFont="1" applyFill="1" applyBorder="1" applyAlignment="1">
      <alignment vertical="center"/>
    </xf>
    <xf numFmtId="0" fontId="8" fillId="0" borderId="1" xfId="62" applyFont="1" applyFill="1" applyBorder="1" applyAlignment="1">
      <alignment vertical="center"/>
    </xf>
    <xf numFmtId="0" fontId="8" fillId="0" borderId="1" xfId="84" applyFont="1" applyFill="1" applyBorder="1" applyAlignment="1">
      <alignment horizontal="left" vertical="center"/>
    </xf>
    <xf numFmtId="0" fontId="8" fillId="0" borderId="1" xfId="84" applyFont="1" applyBorder="1" applyAlignment="1">
      <alignment horizontal="center" vertical="center"/>
    </xf>
    <xf numFmtId="0" fontId="8" fillId="0" borderId="1" xfId="67" applyFont="1" applyFill="1" applyBorder="1" applyAlignment="1">
      <alignment horizontal="center" vertical="center"/>
    </xf>
    <xf numFmtId="180" fontId="8" fillId="0" borderId="1" xfId="67" applyNumberFormat="1" applyFont="1" applyFill="1" applyBorder="1" applyAlignment="1">
      <alignment vertical="center"/>
    </xf>
    <xf numFmtId="0" fontId="12" fillId="0" borderId="0" xfId="83" applyFont="1" applyFill="1" applyAlignment="1">
      <alignment wrapText="1"/>
    </xf>
    <xf numFmtId="0" fontId="8" fillId="0" borderId="0" xfId="83" applyFont="1" applyFill="1" applyAlignment="1">
      <alignment wrapText="1"/>
    </xf>
    <xf numFmtId="0" fontId="11" fillId="0" borderId="0" xfId="83" applyFont="1" applyFill="1" applyAlignment="1">
      <alignment horizontal="center" vertical="center" wrapText="1"/>
    </xf>
    <xf numFmtId="0" fontId="24" fillId="0" borderId="0" xfId="83" applyFont="1" applyFill="1" applyAlignment="1">
      <alignment wrapText="1"/>
    </xf>
    <xf numFmtId="180" fontId="8" fillId="0" borderId="6" xfId="17" applyNumberFormat="1" applyFont="1" applyFill="1" applyBorder="1" applyAlignment="1">
      <alignment vertical="center"/>
      <protection locked="0"/>
    </xf>
    <xf numFmtId="180" fontId="8" fillId="0" borderId="6" xfId="17" applyNumberFormat="1" applyFont="1" applyFill="1" applyBorder="1" applyAlignment="1">
      <alignment horizontal="right" vertical="center"/>
      <protection locked="0"/>
    </xf>
    <xf numFmtId="0" fontId="29" fillId="0" borderId="0" xfId="64" applyFont="1" applyFill="1"/>
    <xf numFmtId="0" fontId="8" fillId="0" borderId="1" xfId="83" applyFont="1" applyFill="1" applyBorder="1" applyAlignment="1">
      <alignment wrapText="1"/>
    </xf>
    <xf numFmtId="49" fontId="30" fillId="0" borderId="0" xfId="4" applyNumberFormat="1" applyFont="1" applyFill="1" applyAlignment="1">
      <alignment horizontal="left" vertical="top"/>
      <protection locked="0"/>
    </xf>
    <xf numFmtId="0" fontId="30" fillId="0" borderId="0" xfId="4" applyFont="1" applyFill="1" applyAlignment="1">
      <alignment vertical="top"/>
      <protection locked="0"/>
    </xf>
    <xf numFmtId="0" fontId="31" fillId="0" borderId="0" xfId="4" applyFont="1" applyFill="1" applyAlignment="1">
      <alignment vertical="top"/>
      <protection locked="0"/>
    </xf>
    <xf numFmtId="49" fontId="31" fillId="0" borderId="0" xfId="67" applyNumberFormat="1" applyFont="1" applyFill="1"/>
    <xf numFmtId="2" fontId="31" fillId="0" borderId="0" xfId="67" applyNumberFormat="1" applyFont="1" applyFill="1"/>
    <xf numFmtId="180" fontId="31" fillId="0" borderId="0" xfId="4" applyNumberFormat="1" applyFont="1" applyFill="1" applyAlignment="1">
      <alignment vertical="top"/>
      <protection locked="0"/>
    </xf>
    <xf numFmtId="0" fontId="30" fillId="0" borderId="0" xfId="79" applyFont="1" applyBorder="1" applyAlignment="1">
      <alignment horizontal="left" vertical="center"/>
    </xf>
    <xf numFmtId="0" fontId="12" fillId="0" borderId="0" xfId="67" applyNumberFormat="1" applyFont="1" applyFill="1" applyAlignment="1">
      <alignment vertical="center"/>
    </xf>
    <xf numFmtId="0" fontId="8" fillId="0" borderId="0" xfId="67" applyNumberFormat="1" applyFont="1" applyFill="1" applyAlignment="1">
      <alignment vertical="center"/>
    </xf>
    <xf numFmtId="0" fontId="11" fillId="0" borderId="0" xfId="67" applyNumberFormat="1" applyFont="1" applyFill="1" applyAlignment="1">
      <alignment vertical="center"/>
    </xf>
    <xf numFmtId="0" fontId="11" fillId="0" borderId="0" xfId="67" applyNumberFormat="1" applyFont="1" applyFill="1" applyAlignment="1">
      <alignment horizontal="left" vertical="center"/>
    </xf>
    <xf numFmtId="0" fontId="14" fillId="0" borderId="0" xfId="67" applyNumberFormat="1" applyFont="1" applyFill="1" applyAlignment="1">
      <alignment vertical="center"/>
    </xf>
    <xf numFmtId="0" fontId="30" fillId="0" borderId="0" xfId="67" applyNumberFormat="1" applyFont="1" applyFill="1" applyAlignment="1">
      <alignment vertical="center"/>
    </xf>
    <xf numFmtId="0" fontId="8" fillId="0" borderId="0" xfId="67" applyNumberFormat="1" applyFont="1" applyFill="1" applyAlignment="1">
      <alignment horizontal="right" vertical="center"/>
    </xf>
    <xf numFmtId="0" fontId="11" fillId="0" borderId="1" xfId="67" applyNumberFormat="1" applyFont="1" applyFill="1" applyBorder="1" applyAlignment="1">
      <alignment horizontal="center" vertical="center"/>
    </xf>
    <xf numFmtId="0" fontId="11" fillId="0" borderId="1" xfId="67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 applyProtection="1">
      <alignment horizontal="left" vertical="center"/>
      <protection locked="0"/>
    </xf>
    <xf numFmtId="2" fontId="11" fillId="0" borderId="1" xfId="0" applyNumberFormat="1" applyFont="1" applyFill="1" applyBorder="1" applyAlignment="1" applyProtection="1">
      <alignment horizontal="right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2" fontId="8" fillId="0" borderId="1" xfId="0" applyNumberFormat="1" applyFont="1" applyFill="1" applyBorder="1" applyAlignment="1" applyProtection="1">
      <alignment horizontal="right" vertical="center"/>
      <protection locked="0"/>
    </xf>
    <xf numFmtId="180" fontId="30" fillId="0" borderId="0" xfId="4" applyNumberFormat="1" applyFont="1" applyFill="1" applyAlignment="1">
      <alignment vertical="top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4" applyNumberFormat="1" applyFont="1" applyFill="1" applyBorder="1" applyAlignment="1">
      <alignment vertical="center"/>
      <protection locked="0"/>
    </xf>
    <xf numFmtId="0" fontId="12" fillId="0" borderId="0" xfId="83" applyFont="1"/>
    <xf numFmtId="0" fontId="8" fillId="0" borderId="0" xfId="83" applyFont="1"/>
    <xf numFmtId="0" fontId="11" fillId="0" borderId="0" xfId="83" applyFont="1" applyAlignment="1">
      <alignment horizontal="center" vertical="center"/>
    </xf>
    <xf numFmtId="49" fontId="11" fillId="0" borderId="0" xfId="83" applyNumberFormat="1" applyFont="1" applyAlignment="1">
      <alignment horizontal="left" vertical="center"/>
    </xf>
    <xf numFmtId="49" fontId="8" fillId="0" borderId="0" xfId="83" applyNumberFormat="1" applyFont="1" applyAlignment="1">
      <alignment horizontal="left" indent="1"/>
    </xf>
    <xf numFmtId="0" fontId="11" fillId="0" borderId="0" xfId="83" applyFont="1"/>
    <xf numFmtId="0" fontId="24" fillId="0" borderId="0" xfId="83" applyFont="1"/>
    <xf numFmtId="0" fontId="24" fillId="0" borderId="0" xfId="83" applyNumberFormat="1" applyFont="1"/>
    <xf numFmtId="0" fontId="25" fillId="0" borderId="0" xfId="79" applyFont="1" applyBorder="1" applyAlignment="1">
      <alignment horizontal="left" vertical="center"/>
    </xf>
    <xf numFmtId="0" fontId="12" fillId="0" borderId="0" xfId="83" applyNumberFormat="1" applyFont="1"/>
    <xf numFmtId="0" fontId="11" fillId="0" borderId="0" xfId="83" applyFont="1" applyAlignment="1">
      <alignment horizontal="center"/>
    </xf>
    <xf numFmtId="184" fontId="8" fillId="0" borderId="0" xfId="83" applyNumberFormat="1" applyFont="1" applyAlignment="1">
      <alignment horizontal="right" vertical="center"/>
    </xf>
    <xf numFmtId="0" fontId="8" fillId="0" borderId="0" xfId="83" applyNumberFormat="1" applyFont="1"/>
    <xf numFmtId="0" fontId="11" fillId="0" borderId="1" xfId="83" applyFont="1" applyBorder="1" applyAlignment="1">
      <alignment horizontal="center" vertical="center"/>
    </xf>
    <xf numFmtId="0" fontId="11" fillId="0" borderId="0" xfId="83" applyNumberFormat="1" applyFont="1" applyAlignment="1">
      <alignment horizontal="center" vertical="center"/>
    </xf>
    <xf numFmtId="49" fontId="11" fillId="0" borderId="1" xfId="83" applyNumberFormat="1" applyFont="1" applyBorder="1" applyAlignment="1">
      <alignment horizontal="left" vertical="center"/>
    </xf>
    <xf numFmtId="0" fontId="11" fillId="0" borderId="1" xfId="83" applyNumberFormat="1" applyFont="1" applyFill="1" applyBorder="1" applyAlignment="1">
      <alignment horizontal="right" vertical="center"/>
    </xf>
    <xf numFmtId="0" fontId="11" fillId="0" borderId="0" xfId="83" applyNumberFormat="1" applyFont="1" applyAlignment="1">
      <alignment horizontal="left" vertical="center"/>
    </xf>
    <xf numFmtId="0" fontId="8" fillId="0" borderId="4" xfId="82" applyFont="1" applyBorder="1" applyAlignment="1" applyProtection="1">
      <alignment horizontal="left" vertical="center"/>
      <protection locked="0"/>
    </xf>
    <xf numFmtId="0" fontId="8" fillId="0" borderId="0" xfId="83" applyNumberFormat="1" applyFont="1" applyAlignment="1">
      <alignment horizontal="left" indent="1"/>
    </xf>
    <xf numFmtId="0" fontId="8" fillId="0" borderId="4" xfId="62" applyFont="1" applyBorder="1" applyAlignment="1">
      <alignment horizontal="left" vertical="center"/>
    </xf>
    <xf numFmtId="49" fontId="11" fillId="0" borderId="1" xfId="83" applyNumberFormat="1" applyFont="1" applyFill="1" applyBorder="1" applyAlignment="1">
      <alignment horizontal="left" vertical="center"/>
    </xf>
    <xf numFmtId="49" fontId="8" fillId="0" borderId="1" xfId="83" applyNumberFormat="1" applyFont="1" applyFill="1" applyBorder="1" applyAlignment="1">
      <alignment horizontal="left" vertical="center" indent="1"/>
    </xf>
    <xf numFmtId="0" fontId="8" fillId="0" borderId="1" xfId="52" applyFont="1" applyBorder="1" applyAlignment="1" applyProtection="1">
      <alignment vertical="center"/>
      <protection locked="0"/>
    </xf>
    <xf numFmtId="0" fontId="8" fillId="0" borderId="4" xfId="62" applyFont="1" applyBorder="1" applyAlignment="1">
      <alignment vertical="center"/>
    </xf>
    <xf numFmtId="0" fontId="8" fillId="0" borderId="1" xfId="62" applyFont="1" applyBorder="1" applyAlignment="1">
      <alignment vertical="center"/>
    </xf>
    <xf numFmtId="0" fontId="11" fillId="0" borderId="4" xfId="83" applyFont="1" applyBorder="1" applyAlignment="1">
      <alignment horizontal="center" vertical="center"/>
    </xf>
    <xf numFmtId="0" fontId="11" fillId="0" borderId="0" xfId="83" applyNumberFormat="1" applyFont="1"/>
    <xf numFmtId="49" fontId="10" fillId="0" borderId="0" xfId="83" applyNumberFormat="1" applyFont="1" applyAlignment="1">
      <alignment horizontal="center" vertical="center"/>
    </xf>
    <xf numFmtId="0" fontId="10" fillId="0" borderId="0" xfId="4" applyFont="1" applyFill="1" applyAlignment="1">
      <alignment horizontal="center" vertical="top"/>
      <protection locked="0"/>
    </xf>
    <xf numFmtId="180" fontId="10" fillId="0" borderId="0" xfId="4" applyNumberFormat="1" applyFont="1" applyFill="1" applyAlignment="1">
      <alignment horizontal="center" vertical="top"/>
      <protection locked="0"/>
    </xf>
    <xf numFmtId="180" fontId="12" fillId="0" borderId="0" xfId="4" applyNumberFormat="1" applyFont="1" applyFill="1" applyAlignment="1">
      <alignment horizontal="center" vertical="top"/>
      <protection locked="0"/>
    </xf>
    <xf numFmtId="0" fontId="10" fillId="0" borderId="0" xfId="67" applyNumberFormat="1" applyFont="1" applyFill="1" applyAlignment="1">
      <alignment horizontal="center" vertical="center"/>
    </xf>
    <xf numFmtId="0" fontId="12" fillId="0" borderId="0" xfId="67" applyNumberFormat="1" applyFont="1" applyFill="1" applyAlignment="1">
      <alignment horizontal="center" vertical="center"/>
    </xf>
    <xf numFmtId="0" fontId="11" fillId="0" borderId="1" xfId="67" applyNumberFormat="1" applyFont="1" applyFill="1" applyBorder="1" applyAlignment="1">
      <alignment horizontal="center" vertical="center"/>
    </xf>
    <xf numFmtId="0" fontId="10" fillId="0" borderId="0" xfId="4" applyFont="1" applyFill="1" applyAlignment="1">
      <alignment horizontal="center" vertical="center" wrapText="1"/>
      <protection locked="0"/>
    </xf>
    <xf numFmtId="0" fontId="10" fillId="0" borderId="0" xfId="4" applyFont="1" applyFill="1" applyAlignment="1">
      <alignment horizontal="center" vertical="center"/>
      <protection locked="0"/>
    </xf>
    <xf numFmtId="0" fontId="12" fillId="0" borderId="0" xfId="4" applyFont="1" applyFill="1" applyAlignment="1">
      <alignment horizontal="center" vertical="center"/>
      <protection locked="0"/>
    </xf>
    <xf numFmtId="0" fontId="8" fillId="0" borderId="0" xfId="96" applyFont="1" applyFill="1" applyBorder="1" applyAlignment="1">
      <alignment horizontal="left" vertical="center" wrapText="1"/>
    </xf>
    <xf numFmtId="49" fontId="10" fillId="0" borderId="0" xfId="83" applyNumberFormat="1" applyFont="1" applyFill="1" applyAlignment="1">
      <alignment horizontal="center" vertical="center" wrapText="1"/>
    </xf>
    <xf numFmtId="49" fontId="12" fillId="0" borderId="0" xfId="83" applyNumberFormat="1" applyFont="1" applyFill="1" applyAlignment="1">
      <alignment horizontal="center" vertical="center" wrapText="1"/>
    </xf>
    <xf numFmtId="0" fontId="8" fillId="0" borderId="0" xfId="83" applyFont="1" applyFill="1" applyAlignment="1">
      <alignment horizontal="left" wrapText="1"/>
    </xf>
    <xf numFmtId="0" fontId="8" fillId="0" borderId="0" xfId="67" applyFont="1" applyFill="1" applyAlignment="1">
      <alignment horizontal="left" vertical="center"/>
    </xf>
    <xf numFmtId="0" fontId="10" fillId="0" borderId="0" xfId="67" applyFont="1" applyFill="1" applyAlignment="1">
      <alignment horizontal="center" vertical="center"/>
    </xf>
    <xf numFmtId="0" fontId="12" fillId="0" borderId="0" xfId="67" applyFont="1" applyFill="1" applyAlignment="1">
      <alignment horizontal="center" vertical="center"/>
    </xf>
    <xf numFmtId="0" fontId="8" fillId="0" borderId="0" xfId="79" applyFont="1" applyBorder="1" applyAlignment="1">
      <alignment horizontal="left" vertical="center" wrapText="1"/>
    </xf>
    <xf numFmtId="49" fontId="10" fillId="0" borderId="0" xfId="83" applyNumberFormat="1" applyFont="1" applyAlignment="1">
      <alignment horizontal="center" vertical="center" wrapText="1"/>
    </xf>
    <xf numFmtId="0" fontId="11" fillId="0" borderId="4" xfId="4" applyFont="1" applyFill="1" applyBorder="1" applyAlignment="1">
      <alignment horizontal="center" vertical="center"/>
      <protection locked="0"/>
    </xf>
    <xf numFmtId="0" fontId="11" fillId="0" borderId="5" xfId="4" applyFont="1" applyFill="1" applyBorder="1" applyAlignment="1">
      <alignment horizontal="center" vertical="center"/>
      <protection locked="0"/>
    </xf>
    <xf numFmtId="0" fontId="11" fillId="0" borderId="1" xfId="67" applyNumberFormat="1" applyFont="1" applyFill="1" applyBorder="1" applyAlignment="1" applyProtection="1">
      <alignment horizontal="center" vertical="center"/>
    </xf>
    <xf numFmtId="0" fontId="20" fillId="0" borderId="1" xfId="67" applyNumberFormat="1" applyFont="1" applyFill="1" applyBorder="1" applyAlignment="1" applyProtection="1">
      <alignment horizontal="center" vertical="center"/>
    </xf>
    <xf numFmtId="180" fontId="12" fillId="0" borderId="0" xfId="4" applyNumberFormat="1" applyFont="1" applyFill="1" applyAlignment="1">
      <alignment horizontal="center" vertical="center"/>
      <protection locked="0"/>
    </xf>
    <xf numFmtId="0" fontId="11" fillId="0" borderId="1" xfId="4" applyNumberFormat="1" applyFont="1" applyFill="1" applyBorder="1" applyAlignment="1" applyProtection="1">
      <alignment horizontal="center" vertical="center"/>
      <protection locked="0"/>
    </xf>
    <xf numFmtId="0" fontId="20" fillId="0" borderId="1" xfId="4" applyNumberFormat="1" applyFont="1" applyFill="1" applyBorder="1" applyAlignment="1" applyProtection="1">
      <alignment horizontal="center" vertical="center"/>
      <protection locked="0"/>
    </xf>
    <xf numFmtId="0" fontId="15" fillId="0" borderId="0" xfId="6" applyFont="1" applyBorder="1" applyAlignment="1">
      <alignment horizontal="center" vertical="center" wrapText="1"/>
    </xf>
    <xf numFmtId="0" fontId="16" fillId="0" borderId="2" xfId="6" applyFont="1" applyBorder="1" applyAlignment="1">
      <alignment horizontal="right" vertical="center" wrapText="1"/>
    </xf>
    <xf numFmtId="0" fontId="10" fillId="0" borderId="0" xfId="53" applyFont="1" applyFill="1" applyBorder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 wrapText="1"/>
    </xf>
    <xf numFmtId="0" fontId="9" fillId="0" borderId="0" xfId="53" applyFont="1" applyFill="1" applyBorder="1" applyAlignment="1">
      <alignment vertical="center" wrapText="1"/>
    </xf>
    <xf numFmtId="0" fontId="4" fillId="0" borderId="0" xfId="53" applyFont="1" applyFill="1" applyBorder="1" applyAlignment="1">
      <alignment horizontal="center" vertical="center" wrapText="1"/>
    </xf>
    <xf numFmtId="0" fontId="8" fillId="0" borderId="0" xfId="53" applyFont="1" applyFill="1" applyBorder="1" applyAlignment="1">
      <alignment vertical="center" wrapText="1"/>
    </xf>
    <xf numFmtId="0" fontId="4" fillId="0" borderId="0" xfId="53" applyFont="1" applyFill="1" applyAlignment="1">
      <alignment horizontal="center" vertical="center" wrapText="1"/>
    </xf>
    <xf numFmtId="0" fontId="5" fillId="0" borderId="0" xfId="53" applyFont="1" applyFill="1" applyBorder="1" applyAlignment="1">
      <alignment horizontal="right" vertical="center" wrapText="1"/>
    </xf>
    <xf numFmtId="0" fontId="4" fillId="0" borderId="0" xfId="73" applyFont="1" applyBorder="1" applyAlignment="1">
      <alignment horizontal="center" vertical="center" wrapText="1"/>
    </xf>
    <xf numFmtId="0" fontId="5" fillId="0" borderId="0" xfId="73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98">
    <cellStyle name="_ET_STYLE_NoName_00_" xfId="7"/>
    <cellStyle name="_ET_STYLE_NoName_00__2016年人代会报告附表20160104" xfId="21"/>
    <cellStyle name="_ET_STYLE_NoName_00__国库1月5日调整表" xfId="22"/>
    <cellStyle name="20% - 着色 1" xfId="18"/>
    <cellStyle name="20% - 着色 2" xfId="19"/>
    <cellStyle name="20% - 着色 3" xfId="20"/>
    <cellStyle name="20% - 着色 4" xfId="24"/>
    <cellStyle name="20% - 着色 5" xfId="10"/>
    <cellStyle name="20% - 着色 6" xfId="25"/>
    <cellStyle name="40% - 着色 1" xfId="27"/>
    <cellStyle name="40% - 着色 2" xfId="28"/>
    <cellStyle name="40% - 着色 3" xfId="8"/>
    <cellStyle name="40% - 着色 4" xfId="11"/>
    <cellStyle name="40% - 着色 5" xfId="12"/>
    <cellStyle name="40% - 着色 6" xfId="29"/>
    <cellStyle name="60% - 着色 1" xfId="16"/>
    <cellStyle name="60% - 着色 2" xfId="3"/>
    <cellStyle name="60% - 着色 3" xfId="30"/>
    <cellStyle name="60% - 着色 4" xfId="32"/>
    <cellStyle name="60% - 着色 5" xfId="34"/>
    <cellStyle name="60% - 着色 6" xfId="36"/>
    <cellStyle name="no dec" xfId="37"/>
    <cellStyle name="Normal_APR" xfId="38"/>
    <cellStyle name="百分比 2" xfId="39"/>
    <cellStyle name="表标题" xfId="40"/>
    <cellStyle name="差_P020171109430723323643" xfId="14"/>
    <cellStyle name="差_发老吕2016基本支出测算11.28" xfId="23"/>
    <cellStyle name="差_附表2-1至2" xfId="41"/>
    <cellStyle name="差_全国各省民生政策标准10.7(lp稿)(1)" xfId="42"/>
    <cellStyle name="差_政府预算公开文字说明" xfId="43"/>
    <cellStyle name="常规" xfId="0" builtinId="0"/>
    <cellStyle name="常规 10" xfId="44"/>
    <cellStyle name="常规 11" xfId="45"/>
    <cellStyle name="常规 12" xfId="46"/>
    <cellStyle name="常规 13" xfId="47"/>
    <cellStyle name="常规 14" xfId="48"/>
    <cellStyle name="常规 15" xfId="64"/>
    <cellStyle name="常规 15 5" xfId="49"/>
    <cellStyle name="常规 19" xfId="50"/>
    <cellStyle name="常规 2" xfId="51"/>
    <cellStyle name="常规 2 2" xfId="52"/>
    <cellStyle name="常规 2 3" xfId="53"/>
    <cellStyle name="常规 2 4" xfId="54"/>
    <cellStyle name="常规 2 5" xfId="55"/>
    <cellStyle name="常规 2 6" xfId="57"/>
    <cellStyle name="常规 2 7" xfId="59"/>
    <cellStyle name="常规 2 8" xfId="60"/>
    <cellStyle name="常规 2 9" xfId="61"/>
    <cellStyle name="常规 2_最后版 非税13.1亿 2015年财力测算28亿" xfId="63"/>
    <cellStyle name="常规 20" xfId="65"/>
    <cellStyle name="常规 21" xfId="66"/>
    <cellStyle name="常规 3" xfId="67"/>
    <cellStyle name="常规 3 2" xfId="73"/>
    <cellStyle name="常规 30" xfId="68"/>
    <cellStyle name="常规 39" xfId="2"/>
    <cellStyle name="常规 4" xfId="70"/>
    <cellStyle name="常规 4 2" xfId="71"/>
    <cellStyle name="常规 4_政府预算公开文字说明" xfId="72"/>
    <cellStyle name="常规 40" xfId="74"/>
    <cellStyle name="常规 41" xfId="75"/>
    <cellStyle name="常规 43" xfId="15"/>
    <cellStyle name="常规 44" xfId="1"/>
    <cellStyle name="常规 45" xfId="31"/>
    <cellStyle name="常规 46" xfId="33"/>
    <cellStyle name="常规 47" xfId="35"/>
    <cellStyle name="常规 5" xfId="76"/>
    <cellStyle name="常规 5 2" xfId="6"/>
    <cellStyle name="常规 5_政府预算公开文字说明" xfId="77"/>
    <cellStyle name="常规 6" xfId="5"/>
    <cellStyle name="常规 7" xfId="78"/>
    <cellStyle name="常规 8" xfId="80"/>
    <cellStyle name="常规 9" xfId="81"/>
    <cellStyle name="常规_07功能方案" xfId="62"/>
    <cellStyle name="常规_2008年收入及财力测算" xfId="82"/>
    <cellStyle name="常规_2013.1.人代会报告附表" xfId="83"/>
    <cellStyle name="常规_附表1-19" xfId="97"/>
    <cellStyle name="常规_附表1-19_1" xfId="56"/>
    <cellStyle name="常规_附表1-19_2" xfId="58"/>
    <cellStyle name="常规_功能分类1212zhangl" xfId="4"/>
    <cellStyle name="常规_功能分类1212zhangl 2" xfId="17"/>
    <cellStyle name="常规_人代会报告附表（定）曹铂0103" xfId="79"/>
    <cellStyle name="常规_人代会报告附表（定）曹铂0103 2" xfId="96"/>
    <cellStyle name="常规_收入表人大第一稿" xfId="84"/>
    <cellStyle name="普通_97-917" xfId="85"/>
    <cellStyle name="千分位[0]_BT (2)" xfId="86"/>
    <cellStyle name="千分位_97-917" xfId="88"/>
    <cellStyle name="千位[0]_1" xfId="89"/>
    <cellStyle name="千位_1" xfId="90"/>
    <cellStyle name="数字" xfId="91"/>
    <cellStyle name="未定义" xfId="92"/>
    <cellStyle name="小数" xfId="69"/>
    <cellStyle name="样式 1" xfId="93"/>
    <cellStyle name="着色 1" xfId="9"/>
    <cellStyle name="着色 2" xfId="26"/>
    <cellStyle name="着色 3" xfId="94"/>
    <cellStyle name="着色 4" xfId="87"/>
    <cellStyle name="着色 5" xfId="13"/>
    <cellStyle name="着色 6" xfId="9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N/Desktop/&#39044;&#31639;&#20844;&#24320;&#20462;&#25913;/2021.4.25&#65288;&#26368;&#26032;&#65289;&#20016;&#21335;&#21306;&#25919;&#24220;&#20538;&#21153;&#39044;&#31639;&#20844;&#24320;/&#65288;&#26368;&#26032;&#65289;2019&#20016;&#21335;&#21306;&#25919;&#24220;&#20538;&#21153;&#39044;&#31639;&#20844;&#24320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-1 政府债务限额及余额预算情况表 "/>
      <sheetName val="表1-2 地方政府一般债务余额情况表"/>
      <sheetName val="表1-3 地方政府专项债务余额情况表"/>
      <sheetName val="表1-4 地方政府债券发行及还本付息情况表 "/>
      <sheetName val="表1-5 地方政府债务限额提前下达情况表"/>
      <sheetName val="表1-6 新增地方政府债券资金安排表"/>
    </sheetNames>
    <sheetDataSet>
      <sheetData sheetId="0">
        <row r="9">
          <cell r="E9">
            <v>113.7116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714"/>
  <sheetViews>
    <sheetView workbookViewId="0">
      <selection activeCell="G14" sqref="G14"/>
    </sheetView>
  </sheetViews>
  <sheetFormatPr defaultColWidth="7.88671875" defaultRowHeight="15.6"/>
  <cols>
    <col min="1" max="1" width="42.88671875" style="245" customWidth="1"/>
    <col min="2" max="2" width="41.44140625" style="245" customWidth="1"/>
    <col min="3" max="4" width="7.88671875" style="246"/>
    <col min="5" max="246" width="7.88671875" style="245"/>
    <col min="247" max="247" width="35.77734375" style="245" customWidth="1"/>
    <col min="248" max="248" width="7.88671875" style="245" hidden="1" customWidth="1"/>
    <col min="249" max="250" width="12" style="245" customWidth="1"/>
    <col min="251" max="251" width="8" style="245" customWidth="1"/>
    <col min="252" max="252" width="7.88671875" style="245" customWidth="1"/>
    <col min="253" max="254" width="7.88671875" style="245" hidden="1" customWidth="1"/>
    <col min="255" max="16384" width="7.88671875" style="245"/>
  </cols>
  <sheetData>
    <row r="1" spans="1:4" ht="18" customHeight="1">
      <c r="A1" s="144" t="s">
        <v>0</v>
      </c>
      <c r="B1" s="247"/>
    </row>
    <row r="2" spans="1:4" s="239" customFormat="1" ht="28.95" customHeight="1">
      <c r="A2" s="267" t="s">
        <v>1</v>
      </c>
      <c r="B2" s="267"/>
      <c r="C2" s="248"/>
      <c r="D2" s="248"/>
    </row>
    <row r="3" spans="1:4" s="240" customFormat="1" ht="18.75" customHeight="1">
      <c r="A3" s="249"/>
      <c r="B3" s="250" t="s">
        <v>2</v>
      </c>
      <c r="C3" s="251"/>
      <c r="D3" s="251"/>
    </row>
    <row r="4" spans="1:4" s="241" customFormat="1" ht="23.4" customHeight="1">
      <c r="A4" s="252" t="s">
        <v>3</v>
      </c>
      <c r="B4" s="130" t="s">
        <v>4</v>
      </c>
      <c r="C4" s="253"/>
      <c r="D4" s="253"/>
    </row>
    <row r="5" spans="1:4" s="242" customFormat="1" ht="23.4" customHeight="1">
      <c r="A5" s="254" t="s">
        <v>5</v>
      </c>
      <c r="B5" s="255">
        <f>SUM(B6:B18)</f>
        <v>320000</v>
      </c>
      <c r="C5" s="256"/>
      <c r="D5" s="256"/>
    </row>
    <row r="6" spans="1:4" s="243" customFormat="1" ht="23.4" customHeight="1">
      <c r="A6" s="257" t="s">
        <v>6</v>
      </c>
      <c r="B6" s="201">
        <v>135300</v>
      </c>
      <c r="C6" s="258"/>
      <c r="D6" s="258"/>
    </row>
    <row r="7" spans="1:4" s="243" customFormat="1" ht="23.4" customHeight="1">
      <c r="A7" s="257" t="s">
        <v>7</v>
      </c>
      <c r="B7" s="201">
        <v>52400</v>
      </c>
      <c r="C7" s="258"/>
      <c r="D7" s="258"/>
    </row>
    <row r="8" spans="1:4" s="243" customFormat="1" ht="23.4" customHeight="1">
      <c r="A8" s="257" t="s">
        <v>8</v>
      </c>
      <c r="B8" s="201">
        <v>5000</v>
      </c>
      <c r="C8" s="258"/>
      <c r="D8" s="258"/>
    </row>
    <row r="9" spans="1:4" s="243" customFormat="1" ht="23.4" customHeight="1">
      <c r="A9" s="257" t="s">
        <v>9</v>
      </c>
      <c r="B9" s="201">
        <v>6200</v>
      </c>
      <c r="C9" s="258"/>
      <c r="D9" s="258"/>
    </row>
    <row r="10" spans="1:4" s="243" customFormat="1" ht="23.4" customHeight="1">
      <c r="A10" s="259" t="s">
        <v>10</v>
      </c>
      <c r="B10" s="201">
        <v>30000</v>
      </c>
      <c r="C10" s="258"/>
      <c r="D10" s="258"/>
    </row>
    <row r="11" spans="1:4" s="243" customFormat="1" ht="23.4" customHeight="1">
      <c r="A11" s="259" t="s">
        <v>11</v>
      </c>
      <c r="B11" s="201">
        <v>13000</v>
      </c>
      <c r="C11" s="258"/>
      <c r="D11" s="258"/>
    </row>
    <row r="12" spans="1:4" s="243" customFormat="1" ht="23.4" customHeight="1">
      <c r="A12" s="259" t="s">
        <v>12</v>
      </c>
      <c r="B12" s="201">
        <v>11000</v>
      </c>
      <c r="C12" s="258"/>
      <c r="D12" s="258"/>
    </row>
    <row r="13" spans="1:4" s="243" customFormat="1" ht="23.4" customHeight="1">
      <c r="A13" s="259" t="s">
        <v>13</v>
      </c>
      <c r="B13" s="201">
        <v>35000</v>
      </c>
      <c r="C13" s="258"/>
      <c r="D13" s="258"/>
    </row>
    <row r="14" spans="1:4" s="243" customFormat="1" ht="23.4" customHeight="1">
      <c r="A14" s="259" t="s">
        <v>14</v>
      </c>
      <c r="B14" s="201">
        <v>10000</v>
      </c>
      <c r="C14" s="258"/>
      <c r="D14" s="258"/>
    </row>
    <row r="15" spans="1:4" s="243" customFormat="1" ht="23.4" customHeight="1">
      <c r="A15" s="259" t="s">
        <v>15</v>
      </c>
      <c r="B15" s="201">
        <v>1600</v>
      </c>
      <c r="C15" s="258"/>
      <c r="D15" s="258"/>
    </row>
    <row r="16" spans="1:4" s="243" customFormat="1" ht="23.4" customHeight="1">
      <c r="A16" s="259" t="s">
        <v>16</v>
      </c>
      <c r="B16" s="201">
        <v>500</v>
      </c>
      <c r="C16" s="258"/>
      <c r="D16" s="258"/>
    </row>
    <row r="17" spans="1:4" s="243" customFormat="1" ht="23.4" customHeight="1">
      <c r="A17" s="259" t="s">
        <v>17</v>
      </c>
      <c r="B17" s="201">
        <v>13500</v>
      </c>
      <c r="C17" s="258"/>
      <c r="D17" s="258"/>
    </row>
    <row r="18" spans="1:4" s="243" customFormat="1" ht="23.4" customHeight="1">
      <c r="A18" s="199" t="s">
        <v>18</v>
      </c>
      <c r="B18" s="201">
        <v>6500</v>
      </c>
      <c r="C18" s="258"/>
      <c r="D18" s="258"/>
    </row>
    <row r="19" spans="1:4" s="241" customFormat="1" ht="23.4" customHeight="1">
      <c r="A19" s="260" t="s">
        <v>19</v>
      </c>
      <c r="B19" s="255">
        <f>+B20+B23+B24+B25+B26+B27+B28</f>
        <v>150000</v>
      </c>
      <c r="C19" s="253"/>
      <c r="D19" s="253"/>
    </row>
    <row r="20" spans="1:4" s="240" customFormat="1" ht="23.4" customHeight="1">
      <c r="A20" s="261" t="s">
        <v>20</v>
      </c>
      <c r="B20" s="262">
        <f>SUM(B21:B22)</f>
        <v>15000</v>
      </c>
      <c r="C20" s="251"/>
      <c r="D20" s="251"/>
    </row>
    <row r="21" spans="1:4" s="240" customFormat="1" ht="23.4" customHeight="1">
      <c r="A21" s="263" t="s">
        <v>21</v>
      </c>
      <c r="B21" s="201">
        <v>14500</v>
      </c>
      <c r="C21" s="251"/>
      <c r="D21" s="251"/>
    </row>
    <row r="22" spans="1:4" s="240" customFormat="1" ht="23.4" customHeight="1">
      <c r="A22" s="263" t="s">
        <v>22</v>
      </c>
      <c r="B22" s="201">
        <v>500</v>
      </c>
      <c r="C22" s="251"/>
      <c r="D22" s="251"/>
    </row>
    <row r="23" spans="1:4" s="240" customFormat="1" ht="23.4" customHeight="1">
      <c r="A23" s="263" t="s">
        <v>23</v>
      </c>
      <c r="B23" s="201">
        <v>7000</v>
      </c>
      <c r="C23" s="251"/>
      <c r="D23" s="251"/>
    </row>
    <row r="24" spans="1:4" s="240" customFormat="1" ht="23.4" customHeight="1">
      <c r="A24" s="263" t="s">
        <v>24</v>
      </c>
      <c r="B24" s="201">
        <v>7000</v>
      </c>
      <c r="C24" s="251"/>
      <c r="D24" s="251"/>
    </row>
    <row r="25" spans="1:4" s="240" customFormat="1" ht="23.4" customHeight="1">
      <c r="A25" s="263" t="s">
        <v>25</v>
      </c>
      <c r="B25" s="201">
        <v>300</v>
      </c>
      <c r="C25" s="251"/>
      <c r="D25" s="251"/>
    </row>
    <row r="26" spans="1:4" s="240" customFormat="1" ht="23.4" customHeight="1">
      <c r="A26" s="263" t="s">
        <v>26</v>
      </c>
      <c r="B26" s="264"/>
      <c r="C26" s="251"/>
      <c r="D26" s="251"/>
    </row>
    <row r="27" spans="1:4" s="240" customFormat="1" ht="23.4" customHeight="1">
      <c r="A27" s="263" t="s">
        <v>27</v>
      </c>
      <c r="B27" s="201">
        <v>120000</v>
      </c>
      <c r="C27" s="251"/>
      <c r="D27" s="251"/>
    </row>
    <row r="28" spans="1:4" s="240" customFormat="1" ht="23.4" customHeight="1">
      <c r="A28" s="263" t="s">
        <v>28</v>
      </c>
      <c r="B28" s="201">
        <v>700</v>
      </c>
      <c r="C28" s="251"/>
      <c r="D28" s="251"/>
    </row>
    <row r="29" spans="1:4" s="244" customFormat="1" ht="23.4" customHeight="1">
      <c r="A29" s="265" t="s">
        <v>29</v>
      </c>
      <c r="B29" s="255">
        <f>+B19+B5</f>
        <v>470000</v>
      </c>
      <c r="C29" s="266"/>
      <c r="D29" s="266"/>
    </row>
    <row r="30" spans="1:4" s="240" customFormat="1" ht="14.4">
      <c r="C30" s="251"/>
      <c r="D30" s="251"/>
    </row>
    <row r="31" spans="1:4" s="240" customFormat="1" ht="14.4">
      <c r="C31" s="251"/>
      <c r="D31" s="251"/>
    </row>
    <row r="32" spans="1:4" s="240" customFormat="1" ht="14.4">
      <c r="C32" s="251"/>
      <c r="D32" s="251"/>
    </row>
    <row r="33" spans="3:4" s="240" customFormat="1" ht="14.4">
      <c r="C33" s="251"/>
      <c r="D33" s="251"/>
    </row>
    <row r="34" spans="3:4" s="240" customFormat="1" ht="14.4">
      <c r="C34" s="251"/>
      <c r="D34" s="251"/>
    </row>
    <row r="35" spans="3:4" s="240" customFormat="1" ht="14.4">
      <c r="C35" s="251"/>
      <c r="D35" s="251"/>
    </row>
    <row r="36" spans="3:4" s="240" customFormat="1" ht="14.4">
      <c r="C36" s="251"/>
      <c r="D36" s="251"/>
    </row>
    <row r="37" spans="3:4" s="240" customFormat="1" ht="14.4">
      <c r="C37" s="251"/>
      <c r="D37" s="251"/>
    </row>
    <row r="38" spans="3:4" s="240" customFormat="1" ht="14.4">
      <c r="C38" s="251"/>
      <c r="D38" s="251"/>
    </row>
    <row r="39" spans="3:4" s="240" customFormat="1" ht="14.4">
      <c r="C39" s="251"/>
      <c r="D39" s="251"/>
    </row>
    <row r="40" spans="3:4" s="240" customFormat="1" ht="14.4">
      <c r="C40" s="251"/>
      <c r="D40" s="251"/>
    </row>
    <row r="41" spans="3:4" s="240" customFormat="1" ht="14.4">
      <c r="C41" s="251"/>
      <c r="D41" s="251"/>
    </row>
    <row r="42" spans="3:4" s="240" customFormat="1" ht="14.4">
      <c r="C42" s="251"/>
      <c r="D42" s="251"/>
    </row>
    <row r="43" spans="3:4" s="240" customFormat="1" ht="14.4">
      <c r="C43" s="251"/>
      <c r="D43" s="251"/>
    </row>
    <row r="44" spans="3:4" s="240" customFormat="1" ht="14.4">
      <c r="C44" s="251"/>
      <c r="D44" s="251"/>
    </row>
    <row r="45" spans="3:4" s="240" customFormat="1" ht="14.4">
      <c r="C45" s="251"/>
      <c r="D45" s="251"/>
    </row>
    <row r="46" spans="3:4" s="240" customFormat="1" ht="14.4">
      <c r="C46" s="251"/>
      <c r="D46" s="251"/>
    </row>
    <row r="47" spans="3:4" s="240" customFormat="1" ht="14.4">
      <c r="C47" s="251"/>
      <c r="D47" s="251"/>
    </row>
    <row r="48" spans="3:4" s="240" customFormat="1" ht="14.4">
      <c r="C48" s="251"/>
      <c r="D48" s="251"/>
    </row>
    <row r="49" spans="3:4" s="240" customFormat="1" ht="14.4">
      <c r="C49" s="251"/>
      <c r="D49" s="251"/>
    </row>
    <row r="50" spans="3:4" s="240" customFormat="1" ht="14.4">
      <c r="C50" s="251"/>
      <c r="D50" s="251"/>
    </row>
    <row r="51" spans="3:4" s="240" customFormat="1" ht="14.4">
      <c r="C51" s="251"/>
      <c r="D51" s="251"/>
    </row>
    <row r="52" spans="3:4" s="240" customFormat="1" ht="14.4">
      <c r="C52" s="251"/>
      <c r="D52" s="251"/>
    </row>
    <row r="53" spans="3:4" s="240" customFormat="1" ht="14.4">
      <c r="C53" s="251"/>
      <c r="D53" s="251"/>
    </row>
    <row r="54" spans="3:4" s="240" customFormat="1" ht="14.4">
      <c r="C54" s="251"/>
      <c r="D54" s="251"/>
    </row>
    <row r="55" spans="3:4" s="240" customFormat="1" ht="14.4">
      <c r="C55" s="251"/>
      <c r="D55" s="251"/>
    </row>
    <row r="56" spans="3:4" s="240" customFormat="1" ht="14.4">
      <c r="C56" s="251"/>
      <c r="D56" s="251"/>
    </row>
    <row r="57" spans="3:4" s="240" customFormat="1" ht="14.4">
      <c r="C57" s="251"/>
      <c r="D57" s="251"/>
    </row>
    <row r="58" spans="3:4" s="240" customFormat="1" ht="14.4">
      <c r="C58" s="251"/>
      <c r="D58" s="251"/>
    </row>
    <row r="59" spans="3:4" s="240" customFormat="1" ht="14.4">
      <c r="C59" s="251"/>
      <c r="D59" s="251"/>
    </row>
    <row r="60" spans="3:4" s="240" customFormat="1" ht="14.4">
      <c r="C60" s="251"/>
      <c r="D60" s="251"/>
    </row>
    <row r="61" spans="3:4" s="240" customFormat="1" ht="14.4">
      <c r="C61" s="251"/>
      <c r="D61" s="251"/>
    </row>
    <row r="62" spans="3:4" s="240" customFormat="1" ht="14.4">
      <c r="C62" s="251"/>
      <c r="D62" s="251"/>
    </row>
    <row r="63" spans="3:4" s="240" customFormat="1" ht="14.4">
      <c r="C63" s="251"/>
      <c r="D63" s="251"/>
    </row>
    <row r="64" spans="3:4" s="240" customFormat="1" ht="14.4">
      <c r="C64" s="251"/>
      <c r="D64" s="251"/>
    </row>
    <row r="65" spans="3:4" s="240" customFormat="1" ht="14.4">
      <c r="C65" s="251"/>
      <c r="D65" s="251"/>
    </row>
    <row r="66" spans="3:4" s="240" customFormat="1" ht="14.4">
      <c r="C66" s="251"/>
      <c r="D66" s="251"/>
    </row>
    <row r="67" spans="3:4" s="240" customFormat="1" ht="14.4">
      <c r="C67" s="251"/>
      <c r="D67" s="251"/>
    </row>
    <row r="68" spans="3:4" s="240" customFormat="1" ht="14.4">
      <c r="C68" s="251"/>
      <c r="D68" s="251"/>
    </row>
    <row r="69" spans="3:4" s="240" customFormat="1" ht="14.4">
      <c r="C69" s="251"/>
      <c r="D69" s="251"/>
    </row>
    <row r="70" spans="3:4" s="240" customFormat="1" ht="14.4">
      <c r="C70" s="251"/>
      <c r="D70" s="251"/>
    </row>
    <row r="71" spans="3:4" s="240" customFormat="1" ht="14.4">
      <c r="C71" s="251"/>
      <c r="D71" s="251"/>
    </row>
    <row r="72" spans="3:4" s="240" customFormat="1" ht="14.4">
      <c r="C72" s="251"/>
      <c r="D72" s="251"/>
    </row>
    <row r="73" spans="3:4" s="240" customFormat="1" ht="14.4">
      <c r="C73" s="251"/>
      <c r="D73" s="251"/>
    </row>
    <row r="74" spans="3:4" s="240" customFormat="1" ht="14.4">
      <c r="C74" s="251"/>
      <c r="D74" s="251"/>
    </row>
    <row r="75" spans="3:4" s="240" customFormat="1" ht="14.4">
      <c r="C75" s="251"/>
      <c r="D75" s="251"/>
    </row>
    <row r="76" spans="3:4" s="240" customFormat="1" ht="14.4">
      <c r="C76" s="251"/>
      <c r="D76" s="251"/>
    </row>
    <row r="77" spans="3:4" s="240" customFormat="1" ht="14.4">
      <c r="C77" s="251"/>
      <c r="D77" s="251"/>
    </row>
    <row r="78" spans="3:4" s="240" customFormat="1" ht="14.4">
      <c r="C78" s="251"/>
      <c r="D78" s="251"/>
    </row>
    <row r="79" spans="3:4" s="240" customFormat="1" ht="14.4">
      <c r="C79" s="251"/>
      <c r="D79" s="251"/>
    </row>
    <row r="80" spans="3:4" s="240" customFormat="1" ht="14.4">
      <c r="C80" s="251"/>
      <c r="D80" s="251"/>
    </row>
    <row r="81" spans="3:4" s="240" customFormat="1" ht="14.4">
      <c r="C81" s="251"/>
      <c r="D81" s="251"/>
    </row>
    <row r="82" spans="3:4" s="240" customFormat="1" ht="14.4">
      <c r="C82" s="251"/>
      <c r="D82" s="251"/>
    </row>
    <row r="83" spans="3:4" s="240" customFormat="1" ht="14.4">
      <c r="C83" s="251"/>
      <c r="D83" s="251"/>
    </row>
    <row r="84" spans="3:4" s="240" customFormat="1" ht="14.4">
      <c r="C84" s="251"/>
      <c r="D84" s="251"/>
    </row>
    <row r="85" spans="3:4" s="240" customFormat="1" ht="14.4">
      <c r="C85" s="251"/>
      <c r="D85" s="251"/>
    </row>
    <row r="86" spans="3:4" s="240" customFormat="1" ht="14.4">
      <c r="C86" s="251"/>
      <c r="D86" s="251"/>
    </row>
    <row r="87" spans="3:4" s="240" customFormat="1" ht="14.4">
      <c r="C87" s="251"/>
      <c r="D87" s="251"/>
    </row>
    <row r="88" spans="3:4" s="240" customFormat="1" ht="14.4">
      <c r="C88" s="251"/>
      <c r="D88" s="251"/>
    </row>
    <row r="89" spans="3:4" s="240" customFormat="1" ht="14.4">
      <c r="C89" s="251"/>
      <c r="D89" s="251"/>
    </row>
    <row r="90" spans="3:4" s="240" customFormat="1" ht="14.4">
      <c r="C90" s="251"/>
      <c r="D90" s="251"/>
    </row>
    <row r="91" spans="3:4" s="240" customFormat="1" ht="14.4">
      <c r="C91" s="251"/>
      <c r="D91" s="251"/>
    </row>
    <row r="92" spans="3:4" s="240" customFormat="1" ht="14.4">
      <c r="C92" s="251"/>
      <c r="D92" s="251"/>
    </row>
    <row r="93" spans="3:4" s="240" customFormat="1" ht="14.4">
      <c r="C93" s="251"/>
      <c r="D93" s="251"/>
    </row>
    <row r="94" spans="3:4" s="240" customFormat="1" ht="14.4">
      <c r="C94" s="251"/>
      <c r="D94" s="251"/>
    </row>
    <row r="95" spans="3:4" s="240" customFormat="1" ht="14.4">
      <c r="C95" s="251"/>
      <c r="D95" s="251"/>
    </row>
    <row r="96" spans="3:4" s="240" customFormat="1" ht="14.4">
      <c r="C96" s="251"/>
      <c r="D96" s="251"/>
    </row>
    <row r="97" spans="3:4" s="240" customFormat="1" ht="14.4">
      <c r="C97" s="251"/>
      <c r="D97" s="251"/>
    </row>
    <row r="98" spans="3:4" s="240" customFormat="1" ht="14.4">
      <c r="C98" s="251"/>
      <c r="D98" s="251"/>
    </row>
    <row r="99" spans="3:4" s="240" customFormat="1" ht="14.4">
      <c r="C99" s="251"/>
      <c r="D99" s="251"/>
    </row>
    <row r="100" spans="3:4" s="240" customFormat="1" ht="14.4">
      <c r="C100" s="251"/>
      <c r="D100" s="251"/>
    </row>
    <row r="101" spans="3:4" s="240" customFormat="1" ht="14.4">
      <c r="C101" s="251"/>
      <c r="D101" s="251"/>
    </row>
    <row r="102" spans="3:4" s="240" customFormat="1" ht="14.4">
      <c r="C102" s="251"/>
      <c r="D102" s="251"/>
    </row>
    <row r="103" spans="3:4" s="240" customFormat="1" ht="14.4">
      <c r="C103" s="251"/>
      <c r="D103" s="251"/>
    </row>
    <row r="104" spans="3:4" s="240" customFormat="1" ht="14.4">
      <c r="C104" s="251"/>
      <c r="D104" s="251"/>
    </row>
    <row r="105" spans="3:4" s="240" customFormat="1" ht="14.4">
      <c r="C105" s="251"/>
      <c r="D105" s="251"/>
    </row>
    <row r="106" spans="3:4" s="240" customFormat="1" ht="14.4">
      <c r="C106" s="251"/>
      <c r="D106" s="251"/>
    </row>
    <row r="107" spans="3:4" s="240" customFormat="1" ht="14.4">
      <c r="C107" s="251"/>
      <c r="D107" s="251"/>
    </row>
    <row r="108" spans="3:4" s="240" customFormat="1" ht="14.4">
      <c r="C108" s="251"/>
      <c r="D108" s="251"/>
    </row>
    <row r="109" spans="3:4" s="240" customFormat="1" ht="14.4">
      <c r="C109" s="251"/>
      <c r="D109" s="251"/>
    </row>
    <row r="110" spans="3:4" s="240" customFormat="1" ht="14.4">
      <c r="C110" s="251"/>
      <c r="D110" s="251"/>
    </row>
    <row r="111" spans="3:4" s="240" customFormat="1" ht="14.4">
      <c r="C111" s="251"/>
      <c r="D111" s="251"/>
    </row>
    <row r="112" spans="3:4" s="240" customFormat="1" ht="14.4">
      <c r="C112" s="251"/>
      <c r="D112" s="251"/>
    </row>
    <row r="113" spans="3:4" s="240" customFormat="1" ht="14.4">
      <c r="C113" s="251"/>
      <c r="D113" s="251"/>
    </row>
    <row r="114" spans="3:4" s="240" customFormat="1" ht="14.4">
      <c r="C114" s="251"/>
      <c r="D114" s="251"/>
    </row>
    <row r="115" spans="3:4" s="240" customFormat="1" ht="14.4">
      <c r="C115" s="251"/>
      <c r="D115" s="251"/>
    </row>
    <row r="116" spans="3:4" s="240" customFormat="1" ht="14.4">
      <c r="C116" s="251"/>
      <c r="D116" s="251"/>
    </row>
    <row r="117" spans="3:4" s="240" customFormat="1" ht="14.4">
      <c r="C117" s="251"/>
      <c r="D117" s="251"/>
    </row>
    <row r="118" spans="3:4" s="240" customFormat="1" ht="14.4">
      <c r="C118" s="251"/>
      <c r="D118" s="251"/>
    </row>
    <row r="119" spans="3:4" s="240" customFormat="1" ht="14.4">
      <c r="C119" s="251"/>
      <c r="D119" s="251"/>
    </row>
    <row r="120" spans="3:4" s="240" customFormat="1" ht="14.4">
      <c r="C120" s="251"/>
      <c r="D120" s="251"/>
    </row>
    <row r="121" spans="3:4" s="240" customFormat="1" ht="14.4">
      <c r="C121" s="251"/>
      <c r="D121" s="251"/>
    </row>
    <row r="122" spans="3:4" s="240" customFormat="1" ht="14.4">
      <c r="C122" s="251"/>
      <c r="D122" s="251"/>
    </row>
    <row r="123" spans="3:4" s="240" customFormat="1" ht="14.4">
      <c r="C123" s="251"/>
      <c r="D123" s="251"/>
    </row>
    <row r="124" spans="3:4" s="240" customFormat="1" ht="14.4">
      <c r="C124" s="251"/>
      <c r="D124" s="251"/>
    </row>
    <row r="125" spans="3:4" s="240" customFormat="1" ht="14.4">
      <c r="C125" s="251"/>
      <c r="D125" s="251"/>
    </row>
    <row r="126" spans="3:4" s="240" customFormat="1" ht="14.4">
      <c r="C126" s="251"/>
      <c r="D126" s="251"/>
    </row>
    <row r="127" spans="3:4" s="240" customFormat="1" ht="14.4">
      <c r="C127" s="251"/>
      <c r="D127" s="251"/>
    </row>
    <row r="128" spans="3:4" s="240" customFormat="1" ht="14.4">
      <c r="C128" s="251"/>
      <c r="D128" s="251"/>
    </row>
    <row r="129" spans="3:4" s="240" customFormat="1" ht="14.4">
      <c r="C129" s="251"/>
      <c r="D129" s="251"/>
    </row>
    <row r="130" spans="3:4" s="240" customFormat="1" ht="14.4">
      <c r="C130" s="251"/>
      <c r="D130" s="251"/>
    </row>
    <row r="131" spans="3:4" s="240" customFormat="1" ht="14.4">
      <c r="C131" s="251"/>
      <c r="D131" s="251"/>
    </row>
    <row r="132" spans="3:4" s="240" customFormat="1" ht="14.4">
      <c r="C132" s="251"/>
      <c r="D132" s="251"/>
    </row>
    <row r="133" spans="3:4" s="240" customFormat="1" ht="14.4">
      <c r="C133" s="251"/>
      <c r="D133" s="251"/>
    </row>
    <row r="134" spans="3:4" s="240" customFormat="1" ht="14.4">
      <c r="C134" s="251"/>
      <c r="D134" s="251"/>
    </row>
    <row r="135" spans="3:4" s="240" customFormat="1" ht="14.4">
      <c r="C135" s="251"/>
      <c r="D135" s="251"/>
    </row>
    <row r="136" spans="3:4" s="240" customFormat="1" ht="14.4">
      <c r="C136" s="251"/>
      <c r="D136" s="251"/>
    </row>
    <row r="137" spans="3:4" s="240" customFormat="1" ht="14.4">
      <c r="C137" s="251"/>
      <c r="D137" s="251"/>
    </row>
    <row r="138" spans="3:4" s="240" customFormat="1" ht="14.4">
      <c r="C138" s="251"/>
      <c r="D138" s="251"/>
    </row>
    <row r="139" spans="3:4" s="240" customFormat="1" ht="14.4">
      <c r="C139" s="251"/>
      <c r="D139" s="251"/>
    </row>
    <row r="140" spans="3:4" s="240" customFormat="1" ht="14.4">
      <c r="C140" s="251"/>
      <c r="D140" s="251"/>
    </row>
    <row r="141" spans="3:4" s="240" customFormat="1" ht="14.4">
      <c r="C141" s="251"/>
      <c r="D141" s="251"/>
    </row>
    <row r="142" spans="3:4" s="240" customFormat="1" ht="14.4">
      <c r="C142" s="251"/>
      <c r="D142" s="251"/>
    </row>
    <row r="143" spans="3:4" s="240" customFormat="1" ht="14.4">
      <c r="C143" s="251"/>
      <c r="D143" s="251"/>
    </row>
    <row r="144" spans="3:4" s="240" customFormat="1" ht="14.4">
      <c r="C144" s="251"/>
      <c r="D144" s="251"/>
    </row>
    <row r="145" spans="3:4" s="240" customFormat="1" ht="14.4">
      <c r="C145" s="251"/>
      <c r="D145" s="251"/>
    </row>
    <row r="146" spans="3:4" s="240" customFormat="1" ht="14.4">
      <c r="C146" s="251"/>
      <c r="D146" s="251"/>
    </row>
    <row r="147" spans="3:4" s="240" customFormat="1" ht="14.4">
      <c r="C147" s="251"/>
      <c r="D147" s="251"/>
    </row>
    <row r="148" spans="3:4" s="240" customFormat="1" ht="14.4">
      <c r="C148" s="251"/>
      <c r="D148" s="251"/>
    </row>
    <row r="149" spans="3:4" s="240" customFormat="1" ht="14.4">
      <c r="C149" s="251"/>
      <c r="D149" s="251"/>
    </row>
    <row r="150" spans="3:4" s="240" customFormat="1" ht="14.4">
      <c r="C150" s="251"/>
      <c r="D150" s="251"/>
    </row>
    <row r="151" spans="3:4" s="240" customFormat="1" ht="14.4">
      <c r="C151" s="251"/>
      <c r="D151" s="251"/>
    </row>
    <row r="152" spans="3:4" s="240" customFormat="1" ht="14.4">
      <c r="C152" s="251"/>
      <c r="D152" s="251"/>
    </row>
    <row r="153" spans="3:4" s="240" customFormat="1" ht="14.4">
      <c r="C153" s="251"/>
      <c r="D153" s="251"/>
    </row>
    <row r="154" spans="3:4" s="240" customFormat="1" ht="14.4">
      <c r="C154" s="251"/>
      <c r="D154" s="251"/>
    </row>
    <row r="155" spans="3:4" s="240" customFormat="1" ht="14.4">
      <c r="C155" s="251"/>
      <c r="D155" s="251"/>
    </row>
    <row r="156" spans="3:4" s="240" customFormat="1" ht="14.4">
      <c r="C156" s="251"/>
      <c r="D156" s="251"/>
    </row>
    <row r="157" spans="3:4" s="240" customFormat="1" ht="14.4">
      <c r="C157" s="251"/>
      <c r="D157" s="251"/>
    </row>
    <row r="158" spans="3:4" s="240" customFormat="1" ht="14.4">
      <c r="C158" s="251"/>
      <c r="D158" s="251"/>
    </row>
    <row r="159" spans="3:4" s="240" customFormat="1" ht="14.4">
      <c r="C159" s="251"/>
      <c r="D159" s="251"/>
    </row>
    <row r="160" spans="3:4" s="240" customFormat="1" ht="14.4">
      <c r="C160" s="251"/>
      <c r="D160" s="251"/>
    </row>
    <row r="161" spans="3:4" s="240" customFormat="1" ht="14.4">
      <c r="C161" s="251"/>
      <c r="D161" s="251"/>
    </row>
    <row r="162" spans="3:4" s="240" customFormat="1" ht="14.4">
      <c r="C162" s="251"/>
      <c r="D162" s="251"/>
    </row>
    <row r="163" spans="3:4" s="240" customFormat="1" ht="14.4">
      <c r="C163" s="251"/>
      <c r="D163" s="251"/>
    </row>
    <row r="164" spans="3:4" s="240" customFormat="1" ht="14.4">
      <c r="C164" s="251"/>
      <c r="D164" s="251"/>
    </row>
    <row r="165" spans="3:4" s="240" customFormat="1" ht="14.4">
      <c r="C165" s="251"/>
      <c r="D165" s="251"/>
    </row>
    <row r="166" spans="3:4" s="240" customFormat="1" ht="14.4">
      <c r="C166" s="251"/>
      <c r="D166" s="251"/>
    </row>
    <row r="167" spans="3:4" s="240" customFormat="1" ht="14.4">
      <c r="C167" s="251"/>
      <c r="D167" s="251"/>
    </row>
    <row r="168" spans="3:4" s="240" customFormat="1" ht="14.4">
      <c r="C168" s="251"/>
      <c r="D168" s="251"/>
    </row>
    <row r="169" spans="3:4" s="240" customFormat="1" ht="14.4">
      <c r="C169" s="251"/>
      <c r="D169" s="251"/>
    </row>
    <row r="170" spans="3:4" s="240" customFormat="1" ht="14.4">
      <c r="C170" s="251"/>
      <c r="D170" s="251"/>
    </row>
    <row r="171" spans="3:4" s="240" customFormat="1" ht="14.4">
      <c r="C171" s="251"/>
      <c r="D171" s="251"/>
    </row>
    <row r="172" spans="3:4" s="240" customFormat="1" ht="14.4">
      <c r="C172" s="251"/>
      <c r="D172" s="251"/>
    </row>
    <row r="173" spans="3:4" s="240" customFormat="1" ht="14.4">
      <c r="C173" s="251"/>
      <c r="D173" s="251"/>
    </row>
    <row r="174" spans="3:4" s="240" customFormat="1" ht="14.4">
      <c r="C174" s="251"/>
      <c r="D174" s="251"/>
    </row>
    <row r="175" spans="3:4" s="240" customFormat="1" ht="14.4">
      <c r="C175" s="251"/>
      <c r="D175" s="251"/>
    </row>
    <row r="176" spans="3:4" s="240" customFormat="1" ht="14.4">
      <c r="C176" s="251"/>
      <c r="D176" s="251"/>
    </row>
    <row r="177" spans="3:4" s="240" customFormat="1" ht="14.4">
      <c r="C177" s="251"/>
      <c r="D177" s="251"/>
    </row>
    <row r="178" spans="3:4" s="240" customFormat="1" ht="14.4">
      <c r="C178" s="251"/>
      <c r="D178" s="251"/>
    </row>
    <row r="179" spans="3:4" s="240" customFormat="1" ht="14.4">
      <c r="C179" s="251"/>
      <c r="D179" s="251"/>
    </row>
    <row r="180" spans="3:4" s="240" customFormat="1" ht="14.4">
      <c r="C180" s="251"/>
      <c r="D180" s="251"/>
    </row>
    <row r="181" spans="3:4" s="240" customFormat="1" ht="14.4">
      <c r="C181" s="251"/>
      <c r="D181" s="251"/>
    </row>
    <row r="182" spans="3:4" s="240" customFormat="1" ht="14.4">
      <c r="C182" s="251"/>
      <c r="D182" s="251"/>
    </row>
    <row r="183" spans="3:4" s="240" customFormat="1" ht="14.4">
      <c r="C183" s="251"/>
      <c r="D183" s="251"/>
    </row>
    <row r="184" spans="3:4" s="240" customFormat="1" ht="14.4">
      <c r="C184" s="251"/>
      <c r="D184" s="251"/>
    </row>
    <row r="185" spans="3:4" s="240" customFormat="1" ht="14.4">
      <c r="C185" s="251"/>
      <c r="D185" s="251"/>
    </row>
    <row r="186" spans="3:4" s="240" customFormat="1" ht="14.4">
      <c r="C186" s="251"/>
      <c r="D186" s="251"/>
    </row>
    <row r="187" spans="3:4" s="240" customFormat="1" ht="14.4">
      <c r="C187" s="251"/>
      <c r="D187" s="251"/>
    </row>
    <row r="188" spans="3:4" s="240" customFormat="1" ht="14.4">
      <c r="C188" s="251"/>
      <c r="D188" s="251"/>
    </row>
    <row r="189" spans="3:4" s="240" customFormat="1" ht="14.4">
      <c r="C189" s="251"/>
      <c r="D189" s="251"/>
    </row>
    <row r="190" spans="3:4" s="240" customFormat="1" ht="14.4">
      <c r="C190" s="251"/>
      <c r="D190" s="251"/>
    </row>
    <row r="191" spans="3:4" s="240" customFormat="1" ht="14.4">
      <c r="C191" s="251"/>
      <c r="D191" s="251"/>
    </row>
    <row r="192" spans="3:4" s="240" customFormat="1" ht="14.4">
      <c r="C192" s="251"/>
      <c r="D192" s="251"/>
    </row>
    <row r="193" spans="3:4" s="240" customFormat="1" ht="14.4">
      <c r="C193" s="251"/>
      <c r="D193" s="251"/>
    </row>
    <row r="194" spans="3:4" s="240" customFormat="1" ht="14.4">
      <c r="C194" s="251"/>
      <c r="D194" s="251"/>
    </row>
    <row r="195" spans="3:4" s="240" customFormat="1" ht="14.4">
      <c r="C195" s="251"/>
      <c r="D195" s="251"/>
    </row>
    <row r="196" spans="3:4" s="240" customFormat="1" ht="14.4">
      <c r="C196" s="251"/>
      <c r="D196" s="251"/>
    </row>
    <row r="197" spans="3:4" s="240" customFormat="1" ht="14.4">
      <c r="C197" s="251"/>
      <c r="D197" s="251"/>
    </row>
    <row r="198" spans="3:4" s="240" customFormat="1" ht="14.4">
      <c r="C198" s="251"/>
      <c r="D198" s="251"/>
    </row>
    <row r="199" spans="3:4" s="240" customFormat="1" ht="14.4">
      <c r="C199" s="251"/>
      <c r="D199" s="251"/>
    </row>
    <row r="200" spans="3:4" s="240" customFormat="1" ht="14.4">
      <c r="C200" s="251"/>
      <c r="D200" s="251"/>
    </row>
    <row r="201" spans="3:4" s="240" customFormat="1" ht="14.4">
      <c r="C201" s="251"/>
      <c r="D201" s="251"/>
    </row>
    <row r="202" spans="3:4" s="240" customFormat="1" ht="14.4">
      <c r="C202" s="251"/>
      <c r="D202" s="251"/>
    </row>
    <row r="203" spans="3:4" s="240" customFormat="1" ht="14.4">
      <c r="C203" s="251"/>
      <c r="D203" s="251"/>
    </row>
    <row r="204" spans="3:4" s="240" customFormat="1" ht="14.4">
      <c r="C204" s="251"/>
      <c r="D204" s="251"/>
    </row>
    <row r="205" spans="3:4" s="240" customFormat="1" ht="14.4">
      <c r="C205" s="251"/>
      <c r="D205" s="251"/>
    </row>
    <row r="206" spans="3:4" s="240" customFormat="1" ht="14.4">
      <c r="C206" s="251"/>
      <c r="D206" s="251"/>
    </row>
    <row r="207" spans="3:4" s="240" customFormat="1" ht="14.4">
      <c r="C207" s="251"/>
      <c r="D207" s="251"/>
    </row>
    <row r="208" spans="3:4" s="240" customFormat="1" ht="14.4">
      <c r="C208" s="251"/>
      <c r="D208" s="251"/>
    </row>
    <row r="209" spans="3:4" s="240" customFormat="1" ht="14.4">
      <c r="C209" s="251"/>
      <c r="D209" s="251"/>
    </row>
    <row r="210" spans="3:4" s="240" customFormat="1" ht="14.4">
      <c r="C210" s="251"/>
      <c r="D210" s="251"/>
    </row>
    <row r="211" spans="3:4" s="240" customFormat="1" ht="14.4">
      <c r="C211" s="251"/>
      <c r="D211" s="251"/>
    </row>
    <row r="212" spans="3:4" s="240" customFormat="1" ht="14.4">
      <c r="C212" s="251"/>
      <c r="D212" s="251"/>
    </row>
    <row r="213" spans="3:4" s="240" customFormat="1" ht="14.4">
      <c r="C213" s="251"/>
      <c r="D213" s="251"/>
    </row>
    <row r="214" spans="3:4" s="240" customFormat="1" ht="14.4">
      <c r="C214" s="251"/>
      <c r="D214" s="251"/>
    </row>
    <row r="215" spans="3:4" s="240" customFormat="1" ht="14.4">
      <c r="C215" s="251"/>
      <c r="D215" s="251"/>
    </row>
    <row r="216" spans="3:4" s="240" customFormat="1" ht="14.4">
      <c r="C216" s="251"/>
      <c r="D216" s="251"/>
    </row>
    <row r="217" spans="3:4" s="240" customFormat="1" ht="14.4">
      <c r="C217" s="251"/>
      <c r="D217" s="251"/>
    </row>
    <row r="218" spans="3:4" s="240" customFormat="1" ht="14.4">
      <c r="C218" s="251"/>
      <c r="D218" s="251"/>
    </row>
    <row r="219" spans="3:4" s="240" customFormat="1" ht="14.4">
      <c r="C219" s="251"/>
      <c r="D219" s="251"/>
    </row>
    <row r="220" spans="3:4" s="240" customFormat="1" ht="14.4">
      <c r="C220" s="251"/>
      <c r="D220" s="251"/>
    </row>
    <row r="221" spans="3:4" s="240" customFormat="1" ht="14.4">
      <c r="C221" s="251"/>
      <c r="D221" s="251"/>
    </row>
    <row r="222" spans="3:4" s="240" customFormat="1" ht="14.4">
      <c r="C222" s="251"/>
      <c r="D222" s="251"/>
    </row>
    <row r="223" spans="3:4" s="240" customFormat="1" ht="14.4">
      <c r="C223" s="251"/>
      <c r="D223" s="251"/>
    </row>
    <row r="224" spans="3:4" s="240" customFormat="1" ht="14.4">
      <c r="C224" s="251"/>
      <c r="D224" s="251"/>
    </row>
    <row r="225" spans="3:4" s="240" customFormat="1" ht="14.4">
      <c r="C225" s="251"/>
      <c r="D225" s="251"/>
    </row>
    <row r="226" spans="3:4" s="240" customFormat="1" ht="14.4">
      <c r="C226" s="251"/>
      <c r="D226" s="251"/>
    </row>
    <row r="227" spans="3:4" s="240" customFormat="1" ht="14.4">
      <c r="C227" s="251"/>
      <c r="D227" s="251"/>
    </row>
    <row r="228" spans="3:4" s="240" customFormat="1" ht="14.4">
      <c r="C228" s="251"/>
      <c r="D228" s="251"/>
    </row>
    <row r="229" spans="3:4" s="240" customFormat="1" ht="14.4">
      <c r="C229" s="251"/>
      <c r="D229" s="251"/>
    </row>
    <row r="230" spans="3:4" s="240" customFormat="1" ht="14.4">
      <c r="C230" s="251"/>
      <c r="D230" s="251"/>
    </row>
    <row r="231" spans="3:4" s="240" customFormat="1" ht="14.4">
      <c r="C231" s="251"/>
      <c r="D231" s="251"/>
    </row>
    <row r="232" spans="3:4" s="240" customFormat="1" ht="14.4">
      <c r="C232" s="251"/>
      <c r="D232" s="251"/>
    </row>
    <row r="233" spans="3:4" s="240" customFormat="1" ht="14.4">
      <c r="C233" s="251"/>
      <c r="D233" s="251"/>
    </row>
    <row r="234" spans="3:4" s="240" customFormat="1" ht="14.4">
      <c r="C234" s="251"/>
      <c r="D234" s="251"/>
    </row>
    <row r="235" spans="3:4" s="240" customFormat="1" ht="14.4">
      <c r="C235" s="251"/>
      <c r="D235" s="251"/>
    </row>
    <row r="236" spans="3:4" s="240" customFormat="1" ht="14.4">
      <c r="C236" s="251"/>
      <c r="D236" s="251"/>
    </row>
    <row r="237" spans="3:4" s="240" customFormat="1" ht="14.4">
      <c r="C237" s="251"/>
      <c r="D237" s="251"/>
    </row>
    <row r="238" spans="3:4" s="240" customFormat="1" ht="14.4">
      <c r="C238" s="251"/>
      <c r="D238" s="251"/>
    </row>
    <row r="239" spans="3:4" s="240" customFormat="1" ht="14.4">
      <c r="C239" s="251"/>
      <c r="D239" s="251"/>
    </row>
    <row r="240" spans="3:4" s="240" customFormat="1" ht="14.4">
      <c r="C240" s="251"/>
      <c r="D240" s="251"/>
    </row>
    <row r="241" spans="3:4" s="240" customFormat="1" ht="14.4">
      <c r="C241" s="251"/>
      <c r="D241" s="251"/>
    </row>
    <row r="242" spans="3:4" s="240" customFormat="1" ht="14.4">
      <c r="C242" s="251"/>
      <c r="D242" s="251"/>
    </row>
    <row r="243" spans="3:4" s="240" customFormat="1" ht="14.4">
      <c r="C243" s="251"/>
      <c r="D243" s="251"/>
    </row>
    <row r="244" spans="3:4" s="240" customFormat="1" ht="14.4">
      <c r="C244" s="251"/>
      <c r="D244" s="251"/>
    </row>
    <row r="245" spans="3:4" s="240" customFormat="1" ht="14.4">
      <c r="C245" s="251"/>
      <c r="D245" s="251"/>
    </row>
    <row r="246" spans="3:4" s="240" customFormat="1" ht="14.4">
      <c r="C246" s="251"/>
      <c r="D246" s="251"/>
    </row>
    <row r="247" spans="3:4" s="240" customFormat="1" ht="14.4">
      <c r="C247" s="251"/>
      <c r="D247" s="251"/>
    </row>
    <row r="248" spans="3:4" s="240" customFormat="1" ht="14.4">
      <c r="C248" s="251"/>
      <c r="D248" s="251"/>
    </row>
    <row r="249" spans="3:4" s="240" customFormat="1" ht="14.4">
      <c r="C249" s="251"/>
      <c r="D249" s="251"/>
    </row>
    <row r="250" spans="3:4" s="240" customFormat="1" ht="14.4">
      <c r="C250" s="251"/>
      <c r="D250" s="251"/>
    </row>
    <row r="251" spans="3:4" s="240" customFormat="1" ht="14.4">
      <c r="C251" s="251"/>
      <c r="D251" s="251"/>
    </row>
    <row r="252" spans="3:4" s="240" customFormat="1" ht="14.4">
      <c r="C252" s="251"/>
      <c r="D252" s="251"/>
    </row>
    <row r="253" spans="3:4" s="240" customFormat="1" ht="14.4">
      <c r="C253" s="251"/>
      <c r="D253" s="251"/>
    </row>
    <row r="254" spans="3:4" s="240" customFormat="1" ht="14.4">
      <c r="C254" s="251"/>
      <c r="D254" s="251"/>
    </row>
    <row r="255" spans="3:4" s="240" customFormat="1" ht="14.4">
      <c r="C255" s="251"/>
      <c r="D255" s="251"/>
    </row>
    <row r="256" spans="3:4" s="240" customFormat="1" ht="14.4">
      <c r="C256" s="251"/>
      <c r="D256" s="251"/>
    </row>
    <row r="257" spans="3:4" s="240" customFormat="1" ht="14.4">
      <c r="C257" s="251"/>
      <c r="D257" s="251"/>
    </row>
    <row r="258" spans="3:4" s="240" customFormat="1" ht="14.4">
      <c r="C258" s="251"/>
      <c r="D258" s="251"/>
    </row>
    <row r="259" spans="3:4" s="240" customFormat="1" ht="14.4">
      <c r="C259" s="251"/>
      <c r="D259" s="251"/>
    </row>
    <row r="260" spans="3:4" s="240" customFormat="1" ht="14.4">
      <c r="C260" s="251"/>
      <c r="D260" s="251"/>
    </row>
    <row r="261" spans="3:4" s="240" customFormat="1" ht="14.4">
      <c r="C261" s="251"/>
      <c r="D261" s="251"/>
    </row>
    <row r="262" spans="3:4" s="240" customFormat="1" ht="14.4">
      <c r="C262" s="251"/>
      <c r="D262" s="251"/>
    </row>
    <row r="263" spans="3:4" s="240" customFormat="1" ht="14.4">
      <c r="C263" s="251"/>
      <c r="D263" s="251"/>
    </row>
    <row r="264" spans="3:4" s="240" customFormat="1" ht="14.4">
      <c r="C264" s="251"/>
      <c r="D264" s="251"/>
    </row>
    <row r="265" spans="3:4" s="240" customFormat="1" ht="14.4">
      <c r="C265" s="251"/>
      <c r="D265" s="251"/>
    </row>
    <row r="266" spans="3:4" s="240" customFormat="1" ht="14.4">
      <c r="C266" s="251"/>
      <c r="D266" s="251"/>
    </row>
    <row r="267" spans="3:4" s="240" customFormat="1" ht="14.4">
      <c r="C267" s="251"/>
      <c r="D267" s="251"/>
    </row>
    <row r="268" spans="3:4" s="240" customFormat="1" ht="14.4">
      <c r="C268" s="251"/>
      <c r="D268" s="251"/>
    </row>
    <row r="269" spans="3:4" s="240" customFormat="1" ht="14.4">
      <c r="C269" s="251"/>
      <c r="D269" s="251"/>
    </row>
    <row r="270" spans="3:4" s="240" customFormat="1" ht="14.4">
      <c r="C270" s="251"/>
      <c r="D270" s="251"/>
    </row>
    <row r="271" spans="3:4" s="240" customFormat="1" ht="14.4">
      <c r="C271" s="251"/>
      <c r="D271" s="251"/>
    </row>
    <row r="272" spans="3:4" s="240" customFormat="1" ht="14.4">
      <c r="C272" s="251"/>
      <c r="D272" s="251"/>
    </row>
    <row r="273" spans="3:4" s="240" customFormat="1" ht="14.4">
      <c r="C273" s="251"/>
      <c r="D273" s="251"/>
    </row>
    <row r="274" spans="3:4" s="240" customFormat="1" ht="14.4">
      <c r="C274" s="251"/>
      <c r="D274" s="251"/>
    </row>
    <row r="275" spans="3:4" s="240" customFormat="1" ht="14.4">
      <c r="C275" s="251"/>
      <c r="D275" s="251"/>
    </row>
    <row r="276" spans="3:4" s="240" customFormat="1" ht="14.4">
      <c r="C276" s="251"/>
      <c r="D276" s="251"/>
    </row>
    <row r="277" spans="3:4" s="240" customFormat="1" ht="14.4">
      <c r="C277" s="251"/>
      <c r="D277" s="251"/>
    </row>
    <row r="278" spans="3:4" s="240" customFormat="1" ht="14.4">
      <c r="C278" s="251"/>
      <c r="D278" s="251"/>
    </row>
    <row r="279" spans="3:4" s="240" customFormat="1" ht="14.4">
      <c r="C279" s="251"/>
      <c r="D279" s="251"/>
    </row>
    <row r="280" spans="3:4" s="240" customFormat="1" ht="14.4">
      <c r="C280" s="251"/>
      <c r="D280" s="251"/>
    </row>
    <row r="281" spans="3:4" s="240" customFormat="1" ht="14.4">
      <c r="C281" s="251"/>
      <c r="D281" s="251"/>
    </row>
    <row r="282" spans="3:4" s="240" customFormat="1" ht="14.4">
      <c r="C282" s="251"/>
      <c r="D282" s="251"/>
    </row>
    <row r="283" spans="3:4" s="240" customFormat="1" ht="14.4">
      <c r="C283" s="251"/>
      <c r="D283" s="251"/>
    </row>
    <row r="284" spans="3:4" s="240" customFormat="1" ht="14.4">
      <c r="C284" s="251"/>
      <c r="D284" s="251"/>
    </row>
    <row r="285" spans="3:4" s="240" customFormat="1" ht="14.4">
      <c r="C285" s="251"/>
      <c r="D285" s="251"/>
    </row>
    <row r="286" spans="3:4" s="240" customFormat="1" ht="14.4">
      <c r="C286" s="251"/>
      <c r="D286" s="251"/>
    </row>
    <row r="287" spans="3:4" s="240" customFormat="1" ht="14.4">
      <c r="C287" s="251"/>
      <c r="D287" s="251"/>
    </row>
    <row r="288" spans="3:4" s="240" customFormat="1" ht="14.4">
      <c r="C288" s="251"/>
      <c r="D288" s="251"/>
    </row>
    <row r="289" spans="3:4" s="240" customFormat="1" ht="14.4">
      <c r="C289" s="251"/>
      <c r="D289" s="251"/>
    </row>
    <row r="290" spans="3:4" s="240" customFormat="1" ht="14.4">
      <c r="C290" s="251"/>
      <c r="D290" s="251"/>
    </row>
    <row r="291" spans="3:4" s="240" customFormat="1" ht="14.4">
      <c r="C291" s="251"/>
      <c r="D291" s="251"/>
    </row>
    <row r="292" spans="3:4" s="240" customFormat="1" ht="14.4">
      <c r="C292" s="251"/>
      <c r="D292" s="251"/>
    </row>
    <row r="293" spans="3:4" s="240" customFormat="1" ht="14.4">
      <c r="C293" s="251"/>
      <c r="D293" s="251"/>
    </row>
    <row r="294" spans="3:4" s="240" customFormat="1" ht="14.4">
      <c r="C294" s="251"/>
      <c r="D294" s="251"/>
    </row>
    <row r="295" spans="3:4" s="240" customFormat="1" ht="14.4">
      <c r="C295" s="251"/>
      <c r="D295" s="251"/>
    </row>
    <row r="296" spans="3:4" s="240" customFormat="1" ht="14.4">
      <c r="C296" s="251"/>
      <c r="D296" s="251"/>
    </row>
    <row r="297" spans="3:4" s="240" customFormat="1" ht="14.4">
      <c r="C297" s="251"/>
      <c r="D297" s="251"/>
    </row>
    <row r="298" spans="3:4" s="240" customFormat="1" ht="14.4">
      <c r="C298" s="251"/>
      <c r="D298" s="251"/>
    </row>
    <row r="299" spans="3:4" s="240" customFormat="1" ht="14.4">
      <c r="C299" s="251"/>
      <c r="D299" s="251"/>
    </row>
    <row r="300" spans="3:4" s="240" customFormat="1" ht="14.4">
      <c r="C300" s="251"/>
      <c r="D300" s="251"/>
    </row>
    <row r="301" spans="3:4" s="240" customFormat="1" ht="14.4">
      <c r="C301" s="251"/>
      <c r="D301" s="251"/>
    </row>
    <row r="302" spans="3:4" s="240" customFormat="1" ht="14.4">
      <c r="C302" s="251"/>
      <c r="D302" s="251"/>
    </row>
    <row r="303" spans="3:4" s="240" customFormat="1" ht="14.4">
      <c r="C303" s="251"/>
      <c r="D303" s="251"/>
    </row>
    <row r="304" spans="3:4" s="240" customFormat="1" ht="14.4">
      <c r="C304" s="251"/>
      <c r="D304" s="251"/>
    </row>
    <row r="305" spans="3:4" s="240" customFormat="1" ht="14.4">
      <c r="C305" s="251"/>
      <c r="D305" s="251"/>
    </row>
    <row r="306" spans="3:4" s="240" customFormat="1" ht="14.4">
      <c r="C306" s="251"/>
      <c r="D306" s="251"/>
    </row>
    <row r="307" spans="3:4" s="240" customFormat="1" ht="14.4">
      <c r="C307" s="251"/>
      <c r="D307" s="251"/>
    </row>
    <row r="308" spans="3:4" s="240" customFormat="1" ht="14.4">
      <c r="C308" s="251"/>
      <c r="D308" s="251"/>
    </row>
    <row r="309" spans="3:4" s="240" customFormat="1" ht="14.4">
      <c r="C309" s="251"/>
      <c r="D309" s="251"/>
    </row>
    <row r="310" spans="3:4" s="240" customFormat="1" ht="14.4">
      <c r="C310" s="251"/>
      <c r="D310" s="251"/>
    </row>
    <row r="311" spans="3:4" s="240" customFormat="1" ht="14.4">
      <c r="C311" s="251"/>
      <c r="D311" s="251"/>
    </row>
    <row r="312" spans="3:4" s="240" customFormat="1" ht="14.4">
      <c r="C312" s="251"/>
      <c r="D312" s="251"/>
    </row>
    <row r="313" spans="3:4" s="240" customFormat="1" ht="14.4">
      <c r="C313" s="251"/>
      <c r="D313" s="251"/>
    </row>
    <row r="314" spans="3:4" s="240" customFormat="1" ht="14.4">
      <c r="C314" s="251"/>
      <c r="D314" s="251"/>
    </row>
    <row r="315" spans="3:4" s="240" customFormat="1" ht="14.4">
      <c r="C315" s="251"/>
      <c r="D315" s="251"/>
    </row>
    <row r="316" spans="3:4" s="240" customFormat="1" ht="14.4">
      <c r="C316" s="251"/>
      <c r="D316" s="251"/>
    </row>
    <row r="317" spans="3:4" s="240" customFormat="1" ht="14.4">
      <c r="C317" s="251"/>
      <c r="D317" s="251"/>
    </row>
    <row r="318" spans="3:4" s="240" customFormat="1" ht="14.4">
      <c r="C318" s="251"/>
      <c r="D318" s="251"/>
    </row>
    <row r="319" spans="3:4" s="240" customFormat="1" ht="14.4">
      <c r="C319" s="251"/>
      <c r="D319" s="251"/>
    </row>
    <row r="320" spans="3:4" s="240" customFormat="1" ht="14.4">
      <c r="C320" s="251"/>
      <c r="D320" s="251"/>
    </row>
    <row r="321" spans="3:4" s="240" customFormat="1" ht="14.4">
      <c r="C321" s="251"/>
      <c r="D321" s="251"/>
    </row>
    <row r="322" spans="3:4" s="240" customFormat="1" ht="14.4">
      <c r="C322" s="251"/>
      <c r="D322" s="251"/>
    </row>
    <row r="323" spans="3:4" s="240" customFormat="1" ht="14.4">
      <c r="C323" s="251"/>
      <c r="D323" s="251"/>
    </row>
    <row r="324" spans="3:4" s="240" customFormat="1" ht="14.4">
      <c r="C324" s="251"/>
      <c r="D324" s="251"/>
    </row>
    <row r="325" spans="3:4" s="240" customFormat="1" ht="14.4">
      <c r="C325" s="251"/>
      <c r="D325" s="251"/>
    </row>
    <row r="326" spans="3:4" s="240" customFormat="1" ht="14.4">
      <c r="C326" s="251"/>
      <c r="D326" s="251"/>
    </row>
    <row r="327" spans="3:4" s="240" customFormat="1" ht="14.4">
      <c r="C327" s="251"/>
      <c r="D327" s="251"/>
    </row>
    <row r="328" spans="3:4" s="240" customFormat="1" ht="14.4">
      <c r="C328" s="251"/>
      <c r="D328" s="251"/>
    </row>
    <row r="329" spans="3:4" s="240" customFormat="1" ht="14.4">
      <c r="C329" s="251"/>
      <c r="D329" s="251"/>
    </row>
    <row r="330" spans="3:4" s="240" customFormat="1" ht="14.4">
      <c r="C330" s="251"/>
      <c r="D330" s="251"/>
    </row>
    <row r="331" spans="3:4" s="240" customFormat="1" ht="14.4">
      <c r="C331" s="251"/>
      <c r="D331" s="251"/>
    </row>
    <row r="332" spans="3:4" s="240" customFormat="1" ht="14.4">
      <c r="C332" s="251"/>
      <c r="D332" s="251"/>
    </row>
    <row r="333" spans="3:4" s="240" customFormat="1" ht="14.4">
      <c r="C333" s="251"/>
      <c r="D333" s="251"/>
    </row>
    <row r="334" spans="3:4" s="240" customFormat="1" ht="14.4">
      <c r="C334" s="251"/>
      <c r="D334" s="251"/>
    </row>
    <row r="335" spans="3:4" s="240" customFormat="1" ht="14.4">
      <c r="C335" s="251"/>
      <c r="D335" s="251"/>
    </row>
    <row r="336" spans="3:4" s="240" customFormat="1" ht="14.4">
      <c r="C336" s="251"/>
      <c r="D336" s="251"/>
    </row>
    <row r="337" spans="3:4" s="240" customFormat="1" ht="14.4">
      <c r="C337" s="251"/>
      <c r="D337" s="251"/>
    </row>
    <row r="338" spans="3:4" s="240" customFormat="1" ht="14.4">
      <c r="C338" s="251"/>
      <c r="D338" s="251"/>
    </row>
    <row r="339" spans="3:4" s="240" customFormat="1" ht="14.4">
      <c r="C339" s="251"/>
      <c r="D339" s="251"/>
    </row>
    <row r="340" spans="3:4" s="240" customFormat="1" ht="14.4">
      <c r="C340" s="251"/>
      <c r="D340" s="251"/>
    </row>
    <row r="341" spans="3:4" s="240" customFormat="1" ht="14.4">
      <c r="C341" s="251"/>
      <c r="D341" s="251"/>
    </row>
    <row r="342" spans="3:4" s="240" customFormat="1" ht="14.4">
      <c r="C342" s="251"/>
      <c r="D342" s="251"/>
    </row>
    <row r="343" spans="3:4" s="240" customFormat="1" ht="14.4">
      <c r="C343" s="251"/>
      <c r="D343" s="251"/>
    </row>
    <row r="344" spans="3:4" s="240" customFormat="1" ht="14.4">
      <c r="C344" s="251"/>
      <c r="D344" s="251"/>
    </row>
    <row r="345" spans="3:4" s="240" customFormat="1" ht="14.4">
      <c r="C345" s="251"/>
      <c r="D345" s="251"/>
    </row>
    <row r="346" spans="3:4" s="240" customFormat="1" ht="14.4">
      <c r="C346" s="251"/>
      <c r="D346" s="251"/>
    </row>
    <row r="347" spans="3:4" s="240" customFormat="1" ht="14.4">
      <c r="C347" s="251"/>
      <c r="D347" s="251"/>
    </row>
    <row r="348" spans="3:4" s="240" customFormat="1" ht="14.4">
      <c r="C348" s="251"/>
      <c r="D348" s="251"/>
    </row>
    <row r="349" spans="3:4" s="240" customFormat="1" ht="14.4">
      <c r="C349" s="251"/>
      <c r="D349" s="251"/>
    </row>
    <row r="350" spans="3:4" s="240" customFormat="1" ht="14.4">
      <c r="C350" s="251"/>
      <c r="D350" s="251"/>
    </row>
    <row r="351" spans="3:4" s="240" customFormat="1" ht="14.4">
      <c r="C351" s="251"/>
      <c r="D351" s="251"/>
    </row>
    <row r="352" spans="3:4" s="240" customFormat="1" ht="14.4">
      <c r="C352" s="251"/>
      <c r="D352" s="251"/>
    </row>
    <row r="353" spans="3:4" s="240" customFormat="1" ht="14.4">
      <c r="C353" s="251"/>
      <c r="D353" s="251"/>
    </row>
    <row r="354" spans="3:4" s="240" customFormat="1" ht="14.4">
      <c r="C354" s="251"/>
      <c r="D354" s="251"/>
    </row>
    <row r="355" spans="3:4" s="240" customFormat="1" ht="14.4">
      <c r="C355" s="251"/>
      <c r="D355" s="251"/>
    </row>
    <row r="356" spans="3:4" s="240" customFormat="1" ht="14.4">
      <c r="C356" s="251"/>
      <c r="D356" s="251"/>
    </row>
    <row r="357" spans="3:4" s="240" customFormat="1" ht="14.4">
      <c r="C357" s="251"/>
      <c r="D357" s="251"/>
    </row>
    <row r="358" spans="3:4" s="240" customFormat="1" ht="14.4">
      <c r="C358" s="251"/>
      <c r="D358" s="251"/>
    </row>
    <row r="359" spans="3:4" s="240" customFormat="1" ht="14.4">
      <c r="C359" s="251"/>
      <c r="D359" s="251"/>
    </row>
    <row r="360" spans="3:4" s="240" customFormat="1" ht="14.4">
      <c r="C360" s="251"/>
      <c r="D360" s="251"/>
    </row>
    <row r="361" spans="3:4" s="240" customFormat="1" ht="14.4">
      <c r="C361" s="251"/>
      <c r="D361" s="251"/>
    </row>
    <row r="362" spans="3:4" s="240" customFormat="1" ht="14.4">
      <c r="C362" s="251"/>
      <c r="D362" s="251"/>
    </row>
    <row r="363" spans="3:4" s="240" customFormat="1" ht="14.4">
      <c r="C363" s="251"/>
      <c r="D363" s="251"/>
    </row>
    <row r="364" spans="3:4" s="240" customFormat="1" ht="14.4">
      <c r="C364" s="251"/>
      <c r="D364" s="251"/>
    </row>
    <row r="365" spans="3:4" s="240" customFormat="1" ht="14.4">
      <c r="C365" s="251"/>
      <c r="D365" s="251"/>
    </row>
    <row r="366" spans="3:4" s="240" customFormat="1" ht="14.4">
      <c r="C366" s="251"/>
      <c r="D366" s="251"/>
    </row>
    <row r="367" spans="3:4" s="240" customFormat="1" ht="14.4">
      <c r="C367" s="251"/>
      <c r="D367" s="251"/>
    </row>
    <row r="368" spans="3:4" s="240" customFormat="1" ht="14.4">
      <c r="C368" s="251"/>
      <c r="D368" s="251"/>
    </row>
    <row r="369" spans="3:4" s="240" customFormat="1" ht="14.4">
      <c r="C369" s="251"/>
      <c r="D369" s="251"/>
    </row>
    <row r="370" spans="3:4" s="240" customFormat="1" ht="14.4">
      <c r="C370" s="251"/>
      <c r="D370" s="251"/>
    </row>
    <row r="371" spans="3:4" s="240" customFormat="1" ht="14.4">
      <c r="C371" s="251"/>
      <c r="D371" s="251"/>
    </row>
    <row r="372" spans="3:4" s="240" customFormat="1" ht="14.4">
      <c r="C372" s="251"/>
      <c r="D372" s="251"/>
    </row>
    <row r="373" spans="3:4" s="240" customFormat="1" ht="14.4">
      <c r="C373" s="251"/>
      <c r="D373" s="251"/>
    </row>
    <row r="374" spans="3:4" s="240" customFormat="1" ht="14.4">
      <c r="C374" s="251"/>
      <c r="D374" s="251"/>
    </row>
    <row r="375" spans="3:4" s="240" customFormat="1" ht="14.4">
      <c r="C375" s="251"/>
      <c r="D375" s="251"/>
    </row>
    <row r="376" spans="3:4" s="240" customFormat="1" ht="14.4">
      <c r="C376" s="251"/>
      <c r="D376" s="251"/>
    </row>
    <row r="377" spans="3:4" s="240" customFormat="1" ht="14.4">
      <c r="C377" s="251"/>
      <c r="D377" s="251"/>
    </row>
    <row r="378" spans="3:4" s="240" customFormat="1" ht="14.4">
      <c r="C378" s="251"/>
      <c r="D378" s="251"/>
    </row>
    <row r="379" spans="3:4" s="240" customFormat="1" ht="14.4">
      <c r="C379" s="251"/>
      <c r="D379" s="251"/>
    </row>
    <row r="380" spans="3:4" s="240" customFormat="1" ht="14.4">
      <c r="C380" s="251"/>
      <c r="D380" s="251"/>
    </row>
    <row r="381" spans="3:4" s="240" customFormat="1" ht="14.4">
      <c r="C381" s="251"/>
      <c r="D381" s="251"/>
    </row>
    <row r="382" spans="3:4" s="240" customFormat="1" ht="14.4">
      <c r="C382" s="251"/>
      <c r="D382" s="251"/>
    </row>
    <row r="383" spans="3:4" s="240" customFormat="1" ht="14.4">
      <c r="C383" s="251"/>
      <c r="D383" s="251"/>
    </row>
    <row r="384" spans="3:4" s="240" customFormat="1" ht="14.4">
      <c r="C384" s="251"/>
      <c r="D384" s="251"/>
    </row>
    <row r="385" spans="3:4" s="240" customFormat="1" ht="14.4">
      <c r="C385" s="251"/>
      <c r="D385" s="251"/>
    </row>
    <row r="386" spans="3:4" s="240" customFormat="1" ht="14.4">
      <c r="C386" s="251"/>
      <c r="D386" s="251"/>
    </row>
    <row r="387" spans="3:4" s="240" customFormat="1" ht="14.4">
      <c r="C387" s="251"/>
      <c r="D387" s="251"/>
    </row>
    <row r="388" spans="3:4" s="240" customFormat="1" ht="14.4">
      <c r="C388" s="251"/>
      <c r="D388" s="251"/>
    </row>
    <row r="389" spans="3:4" s="240" customFormat="1" ht="14.4">
      <c r="C389" s="251"/>
      <c r="D389" s="251"/>
    </row>
    <row r="390" spans="3:4" s="240" customFormat="1" ht="14.4">
      <c r="C390" s="251"/>
      <c r="D390" s="251"/>
    </row>
    <row r="391" spans="3:4" s="240" customFormat="1" ht="14.4">
      <c r="C391" s="251"/>
      <c r="D391" s="251"/>
    </row>
    <row r="392" spans="3:4" s="240" customFormat="1" ht="14.4">
      <c r="C392" s="251"/>
      <c r="D392" s="251"/>
    </row>
    <row r="393" spans="3:4" s="240" customFormat="1" ht="14.4">
      <c r="C393" s="251"/>
      <c r="D393" s="251"/>
    </row>
    <row r="394" spans="3:4" s="240" customFormat="1" ht="14.4">
      <c r="C394" s="251"/>
      <c r="D394" s="251"/>
    </row>
    <row r="395" spans="3:4" s="240" customFormat="1" ht="14.4">
      <c r="C395" s="251"/>
      <c r="D395" s="251"/>
    </row>
    <row r="396" spans="3:4" s="240" customFormat="1" ht="14.4">
      <c r="C396" s="251"/>
      <c r="D396" s="251"/>
    </row>
    <row r="397" spans="3:4" s="240" customFormat="1" ht="14.4">
      <c r="C397" s="251"/>
      <c r="D397" s="251"/>
    </row>
    <row r="398" spans="3:4" s="240" customFormat="1" ht="14.4">
      <c r="C398" s="251"/>
      <c r="D398" s="251"/>
    </row>
    <row r="399" spans="3:4" s="240" customFormat="1" ht="14.4">
      <c r="C399" s="251"/>
      <c r="D399" s="251"/>
    </row>
    <row r="400" spans="3:4" s="240" customFormat="1" ht="14.4">
      <c r="C400" s="251"/>
      <c r="D400" s="251"/>
    </row>
    <row r="401" spans="3:4" s="240" customFormat="1" ht="14.4">
      <c r="C401" s="251"/>
      <c r="D401" s="251"/>
    </row>
    <row r="402" spans="3:4" s="240" customFormat="1" ht="14.4">
      <c r="C402" s="251"/>
      <c r="D402" s="251"/>
    </row>
    <row r="403" spans="3:4" s="240" customFormat="1" ht="14.4">
      <c r="C403" s="251"/>
      <c r="D403" s="251"/>
    </row>
    <row r="404" spans="3:4" s="240" customFormat="1" ht="14.4">
      <c r="C404" s="251"/>
      <c r="D404" s="251"/>
    </row>
    <row r="405" spans="3:4" s="240" customFormat="1" ht="14.4">
      <c r="C405" s="251"/>
      <c r="D405" s="251"/>
    </row>
    <row r="406" spans="3:4" s="240" customFormat="1" ht="14.4">
      <c r="C406" s="251"/>
      <c r="D406" s="251"/>
    </row>
    <row r="407" spans="3:4" s="240" customFormat="1" ht="14.4">
      <c r="C407" s="251"/>
      <c r="D407" s="251"/>
    </row>
    <row r="408" spans="3:4" s="240" customFormat="1" ht="14.4">
      <c r="C408" s="251"/>
      <c r="D408" s="251"/>
    </row>
    <row r="409" spans="3:4" s="240" customFormat="1" ht="14.4">
      <c r="C409" s="251"/>
      <c r="D409" s="251"/>
    </row>
    <row r="410" spans="3:4" s="240" customFormat="1" ht="14.4">
      <c r="C410" s="251"/>
      <c r="D410" s="251"/>
    </row>
    <row r="411" spans="3:4" s="240" customFormat="1" ht="14.4">
      <c r="C411" s="251"/>
      <c r="D411" s="251"/>
    </row>
    <row r="412" spans="3:4" s="240" customFormat="1" ht="14.4">
      <c r="C412" s="251"/>
      <c r="D412" s="251"/>
    </row>
    <row r="413" spans="3:4" s="240" customFormat="1" ht="14.4">
      <c r="C413" s="251"/>
      <c r="D413" s="251"/>
    </row>
    <row r="414" spans="3:4" s="240" customFormat="1" ht="14.4">
      <c r="C414" s="251"/>
      <c r="D414" s="251"/>
    </row>
    <row r="415" spans="3:4" s="240" customFormat="1" ht="14.4">
      <c r="C415" s="251"/>
      <c r="D415" s="251"/>
    </row>
    <row r="416" spans="3:4" s="240" customFormat="1" ht="14.4">
      <c r="C416" s="251"/>
      <c r="D416" s="251"/>
    </row>
    <row r="417" spans="3:4" s="240" customFormat="1" ht="14.4">
      <c r="C417" s="251"/>
      <c r="D417" s="251"/>
    </row>
    <row r="418" spans="3:4" s="240" customFormat="1" ht="14.4">
      <c r="C418" s="251"/>
      <c r="D418" s="251"/>
    </row>
    <row r="419" spans="3:4" s="240" customFormat="1" ht="14.4">
      <c r="C419" s="251"/>
      <c r="D419" s="251"/>
    </row>
    <row r="420" spans="3:4" s="240" customFormat="1" ht="14.4">
      <c r="C420" s="251"/>
      <c r="D420" s="251"/>
    </row>
    <row r="421" spans="3:4" s="240" customFormat="1" ht="14.4">
      <c r="C421" s="251"/>
      <c r="D421" s="251"/>
    </row>
    <row r="422" spans="3:4" s="240" customFormat="1" ht="14.4">
      <c r="C422" s="251"/>
      <c r="D422" s="251"/>
    </row>
    <row r="423" spans="3:4" s="240" customFormat="1" ht="14.4">
      <c r="C423" s="251"/>
      <c r="D423" s="251"/>
    </row>
    <row r="424" spans="3:4" s="240" customFormat="1" ht="14.4">
      <c r="C424" s="251"/>
      <c r="D424" s="251"/>
    </row>
    <row r="425" spans="3:4" s="240" customFormat="1" ht="14.4">
      <c r="C425" s="251"/>
      <c r="D425" s="251"/>
    </row>
    <row r="426" spans="3:4" s="240" customFormat="1" ht="14.4">
      <c r="C426" s="251"/>
      <c r="D426" s="251"/>
    </row>
    <row r="427" spans="3:4" s="240" customFormat="1" ht="14.4">
      <c r="C427" s="251"/>
      <c r="D427" s="251"/>
    </row>
    <row r="428" spans="3:4" s="240" customFormat="1" ht="14.4">
      <c r="C428" s="251"/>
      <c r="D428" s="251"/>
    </row>
    <row r="429" spans="3:4" s="240" customFormat="1" ht="14.4">
      <c r="C429" s="251"/>
      <c r="D429" s="251"/>
    </row>
    <row r="430" spans="3:4" s="240" customFormat="1" ht="14.4">
      <c r="C430" s="251"/>
      <c r="D430" s="251"/>
    </row>
    <row r="431" spans="3:4" s="240" customFormat="1" ht="14.4">
      <c r="C431" s="251"/>
      <c r="D431" s="251"/>
    </row>
    <row r="432" spans="3:4" s="240" customFormat="1" ht="14.4">
      <c r="C432" s="251"/>
      <c r="D432" s="251"/>
    </row>
    <row r="433" spans="3:4" s="240" customFormat="1" ht="14.4">
      <c r="C433" s="251"/>
      <c r="D433" s="251"/>
    </row>
    <row r="434" spans="3:4" s="240" customFormat="1" ht="14.4">
      <c r="C434" s="251"/>
      <c r="D434" s="251"/>
    </row>
    <row r="435" spans="3:4" s="240" customFormat="1" ht="14.4">
      <c r="C435" s="251"/>
      <c r="D435" s="251"/>
    </row>
    <row r="436" spans="3:4" s="240" customFormat="1" ht="14.4">
      <c r="C436" s="251"/>
      <c r="D436" s="251"/>
    </row>
    <row r="437" spans="3:4" s="240" customFormat="1" ht="14.4">
      <c r="C437" s="251"/>
      <c r="D437" s="251"/>
    </row>
    <row r="438" spans="3:4" s="240" customFormat="1" ht="14.4">
      <c r="C438" s="251"/>
      <c r="D438" s="251"/>
    </row>
    <row r="439" spans="3:4" s="240" customFormat="1" ht="14.4">
      <c r="C439" s="251"/>
      <c r="D439" s="251"/>
    </row>
    <row r="440" spans="3:4" s="240" customFormat="1" ht="14.4">
      <c r="C440" s="251"/>
      <c r="D440" s="251"/>
    </row>
    <row r="441" spans="3:4" s="240" customFormat="1" ht="14.4">
      <c r="C441" s="251"/>
      <c r="D441" s="251"/>
    </row>
    <row r="442" spans="3:4" s="240" customFormat="1" ht="14.4">
      <c r="C442" s="251"/>
      <c r="D442" s="251"/>
    </row>
    <row r="443" spans="3:4" s="240" customFormat="1" ht="14.4">
      <c r="C443" s="251"/>
      <c r="D443" s="251"/>
    </row>
    <row r="444" spans="3:4" s="240" customFormat="1" ht="14.4">
      <c r="C444" s="251"/>
      <c r="D444" s="251"/>
    </row>
    <row r="445" spans="3:4" s="240" customFormat="1" ht="14.4">
      <c r="C445" s="251"/>
      <c r="D445" s="251"/>
    </row>
    <row r="446" spans="3:4" s="240" customFormat="1" ht="14.4">
      <c r="C446" s="251"/>
      <c r="D446" s="251"/>
    </row>
    <row r="447" spans="3:4" s="240" customFormat="1" ht="14.4">
      <c r="C447" s="251"/>
      <c r="D447" s="251"/>
    </row>
    <row r="448" spans="3:4" s="240" customFormat="1" ht="14.4">
      <c r="C448" s="251"/>
      <c r="D448" s="251"/>
    </row>
    <row r="449" spans="3:4" s="240" customFormat="1" ht="14.4">
      <c r="C449" s="251"/>
      <c r="D449" s="251"/>
    </row>
    <row r="450" spans="3:4" s="240" customFormat="1" ht="14.4">
      <c r="C450" s="251"/>
      <c r="D450" s="251"/>
    </row>
    <row r="451" spans="3:4" s="240" customFormat="1" ht="14.4">
      <c r="C451" s="251"/>
      <c r="D451" s="251"/>
    </row>
    <row r="452" spans="3:4" s="240" customFormat="1" ht="14.4">
      <c r="C452" s="251"/>
      <c r="D452" s="251"/>
    </row>
    <row r="453" spans="3:4" s="240" customFormat="1" ht="14.4">
      <c r="C453" s="251"/>
      <c r="D453" s="251"/>
    </row>
    <row r="454" spans="3:4" s="240" customFormat="1" ht="14.4">
      <c r="C454" s="251"/>
      <c r="D454" s="251"/>
    </row>
    <row r="455" spans="3:4" s="240" customFormat="1" ht="14.4">
      <c r="C455" s="251"/>
      <c r="D455" s="251"/>
    </row>
    <row r="456" spans="3:4" s="240" customFormat="1" ht="14.4">
      <c r="C456" s="251"/>
      <c r="D456" s="251"/>
    </row>
    <row r="457" spans="3:4" s="240" customFormat="1" ht="14.4">
      <c r="C457" s="251"/>
      <c r="D457" s="251"/>
    </row>
    <row r="458" spans="3:4" s="240" customFormat="1" ht="14.4">
      <c r="C458" s="251"/>
      <c r="D458" s="251"/>
    </row>
    <row r="459" spans="3:4" s="240" customFormat="1" ht="14.4">
      <c r="C459" s="251"/>
      <c r="D459" s="251"/>
    </row>
    <row r="460" spans="3:4" s="240" customFormat="1" ht="14.4">
      <c r="C460" s="251"/>
      <c r="D460" s="251"/>
    </row>
    <row r="461" spans="3:4" s="240" customFormat="1" ht="14.4">
      <c r="C461" s="251"/>
      <c r="D461" s="251"/>
    </row>
    <row r="462" spans="3:4" s="240" customFormat="1" ht="14.4">
      <c r="C462" s="251"/>
      <c r="D462" s="251"/>
    </row>
    <row r="463" spans="3:4" s="240" customFormat="1" ht="14.4">
      <c r="C463" s="251"/>
      <c r="D463" s="251"/>
    </row>
    <row r="464" spans="3:4" s="240" customFormat="1" ht="14.4">
      <c r="C464" s="251"/>
      <c r="D464" s="251"/>
    </row>
    <row r="465" spans="3:4" s="240" customFormat="1" ht="14.4">
      <c r="C465" s="251"/>
      <c r="D465" s="251"/>
    </row>
    <row r="466" spans="3:4" s="240" customFormat="1" ht="14.4">
      <c r="C466" s="251"/>
      <c r="D466" s="251"/>
    </row>
    <row r="467" spans="3:4" s="240" customFormat="1" ht="14.4">
      <c r="C467" s="251"/>
      <c r="D467" s="251"/>
    </row>
    <row r="468" spans="3:4" s="240" customFormat="1" ht="14.4">
      <c r="C468" s="251"/>
      <c r="D468" s="251"/>
    </row>
    <row r="469" spans="3:4" s="240" customFormat="1" ht="14.4">
      <c r="C469" s="251"/>
      <c r="D469" s="251"/>
    </row>
    <row r="470" spans="3:4" s="240" customFormat="1" ht="14.4">
      <c r="C470" s="251"/>
      <c r="D470" s="251"/>
    </row>
    <row r="471" spans="3:4" s="240" customFormat="1" ht="14.4">
      <c r="C471" s="251"/>
      <c r="D471" s="251"/>
    </row>
    <row r="472" spans="3:4" s="240" customFormat="1" ht="14.4">
      <c r="C472" s="251"/>
      <c r="D472" s="251"/>
    </row>
    <row r="473" spans="3:4" s="240" customFormat="1" ht="14.4">
      <c r="C473" s="251"/>
      <c r="D473" s="251"/>
    </row>
    <row r="474" spans="3:4" s="240" customFormat="1" ht="14.4">
      <c r="C474" s="251"/>
      <c r="D474" s="251"/>
    </row>
    <row r="475" spans="3:4" s="240" customFormat="1" ht="14.4">
      <c r="C475" s="251"/>
      <c r="D475" s="251"/>
    </row>
    <row r="476" spans="3:4" s="240" customFormat="1" ht="14.4">
      <c r="C476" s="251"/>
      <c r="D476" s="251"/>
    </row>
    <row r="477" spans="3:4" s="240" customFormat="1" ht="14.4">
      <c r="C477" s="251"/>
      <c r="D477" s="251"/>
    </row>
    <row r="478" spans="3:4" s="240" customFormat="1" ht="14.4">
      <c r="C478" s="251"/>
      <c r="D478" s="251"/>
    </row>
    <row r="479" spans="3:4" s="240" customFormat="1" ht="14.4">
      <c r="C479" s="251"/>
      <c r="D479" s="251"/>
    </row>
    <row r="480" spans="3:4" s="240" customFormat="1" ht="14.4">
      <c r="C480" s="251"/>
      <c r="D480" s="251"/>
    </row>
    <row r="481" spans="3:4" s="240" customFormat="1" ht="14.4">
      <c r="C481" s="251"/>
      <c r="D481" s="251"/>
    </row>
    <row r="482" spans="3:4" s="240" customFormat="1" ht="14.4">
      <c r="C482" s="251"/>
      <c r="D482" s="251"/>
    </row>
    <row r="483" spans="3:4" s="240" customFormat="1" ht="14.4">
      <c r="C483" s="251"/>
      <c r="D483" s="251"/>
    </row>
    <row r="484" spans="3:4" s="240" customFormat="1" ht="14.4">
      <c r="C484" s="251"/>
      <c r="D484" s="251"/>
    </row>
    <row r="485" spans="3:4" s="240" customFormat="1" ht="14.4">
      <c r="C485" s="251"/>
      <c r="D485" s="251"/>
    </row>
    <row r="486" spans="3:4" s="240" customFormat="1" ht="14.4">
      <c r="C486" s="251"/>
      <c r="D486" s="251"/>
    </row>
    <row r="487" spans="3:4" s="240" customFormat="1" ht="14.4">
      <c r="C487" s="251"/>
      <c r="D487" s="251"/>
    </row>
    <row r="488" spans="3:4" s="240" customFormat="1" ht="14.4">
      <c r="C488" s="251"/>
      <c r="D488" s="251"/>
    </row>
    <row r="489" spans="3:4" s="240" customFormat="1" ht="14.4">
      <c r="C489" s="251"/>
      <c r="D489" s="251"/>
    </row>
    <row r="490" spans="3:4" s="240" customFormat="1" ht="14.4">
      <c r="C490" s="251"/>
      <c r="D490" s="251"/>
    </row>
    <row r="491" spans="3:4" s="240" customFormat="1" ht="14.4">
      <c r="C491" s="251"/>
      <c r="D491" s="251"/>
    </row>
    <row r="492" spans="3:4" s="240" customFormat="1" ht="14.4">
      <c r="C492" s="251"/>
      <c r="D492" s="251"/>
    </row>
    <row r="493" spans="3:4" s="240" customFormat="1" ht="14.4">
      <c r="C493" s="251"/>
      <c r="D493" s="251"/>
    </row>
    <row r="494" spans="3:4" s="240" customFormat="1" ht="14.4">
      <c r="C494" s="251"/>
      <c r="D494" s="251"/>
    </row>
    <row r="495" spans="3:4" s="240" customFormat="1" ht="14.4">
      <c r="C495" s="251"/>
      <c r="D495" s="251"/>
    </row>
    <row r="496" spans="3:4" s="240" customFormat="1" ht="14.4">
      <c r="C496" s="251"/>
      <c r="D496" s="251"/>
    </row>
    <row r="497" spans="3:4" s="240" customFormat="1" ht="14.4">
      <c r="C497" s="251"/>
      <c r="D497" s="251"/>
    </row>
    <row r="498" spans="3:4" s="240" customFormat="1" ht="14.4">
      <c r="C498" s="251"/>
      <c r="D498" s="251"/>
    </row>
    <row r="499" spans="3:4" s="240" customFormat="1" ht="14.4">
      <c r="C499" s="251"/>
      <c r="D499" s="251"/>
    </row>
    <row r="500" spans="3:4" s="240" customFormat="1" ht="14.4">
      <c r="C500" s="251"/>
      <c r="D500" s="251"/>
    </row>
    <row r="501" spans="3:4" s="240" customFormat="1" ht="14.4">
      <c r="C501" s="251"/>
      <c r="D501" s="251"/>
    </row>
    <row r="502" spans="3:4" s="240" customFormat="1" ht="14.4">
      <c r="C502" s="251"/>
      <c r="D502" s="251"/>
    </row>
    <row r="503" spans="3:4" s="240" customFormat="1" ht="14.4">
      <c r="C503" s="251"/>
      <c r="D503" s="251"/>
    </row>
    <row r="504" spans="3:4" s="240" customFormat="1" ht="14.4">
      <c r="C504" s="251"/>
      <c r="D504" s="251"/>
    </row>
    <row r="505" spans="3:4" s="240" customFormat="1" ht="14.4">
      <c r="C505" s="251"/>
      <c r="D505" s="251"/>
    </row>
    <row r="506" spans="3:4" s="240" customFormat="1" ht="14.4">
      <c r="C506" s="251"/>
      <c r="D506" s="251"/>
    </row>
    <row r="507" spans="3:4" s="240" customFormat="1" ht="14.4">
      <c r="C507" s="251"/>
      <c r="D507" s="251"/>
    </row>
    <row r="508" spans="3:4" s="240" customFormat="1" ht="14.4">
      <c r="C508" s="251"/>
      <c r="D508" s="251"/>
    </row>
    <row r="509" spans="3:4" s="240" customFormat="1" ht="14.4">
      <c r="C509" s="251"/>
      <c r="D509" s="251"/>
    </row>
    <row r="510" spans="3:4" s="240" customFormat="1" ht="14.4">
      <c r="C510" s="251"/>
      <c r="D510" s="251"/>
    </row>
    <row r="511" spans="3:4" s="240" customFormat="1" ht="14.4">
      <c r="C511" s="251"/>
      <c r="D511" s="251"/>
    </row>
    <row r="512" spans="3:4" s="240" customFormat="1" ht="14.4">
      <c r="C512" s="251"/>
      <c r="D512" s="251"/>
    </row>
    <row r="513" spans="3:4" s="240" customFormat="1" ht="14.4">
      <c r="C513" s="251"/>
      <c r="D513" s="251"/>
    </row>
    <row r="514" spans="3:4" s="240" customFormat="1" ht="14.4">
      <c r="C514" s="251"/>
      <c r="D514" s="251"/>
    </row>
    <row r="515" spans="3:4" s="240" customFormat="1" ht="14.4">
      <c r="C515" s="251"/>
      <c r="D515" s="251"/>
    </row>
    <row r="516" spans="3:4" s="240" customFormat="1" ht="14.4">
      <c r="C516" s="251"/>
      <c r="D516" s="251"/>
    </row>
    <row r="517" spans="3:4" s="240" customFormat="1" ht="14.4">
      <c r="C517" s="251"/>
      <c r="D517" s="251"/>
    </row>
    <row r="518" spans="3:4" s="240" customFormat="1" ht="14.4">
      <c r="C518" s="251"/>
      <c r="D518" s="251"/>
    </row>
    <row r="519" spans="3:4" s="240" customFormat="1" ht="14.4">
      <c r="C519" s="251"/>
      <c r="D519" s="251"/>
    </row>
    <row r="520" spans="3:4" s="240" customFormat="1" ht="14.4">
      <c r="C520" s="251"/>
      <c r="D520" s="251"/>
    </row>
    <row r="521" spans="3:4" s="240" customFormat="1" ht="14.4">
      <c r="C521" s="251"/>
      <c r="D521" s="251"/>
    </row>
    <row r="522" spans="3:4" s="240" customFormat="1" ht="14.4">
      <c r="C522" s="251"/>
      <c r="D522" s="251"/>
    </row>
    <row r="523" spans="3:4" s="240" customFormat="1" ht="14.4">
      <c r="C523" s="251"/>
      <c r="D523" s="251"/>
    </row>
    <row r="524" spans="3:4" s="240" customFormat="1" ht="14.4">
      <c r="C524" s="251"/>
      <c r="D524" s="251"/>
    </row>
    <row r="525" spans="3:4" s="240" customFormat="1" ht="14.4">
      <c r="C525" s="251"/>
      <c r="D525" s="251"/>
    </row>
    <row r="526" spans="3:4" s="240" customFormat="1" ht="14.4">
      <c r="C526" s="251"/>
      <c r="D526" s="251"/>
    </row>
    <row r="527" spans="3:4" s="240" customFormat="1" ht="14.4">
      <c r="C527" s="251"/>
      <c r="D527" s="251"/>
    </row>
    <row r="528" spans="3:4" s="240" customFormat="1" ht="14.4">
      <c r="C528" s="251"/>
      <c r="D528" s="251"/>
    </row>
    <row r="529" spans="3:4" s="240" customFormat="1" ht="14.4">
      <c r="C529" s="251"/>
      <c r="D529" s="251"/>
    </row>
    <row r="530" spans="3:4" s="240" customFormat="1" ht="14.4">
      <c r="C530" s="251"/>
      <c r="D530" s="251"/>
    </row>
    <row r="531" spans="3:4" s="240" customFormat="1" ht="14.4">
      <c r="C531" s="251"/>
      <c r="D531" s="251"/>
    </row>
    <row r="532" spans="3:4" s="240" customFormat="1" ht="14.4">
      <c r="C532" s="251"/>
      <c r="D532" s="251"/>
    </row>
    <row r="533" spans="3:4" s="240" customFormat="1" ht="14.4">
      <c r="C533" s="251"/>
      <c r="D533" s="251"/>
    </row>
    <row r="534" spans="3:4" s="240" customFormat="1" ht="14.4">
      <c r="C534" s="251"/>
      <c r="D534" s="251"/>
    </row>
    <row r="535" spans="3:4" s="240" customFormat="1" ht="14.4">
      <c r="C535" s="251"/>
      <c r="D535" s="251"/>
    </row>
    <row r="536" spans="3:4" s="240" customFormat="1" ht="14.4">
      <c r="C536" s="251"/>
      <c r="D536" s="251"/>
    </row>
    <row r="537" spans="3:4" s="240" customFormat="1" ht="14.4">
      <c r="C537" s="251"/>
      <c r="D537" s="251"/>
    </row>
    <row r="538" spans="3:4" s="240" customFormat="1" ht="14.4">
      <c r="C538" s="251"/>
      <c r="D538" s="251"/>
    </row>
    <row r="539" spans="3:4" s="240" customFormat="1" ht="14.4">
      <c r="C539" s="251"/>
      <c r="D539" s="251"/>
    </row>
    <row r="540" spans="3:4" s="240" customFormat="1" ht="14.4">
      <c r="C540" s="251"/>
      <c r="D540" s="251"/>
    </row>
    <row r="541" spans="3:4" s="240" customFormat="1" ht="14.4">
      <c r="C541" s="251"/>
      <c r="D541" s="251"/>
    </row>
    <row r="542" spans="3:4" s="240" customFormat="1" ht="14.4">
      <c r="C542" s="251"/>
      <c r="D542" s="251"/>
    </row>
    <row r="543" spans="3:4" s="240" customFormat="1" ht="14.4">
      <c r="C543" s="251"/>
      <c r="D543" s="251"/>
    </row>
    <row r="544" spans="3:4" s="240" customFormat="1" ht="14.4">
      <c r="C544" s="251"/>
      <c r="D544" s="251"/>
    </row>
    <row r="545" spans="3:4" s="240" customFormat="1" ht="14.4">
      <c r="C545" s="251"/>
      <c r="D545" s="251"/>
    </row>
    <row r="546" spans="3:4" s="240" customFormat="1" ht="14.4">
      <c r="C546" s="251"/>
      <c r="D546" s="251"/>
    </row>
    <row r="547" spans="3:4" s="240" customFormat="1" ht="14.4">
      <c r="C547" s="251"/>
      <c r="D547" s="251"/>
    </row>
    <row r="548" spans="3:4" s="240" customFormat="1" ht="14.4">
      <c r="C548" s="251"/>
      <c r="D548" s="251"/>
    </row>
    <row r="549" spans="3:4" s="240" customFormat="1" ht="14.4">
      <c r="C549" s="251"/>
      <c r="D549" s="251"/>
    </row>
    <row r="550" spans="3:4" s="240" customFormat="1" ht="14.4">
      <c r="C550" s="251"/>
      <c r="D550" s="251"/>
    </row>
    <row r="551" spans="3:4" s="240" customFormat="1" ht="14.4">
      <c r="C551" s="251"/>
      <c r="D551" s="251"/>
    </row>
    <row r="552" spans="3:4" s="240" customFormat="1" ht="14.4">
      <c r="C552" s="251"/>
      <c r="D552" s="251"/>
    </row>
    <row r="553" spans="3:4" s="240" customFormat="1" ht="14.4">
      <c r="C553" s="251"/>
      <c r="D553" s="251"/>
    </row>
    <row r="554" spans="3:4" s="240" customFormat="1" ht="14.4">
      <c r="C554" s="251"/>
      <c r="D554" s="251"/>
    </row>
    <row r="555" spans="3:4" s="240" customFormat="1" ht="14.4">
      <c r="C555" s="251"/>
      <c r="D555" s="251"/>
    </row>
    <row r="556" spans="3:4" s="240" customFormat="1" ht="14.4">
      <c r="C556" s="251"/>
      <c r="D556" s="251"/>
    </row>
    <row r="557" spans="3:4" s="240" customFormat="1" ht="14.4">
      <c r="C557" s="251"/>
      <c r="D557" s="251"/>
    </row>
    <row r="558" spans="3:4" s="240" customFormat="1" ht="14.4">
      <c r="C558" s="251"/>
      <c r="D558" s="251"/>
    </row>
    <row r="559" spans="3:4" s="240" customFormat="1" ht="14.4">
      <c r="C559" s="251"/>
      <c r="D559" s="251"/>
    </row>
    <row r="560" spans="3:4" s="240" customFormat="1" ht="14.4">
      <c r="C560" s="251"/>
      <c r="D560" s="251"/>
    </row>
    <row r="561" spans="3:4" s="240" customFormat="1" ht="14.4">
      <c r="C561" s="251"/>
      <c r="D561" s="251"/>
    </row>
    <row r="562" spans="3:4" s="240" customFormat="1" ht="14.4">
      <c r="C562" s="251"/>
      <c r="D562" s="251"/>
    </row>
    <row r="563" spans="3:4" s="240" customFormat="1" ht="14.4">
      <c r="C563" s="251"/>
      <c r="D563" s="251"/>
    </row>
    <row r="564" spans="3:4" s="240" customFormat="1" ht="14.4">
      <c r="C564" s="251"/>
      <c r="D564" s="251"/>
    </row>
    <row r="565" spans="3:4" s="240" customFormat="1" ht="14.4">
      <c r="C565" s="251"/>
      <c r="D565" s="251"/>
    </row>
    <row r="566" spans="3:4" s="240" customFormat="1" ht="14.4">
      <c r="C566" s="251"/>
      <c r="D566" s="251"/>
    </row>
    <row r="567" spans="3:4" s="240" customFormat="1" ht="14.4">
      <c r="C567" s="251"/>
      <c r="D567" s="251"/>
    </row>
    <row r="568" spans="3:4" s="240" customFormat="1" ht="14.4">
      <c r="C568" s="251"/>
      <c r="D568" s="251"/>
    </row>
    <row r="569" spans="3:4" s="240" customFormat="1" ht="14.4">
      <c r="C569" s="251"/>
      <c r="D569" s="251"/>
    </row>
    <row r="570" spans="3:4" s="240" customFormat="1" ht="14.4">
      <c r="C570" s="251"/>
      <c r="D570" s="251"/>
    </row>
    <row r="571" spans="3:4" s="240" customFormat="1" ht="14.4">
      <c r="C571" s="251"/>
      <c r="D571" s="251"/>
    </row>
    <row r="572" spans="3:4" s="240" customFormat="1" ht="14.4">
      <c r="C572" s="251"/>
      <c r="D572" s="251"/>
    </row>
    <row r="573" spans="3:4" s="240" customFormat="1" ht="14.4">
      <c r="C573" s="251"/>
      <c r="D573" s="251"/>
    </row>
    <row r="574" spans="3:4" s="240" customFormat="1" ht="14.4">
      <c r="C574" s="251"/>
      <c r="D574" s="251"/>
    </row>
    <row r="575" spans="3:4" s="240" customFormat="1" ht="14.4">
      <c r="C575" s="251"/>
      <c r="D575" s="251"/>
    </row>
    <row r="576" spans="3:4" s="240" customFormat="1" ht="14.4">
      <c r="C576" s="251"/>
      <c r="D576" s="251"/>
    </row>
    <row r="577" spans="3:4" s="240" customFormat="1" ht="14.4">
      <c r="C577" s="251"/>
      <c r="D577" s="251"/>
    </row>
    <row r="578" spans="3:4" s="240" customFormat="1" ht="14.4">
      <c r="C578" s="251"/>
      <c r="D578" s="251"/>
    </row>
    <row r="579" spans="3:4" s="240" customFormat="1" ht="14.4">
      <c r="C579" s="251"/>
      <c r="D579" s="251"/>
    </row>
    <row r="580" spans="3:4" s="240" customFormat="1" ht="14.4">
      <c r="C580" s="251"/>
      <c r="D580" s="251"/>
    </row>
    <row r="581" spans="3:4" s="240" customFormat="1" ht="14.4">
      <c r="C581" s="251"/>
      <c r="D581" s="251"/>
    </row>
    <row r="582" spans="3:4" s="240" customFormat="1" ht="14.4">
      <c r="C582" s="251"/>
      <c r="D582" s="251"/>
    </row>
    <row r="583" spans="3:4" s="240" customFormat="1" ht="14.4">
      <c r="C583" s="251"/>
      <c r="D583" s="251"/>
    </row>
    <row r="584" spans="3:4" s="240" customFormat="1" ht="14.4">
      <c r="C584" s="251"/>
      <c r="D584" s="251"/>
    </row>
    <row r="585" spans="3:4" s="240" customFormat="1" ht="14.4">
      <c r="C585" s="251"/>
      <c r="D585" s="251"/>
    </row>
    <row r="586" spans="3:4" s="240" customFormat="1" ht="14.4">
      <c r="C586" s="251"/>
      <c r="D586" s="251"/>
    </row>
    <row r="587" spans="3:4" s="240" customFormat="1" ht="14.4">
      <c r="C587" s="251"/>
      <c r="D587" s="251"/>
    </row>
    <row r="588" spans="3:4" s="240" customFormat="1" ht="14.4">
      <c r="C588" s="251"/>
      <c r="D588" s="251"/>
    </row>
    <row r="589" spans="3:4" s="240" customFormat="1" ht="14.4">
      <c r="C589" s="251"/>
      <c r="D589" s="251"/>
    </row>
    <row r="590" spans="3:4" s="240" customFormat="1" ht="14.4">
      <c r="C590" s="251"/>
      <c r="D590" s="251"/>
    </row>
    <row r="591" spans="3:4" s="240" customFormat="1" ht="14.4">
      <c r="C591" s="251"/>
      <c r="D591" s="251"/>
    </row>
    <row r="592" spans="3:4" s="240" customFormat="1" ht="14.4">
      <c r="C592" s="251"/>
      <c r="D592" s="251"/>
    </row>
    <row r="593" spans="3:4" s="240" customFormat="1" ht="14.4">
      <c r="C593" s="251"/>
      <c r="D593" s="251"/>
    </row>
    <row r="594" spans="3:4" s="240" customFormat="1" ht="14.4">
      <c r="C594" s="251"/>
      <c r="D594" s="251"/>
    </row>
    <row r="595" spans="3:4" s="240" customFormat="1" ht="14.4">
      <c r="C595" s="251"/>
      <c r="D595" s="251"/>
    </row>
    <row r="596" spans="3:4" s="240" customFormat="1" ht="14.4">
      <c r="C596" s="251"/>
      <c r="D596" s="251"/>
    </row>
    <row r="597" spans="3:4" s="240" customFormat="1" ht="14.4">
      <c r="C597" s="251"/>
      <c r="D597" s="251"/>
    </row>
    <row r="598" spans="3:4" s="240" customFormat="1" ht="14.4">
      <c r="C598" s="251"/>
      <c r="D598" s="251"/>
    </row>
    <row r="599" spans="3:4" s="240" customFormat="1" ht="14.4">
      <c r="C599" s="251"/>
      <c r="D599" s="251"/>
    </row>
    <row r="600" spans="3:4" s="240" customFormat="1" ht="14.4">
      <c r="C600" s="251"/>
      <c r="D600" s="251"/>
    </row>
    <row r="601" spans="3:4" s="240" customFormat="1" ht="14.4">
      <c r="C601" s="251"/>
      <c r="D601" s="251"/>
    </row>
    <row r="602" spans="3:4" s="240" customFormat="1" ht="14.4">
      <c r="C602" s="251"/>
      <c r="D602" s="251"/>
    </row>
    <row r="603" spans="3:4" s="240" customFormat="1" ht="14.4">
      <c r="C603" s="251"/>
      <c r="D603" s="251"/>
    </row>
    <row r="604" spans="3:4" s="240" customFormat="1" ht="14.4">
      <c r="C604" s="251"/>
      <c r="D604" s="251"/>
    </row>
    <row r="605" spans="3:4" s="240" customFormat="1" ht="14.4">
      <c r="C605" s="251"/>
      <c r="D605" s="251"/>
    </row>
    <row r="606" spans="3:4" s="240" customFormat="1" ht="14.4">
      <c r="C606" s="251"/>
      <c r="D606" s="251"/>
    </row>
    <row r="607" spans="3:4" s="240" customFormat="1" ht="14.4">
      <c r="C607" s="251"/>
      <c r="D607" s="251"/>
    </row>
    <row r="608" spans="3:4" s="240" customFormat="1" ht="14.4">
      <c r="C608" s="251"/>
      <c r="D608" s="251"/>
    </row>
    <row r="609" spans="3:4" s="240" customFormat="1" ht="14.4">
      <c r="C609" s="251"/>
      <c r="D609" s="251"/>
    </row>
    <row r="610" spans="3:4" s="240" customFormat="1" ht="14.4">
      <c r="C610" s="251"/>
      <c r="D610" s="251"/>
    </row>
    <row r="611" spans="3:4" s="240" customFormat="1" ht="14.4">
      <c r="C611" s="251"/>
      <c r="D611" s="251"/>
    </row>
    <row r="612" spans="3:4" s="240" customFormat="1" ht="14.4">
      <c r="C612" s="251"/>
      <c r="D612" s="251"/>
    </row>
    <row r="613" spans="3:4" s="240" customFormat="1" ht="14.4">
      <c r="C613" s="251"/>
      <c r="D613" s="251"/>
    </row>
    <row r="614" spans="3:4" s="240" customFormat="1" ht="14.4">
      <c r="C614" s="251"/>
      <c r="D614" s="251"/>
    </row>
    <row r="615" spans="3:4" s="240" customFormat="1" ht="14.4">
      <c r="C615" s="251"/>
      <c r="D615" s="251"/>
    </row>
    <row r="616" spans="3:4" s="240" customFormat="1" ht="14.4">
      <c r="C616" s="251"/>
      <c r="D616" s="251"/>
    </row>
    <row r="617" spans="3:4" s="240" customFormat="1" ht="14.4">
      <c r="C617" s="251"/>
      <c r="D617" s="251"/>
    </row>
    <row r="618" spans="3:4" s="240" customFormat="1" ht="14.4">
      <c r="C618" s="251"/>
      <c r="D618" s="251"/>
    </row>
    <row r="619" spans="3:4" s="240" customFormat="1" ht="14.4">
      <c r="C619" s="251"/>
      <c r="D619" s="251"/>
    </row>
    <row r="620" spans="3:4" s="240" customFormat="1" ht="14.4">
      <c r="C620" s="251"/>
      <c r="D620" s="251"/>
    </row>
    <row r="621" spans="3:4" s="240" customFormat="1" ht="14.4">
      <c r="C621" s="251"/>
      <c r="D621" s="251"/>
    </row>
    <row r="622" spans="3:4" s="240" customFormat="1" ht="14.4">
      <c r="C622" s="251"/>
      <c r="D622" s="251"/>
    </row>
    <row r="623" spans="3:4" s="240" customFormat="1" ht="14.4">
      <c r="C623" s="251"/>
      <c r="D623" s="251"/>
    </row>
    <row r="624" spans="3:4" s="240" customFormat="1" ht="14.4">
      <c r="C624" s="251"/>
      <c r="D624" s="251"/>
    </row>
    <row r="625" spans="3:4" s="240" customFormat="1" ht="14.4">
      <c r="C625" s="251"/>
      <c r="D625" s="251"/>
    </row>
    <row r="626" spans="3:4" s="240" customFormat="1" ht="14.4">
      <c r="C626" s="251"/>
      <c r="D626" s="251"/>
    </row>
    <row r="627" spans="3:4" s="240" customFormat="1" ht="14.4">
      <c r="C627" s="251"/>
      <c r="D627" s="251"/>
    </row>
    <row r="628" spans="3:4" s="240" customFormat="1" ht="14.4">
      <c r="C628" s="251"/>
      <c r="D628" s="251"/>
    </row>
    <row r="629" spans="3:4" s="240" customFormat="1" ht="14.4">
      <c r="C629" s="251"/>
      <c r="D629" s="251"/>
    </row>
    <row r="630" spans="3:4" s="240" customFormat="1" ht="14.4">
      <c r="C630" s="251"/>
      <c r="D630" s="251"/>
    </row>
    <row r="631" spans="3:4" s="240" customFormat="1" ht="14.4">
      <c r="C631" s="251"/>
      <c r="D631" s="251"/>
    </row>
    <row r="632" spans="3:4" s="240" customFormat="1" ht="14.4">
      <c r="C632" s="251"/>
      <c r="D632" s="251"/>
    </row>
    <row r="633" spans="3:4" s="240" customFormat="1" ht="14.4">
      <c r="C633" s="251"/>
      <c r="D633" s="251"/>
    </row>
    <row r="634" spans="3:4" s="240" customFormat="1" ht="14.4">
      <c r="C634" s="251"/>
      <c r="D634" s="251"/>
    </row>
    <row r="635" spans="3:4" s="240" customFormat="1" ht="14.4">
      <c r="C635" s="251"/>
      <c r="D635" s="251"/>
    </row>
    <row r="636" spans="3:4" s="240" customFormat="1" ht="14.4">
      <c r="C636" s="251"/>
      <c r="D636" s="251"/>
    </row>
    <row r="637" spans="3:4" s="240" customFormat="1" ht="14.4">
      <c r="C637" s="251"/>
      <c r="D637" s="251"/>
    </row>
    <row r="638" spans="3:4" s="240" customFormat="1" ht="14.4">
      <c r="C638" s="251"/>
      <c r="D638" s="251"/>
    </row>
    <row r="639" spans="3:4" s="240" customFormat="1" ht="14.4">
      <c r="C639" s="251"/>
      <c r="D639" s="251"/>
    </row>
    <row r="640" spans="3:4" s="240" customFormat="1" ht="14.4">
      <c r="C640" s="251"/>
      <c r="D640" s="251"/>
    </row>
    <row r="641" spans="3:4" s="240" customFormat="1" ht="14.4">
      <c r="C641" s="251"/>
      <c r="D641" s="251"/>
    </row>
    <row r="642" spans="3:4" s="240" customFormat="1" ht="14.4">
      <c r="C642" s="251"/>
      <c r="D642" s="251"/>
    </row>
    <row r="643" spans="3:4" s="240" customFormat="1" ht="14.4">
      <c r="C643" s="251"/>
      <c r="D643" s="251"/>
    </row>
    <row r="644" spans="3:4" s="240" customFormat="1" ht="14.4">
      <c r="C644" s="251"/>
      <c r="D644" s="251"/>
    </row>
    <row r="645" spans="3:4" s="240" customFormat="1" ht="14.4">
      <c r="C645" s="251"/>
      <c r="D645" s="251"/>
    </row>
    <row r="646" spans="3:4" s="240" customFormat="1" ht="14.4">
      <c r="C646" s="251"/>
      <c r="D646" s="251"/>
    </row>
    <row r="647" spans="3:4" s="240" customFormat="1" ht="14.4">
      <c r="C647" s="251"/>
      <c r="D647" s="251"/>
    </row>
    <row r="648" spans="3:4" s="240" customFormat="1" ht="14.4">
      <c r="C648" s="251"/>
      <c r="D648" s="251"/>
    </row>
    <row r="649" spans="3:4" s="240" customFormat="1" ht="14.4">
      <c r="C649" s="251"/>
      <c r="D649" s="251"/>
    </row>
    <row r="650" spans="3:4" s="240" customFormat="1" ht="14.4">
      <c r="C650" s="251"/>
      <c r="D650" s="251"/>
    </row>
    <row r="651" spans="3:4" s="240" customFormat="1" ht="14.4">
      <c r="C651" s="251"/>
      <c r="D651" s="251"/>
    </row>
    <row r="652" spans="3:4" s="240" customFormat="1" ht="14.4">
      <c r="C652" s="251"/>
      <c r="D652" s="251"/>
    </row>
    <row r="653" spans="3:4" s="240" customFormat="1" ht="14.4">
      <c r="C653" s="251"/>
      <c r="D653" s="251"/>
    </row>
    <row r="654" spans="3:4" s="240" customFormat="1" ht="14.4">
      <c r="C654" s="251"/>
      <c r="D654" s="251"/>
    </row>
    <row r="655" spans="3:4" s="240" customFormat="1" ht="14.4">
      <c r="C655" s="251"/>
      <c r="D655" s="251"/>
    </row>
    <row r="656" spans="3:4" s="240" customFormat="1" ht="14.4">
      <c r="C656" s="251"/>
      <c r="D656" s="251"/>
    </row>
    <row r="657" spans="3:4" s="240" customFormat="1" ht="14.4">
      <c r="C657" s="251"/>
      <c r="D657" s="251"/>
    </row>
    <row r="658" spans="3:4" s="240" customFormat="1" ht="14.4">
      <c r="C658" s="251"/>
      <c r="D658" s="251"/>
    </row>
    <row r="659" spans="3:4" s="240" customFormat="1" ht="14.4">
      <c r="C659" s="251"/>
      <c r="D659" s="251"/>
    </row>
    <row r="660" spans="3:4" s="240" customFormat="1" ht="14.4">
      <c r="C660" s="251"/>
      <c r="D660" s="251"/>
    </row>
    <row r="661" spans="3:4" s="240" customFormat="1" ht="14.4">
      <c r="C661" s="251"/>
      <c r="D661" s="251"/>
    </row>
    <row r="662" spans="3:4" s="240" customFormat="1" ht="14.4">
      <c r="C662" s="251"/>
      <c r="D662" s="251"/>
    </row>
    <row r="663" spans="3:4" s="240" customFormat="1" ht="14.4">
      <c r="C663" s="251"/>
      <c r="D663" s="251"/>
    </row>
    <row r="664" spans="3:4" s="240" customFormat="1" ht="14.4">
      <c r="C664" s="251"/>
      <c r="D664" s="251"/>
    </row>
    <row r="665" spans="3:4" s="240" customFormat="1" ht="14.4">
      <c r="C665" s="251"/>
      <c r="D665" s="251"/>
    </row>
    <row r="666" spans="3:4" s="240" customFormat="1" ht="14.4">
      <c r="C666" s="251"/>
      <c r="D666" s="251"/>
    </row>
    <row r="667" spans="3:4" s="240" customFormat="1" ht="14.4">
      <c r="C667" s="251"/>
      <c r="D667" s="251"/>
    </row>
    <row r="668" spans="3:4" s="240" customFormat="1" ht="14.4">
      <c r="C668" s="251"/>
      <c r="D668" s="251"/>
    </row>
    <row r="669" spans="3:4" s="240" customFormat="1" ht="14.4">
      <c r="C669" s="251"/>
      <c r="D669" s="251"/>
    </row>
    <row r="670" spans="3:4" s="240" customFormat="1" ht="14.4">
      <c r="C670" s="251"/>
      <c r="D670" s="251"/>
    </row>
    <row r="671" spans="3:4" s="240" customFormat="1" ht="14.4">
      <c r="C671" s="251"/>
      <c r="D671" s="251"/>
    </row>
    <row r="672" spans="3:4" s="240" customFormat="1" ht="14.4">
      <c r="C672" s="251"/>
      <c r="D672" s="251"/>
    </row>
    <row r="673" spans="3:4" s="240" customFormat="1" ht="14.4">
      <c r="C673" s="251"/>
      <c r="D673" s="251"/>
    </row>
    <row r="674" spans="3:4" s="240" customFormat="1" ht="14.4">
      <c r="C674" s="251"/>
      <c r="D674" s="251"/>
    </row>
    <row r="675" spans="3:4" s="240" customFormat="1" ht="14.4">
      <c r="C675" s="251"/>
      <c r="D675" s="251"/>
    </row>
    <row r="676" spans="3:4" s="240" customFormat="1" ht="14.4">
      <c r="C676" s="251"/>
      <c r="D676" s="251"/>
    </row>
    <row r="677" spans="3:4" s="240" customFormat="1" ht="14.4">
      <c r="C677" s="251"/>
      <c r="D677" s="251"/>
    </row>
    <row r="678" spans="3:4" s="240" customFormat="1" ht="14.4">
      <c r="C678" s="251"/>
      <c r="D678" s="251"/>
    </row>
    <row r="679" spans="3:4" s="240" customFormat="1" ht="14.4">
      <c r="C679" s="251"/>
      <c r="D679" s="251"/>
    </row>
    <row r="680" spans="3:4" s="240" customFormat="1" ht="14.4">
      <c r="C680" s="251"/>
      <c r="D680" s="251"/>
    </row>
    <row r="681" spans="3:4" s="240" customFormat="1" ht="14.4">
      <c r="C681" s="251"/>
      <c r="D681" s="251"/>
    </row>
    <row r="682" spans="3:4" s="240" customFormat="1" ht="14.4">
      <c r="C682" s="251"/>
      <c r="D682" s="251"/>
    </row>
    <row r="683" spans="3:4" s="240" customFormat="1" ht="14.4">
      <c r="C683" s="251"/>
      <c r="D683" s="251"/>
    </row>
    <row r="684" spans="3:4" s="240" customFormat="1" ht="14.4">
      <c r="C684" s="251"/>
      <c r="D684" s="251"/>
    </row>
    <row r="685" spans="3:4" s="240" customFormat="1" ht="14.4">
      <c r="C685" s="251"/>
      <c r="D685" s="251"/>
    </row>
    <row r="686" spans="3:4" s="240" customFormat="1" ht="14.4">
      <c r="C686" s="251"/>
      <c r="D686" s="251"/>
    </row>
    <row r="687" spans="3:4" s="240" customFormat="1" ht="14.4">
      <c r="C687" s="251"/>
      <c r="D687" s="251"/>
    </row>
    <row r="688" spans="3:4" s="240" customFormat="1" ht="14.4">
      <c r="C688" s="251"/>
      <c r="D688" s="251"/>
    </row>
    <row r="689" spans="3:4" s="240" customFormat="1" ht="14.4">
      <c r="C689" s="251"/>
      <c r="D689" s="251"/>
    </row>
    <row r="690" spans="3:4" s="240" customFormat="1" ht="14.4">
      <c r="C690" s="251"/>
      <c r="D690" s="251"/>
    </row>
    <row r="691" spans="3:4" s="240" customFormat="1" ht="14.4">
      <c r="C691" s="251"/>
      <c r="D691" s="251"/>
    </row>
    <row r="692" spans="3:4" s="240" customFormat="1" ht="14.4">
      <c r="C692" s="251"/>
      <c r="D692" s="251"/>
    </row>
    <row r="693" spans="3:4" s="240" customFormat="1" ht="14.4">
      <c r="C693" s="251"/>
      <c r="D693" s="251"/>
    </row>
    <row r="694" spans="3:4" s="240" customFormat="1" ht="14.4">
      <c r="C694" s="251"/>
      <c r="D694" s="251"/>
    </row>
    <row r="695" spans="3:4" s="240" customFormat="1" ht="14.4">
      <c r="C695" s="251"/>
      <c r="D695" s="251"/>
    </row>
    <row r="696" spans="3:4" s="240" customFormat="1" ht="14.4">
      <c r="C696" s="251"/>
      <c r="D696" s="251"/>
    </row>
    <row r="697" spans="3:4" s="240" customFormat="1" ht="14.4">
      <c r="C697" s="251"/>
      <c r="D697" s="251"/>
    </row>
    <row r="698" spans="3:4" s="240" customFormat="1" ht="14.4">
      <c r="C698" s="251"/>
      <c r="D698" s="251"/>
    </row>
    <row r="699" spans="3:4" s="240" customFormat="1" ht="14.4">
      <c r="C699" s="251"/>
      <c r="D699" s="251"/>
    </row>
    <row r="700" spans="3:4" s="240" customFormat="1" ht="14.4">
      <c r="C700" s="251"/>
      <c r="D700" s="251"/>
    </row>
    <row r="701" spans="3:4" s="240" customFormat="1" ht="14.4">
      <c r="C701" s="251"/>
      <c r="D701" s="251"/>
    </row>
    <row r="702" spans="3:4" s="240" customFormat="1" ht="14.4">
      <c r="C702" s="251"/>
      <c r="D702" s="251"/>
    </row>
    <row r="703" spans="3:4" s="240" customFormat="1" ht="14.4">
      <c r="C703" s="251"/>
      <c r="D703" s="251"/>
    </row>
    <row r="704" spans="3:4" s="240" customFormat="1" ht="14.4">
      <c r="C704" s="251"/>
      <c r="D704" s="251"/>
    </row>
    <row r="705" spans="3:4" s="240" customFormat="1" ht="14.4">
      <c r="C705" s="251"/>
      <c r="D705" s="251"/>
    </row>
    <row r="706" spans="3:4" s="240" customFormat="1" ht="14.4">
      <c r="C706" s="251"/>
      <c r="D706" s="251"/>
    </row>
    <row r="707" spans="3:4" s="240" customFormat="1" ht="14.4">
      <c r="C707" s="251"/>
      <c r="D707" s="251"/>
    </row>
    <row r="708" spans="3:4" s="240" customFormat="1" ht="14.4">
      <c r="C708" s="251"/>
      <c r="D708" s="251"/>
    </row>
    <row r="709" spans="3:4" s="240" customFormat="1" ht="14.4">
      <c r="C709" s="251"/>
      <c r="D709" s="251"/>
    </row>
    <row r="710" spans="3:4" s="240" customFormat="1" ht="14.4">
      <c r="C710" s="251"/>
      <c r="D710" s="251"/>
    </row>
    <row r="711" spans="3:4" s="240" customFormat="1" ht="14.4">
      <c r="C711" s="251"/>
      <c r="D711" s="251"/>
    </row>
    <row r="712" spans="3:4" s="240" customFormat="1" ht="14.4">
      <c r="C712" s="251"/>
      <c r="D712" s="251"/>
    </row>
    <row r="713" spans="3:4" s="240" customFormat="1" ht="14.4">
      <c r="C713" s="251"/>
      <c r="D713" s="251"/>
    </row>
    <row r="714" spans="3:4" s="240" customFormat="1" ht="14.4">
      <c r="C714" s="251"/>
      <c r="D714" s="251"/>
    </row>
  </sheetData>
  <mergeCells count="1">
    <mergeCell ref="A2:B2"/>
  </mergeCells>
  <phoneticPr fontId="31" type="noConversion"/>
  <printOptions horizontalCentered="1"/>
  <pageMargins left="0.98402777777777795" right="0.74791666666666701" top="0.78680555555555598" bottom="0.59027777777777801" header="0.51180555555555596" footer="0.51180555555555596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714"/>
  <sheetViews>
    <sheetView workbookViewId="0"/>
  </sheetViews>
  <sheetFormatPr defaultColWidth="7" defaultRowHeight="14.4"/>
  <cols>
    <col min="1" max="2" width="37" style="136" customWidth="1"/>
    <col min="3" max="3" width="10.33203125" style="138" hidden="1" customWidth="1"/>
    <col min="4" max="4" width="9.6640625" style="140" hidden="1" customWidth="1"/>
    <col min="5" max="5" width="8.109375" style="140" hidden="1" customWidth="1"/>
    <col min="6" max="6" width="9.6640625" style="141" hidden="1" customWidth="1"/>
    <col min="7" max="7" width="17.44140625" style="141" hidden="1" customWidth="1"/>
    <col min="8" max="8" width="12.44140625" style="142" hidden="1" customWidth="1"/>
    <col min="9" max="9" width="7" style="143" hidden="1" customWidth="1"/>
    <col min="10" max="11" width="7" style="140" hidden="1" customWidth="1"/>
    <col min="12" max="12" width="13.88671875" style="140" hidden="1" customWidth="1"/>
    <col min="13" max="13" width="7.88671875" style="140" hidden="1" customWidth="1"/>
    <col min="14" max="14" width="9.44140625" style="140" hidden="1" customWidth="1"/>
    <col min="15" max="15" width="6.88671875" style="140" hidden="1" customWidth="1"/>
    <col min="16" max="16" width="9" style="140" hidden="1" customWidth="1"/>
    <col min="17" max="17" width="5.88671875" style="140" hidden="1" customWidth="1"/>
    <col min="18" max="18" width="5.21875" style="140" hidden="1" customWidth="1"/>
    <col min="19" max="19" width="6.44140625" style="140" hidden="1" customWidth="1"/>
    <col min="20" max="21" width="7" style="140" hidden="1" customWidth="1"/>
    <col min="22" max="22" width="10.6640625" style="140" hidden="1" customWidth="1"/>
    <col min="23" max="23" width="10.44140625" style="140" hidden="1" customWidth="1"/>
    <col min="24" max="24" width="7" style="140" hidden="1" customWidth="1"/>
    <col min="25" max="16384" width="7" style="140"/>
  </cols>
  <sheetData>
    <row r="1" spans="1:24" ht="21.75" customHeight="1">
      <c r="A1" s="144" t="s">
        <v>479</v>
      </c>
      <c r="B1" s="144"/>
    </row>
    <row r="2" spans="1:24" s="137" customFormat="1" ht="51.75" customHeight="1">
      <c r="A2" s="274" t="s">
        <v>480</v>
      </c>
      <c r="B2" s="275"/>
      <c r="I2" s="153"/>
    </row>
    <row r="3" spans="1:24" s="138" customFormat="1">
      <c r="A3" s="136"/>
      <c r="B3" s="128" t="s">
        <v>2</v>
      </c>
      <c r="D3" s="138">
        <v>12.11</v>
      </c>
      <c r="F3" s="138">
        <v>12.22</v>
      </c>
      <c r="I3" s="154"/>
      <c r="L3" s="138">
        <v>1.2</v>
      </c>
    </row>
    <row r="4" spans="1:24" s="139" customFormat="1" ht="39.75" customHeight="1">
      <c r="A4" s="57" t="s">
        <v>436</v>
      </c>
      <c r="B4" s="57" t="s">
        <v>4</v>
      </c>
      <c r="F4" s="145" t="s">
        <v>32</v>
      </c>
      <c r="G4" s="145" t="s">
        <v>33</v>
      </c>
      <c r="H4" s="145" t="s">
        <v>29</v>
      </c>
      <c r="I4" s="155"/>
      <c r="L4" s="145" t="s">
        <v>32</v>
      </c>
      <c r="M4" s="156" t="s">
        <v>33</v>
      </c>
      <c r="N4" s="145" t="s">
        <v>29</v>
      </c>
    </row>
    <row r="5" spans="1:24" s="138" customFormat="1" ht="39.75" customHeight="1">
      <c r="A5" s="146"/>
      <c r="B5" s="147"/>
      <c r="C5" s="148">
        <v>105429</v>
      </c>
      <c r="D5" s="149">
        <v>595734.14</v>
      </c>
      <c r="E5" s="138">
        <f>104401+13602</f>
        <v>118003</v>
      </c>
      <c r="F5" s="150" t="s">
        <v>35</v>
      </c>
      <c r="G5" s="150" t="s">
        <v>36</v>
      </c>
      <c r="H5" s="151">
        <v>596221.15</v>
      </c>
      <c r="I5" s="154">
        <f>F5-A5</f>
        <v>201</v>
      </c>
      <c r="J5" s="148" t="e">
        <f>H5-#REF!</f>
        <v>#REF!</v>
      </c>
      <c r="K5" s="148">
        <v>75943</v>
      </c>
      <c r="L5" s="150" t="s">
        <v>35</v>
      </c>
      <c r="M5" s="150" t="s">
        <v>36</v>
      </c>
      <c r="N5" s="151">
        <v>643048.94999999995</v>
      </c>
      <c r="O5" s="154">
        <f>L5-A5</f>
        <v>201</v>
      </c>
      <c r="P5" s="148" t="e">
        <f>N5-#REF!</f>
        <v>#REF!</v>
      </c>
      <c r="R5" s="138">
        <v>717759</v>
      </c>
      <c r="T5" s="87" t="s">
        <v>35</v>
      </c>
      <c r="U5" s="87" t="s">
        <v>36</v>
      </c>
      <c r="V5" s="88">
        <v>659380.53</v>
      </c>
      <c r="W5" s="138" t="e">
        <f>#REF!-V5</f>
        <v>#REF!</v>
      </c>
      <c r="X5" s="138">
        <f>T5-A5</f>
        <v>201</v>
      </c>
    </row>
    <row r="6" spans="1:24" s="138" customFormat="1" ht="39.75" customHeight="1">
      <c r="A6" s="146"/>
      <c r="B6" s="147"/>
      <c r="C6" s="148"/>
      <c r="D6" s="149"/>
      <c r="F6" s="150"/>
      <c r="G6" s="150"/>
      <c r="H6" s="151"/>
      <c r="I6" s="154"/>
      <c r="J6" s="148"/>
      <c r="K6" s="148"/>
      <c r="L6" s="150"/>
      <c r="M6" s="150"/>
      <c r="N6" s="151"/>
      <c r="O6" s="154"/>
      <c r="P6" s="148"/>
      <c r="T6" s="87"/>
      <c r="U6" s="87"/>
      <c r="V6" s="88"/>
    </row>
    <row r="7" spans="1:24" s="138" customFormat="1" ht="39.75" customHeight="1">
      <c r="A7" s="146"/>
      <c r="B7" s="147"/>
      <c r="C7" s="148"/>
      <c r="D7" s="149"/>
      <c r="F7" s="150"/>
      <c r="G7" s="150"/>
      <c r="H7" s="151"/>
      <c r="I7" s="154"/>
      <c r="J7" s="148"/>
      <c r="K7" s="148"/>
      <c r="L7" s="150"/>
      <c r="M7" s="150"/>
      <c r="N7" s="151"/>
      <c r="O7" s="154"/>
      <c r="P7" s="148"/>
      <c r="T7" s="87"/>
      <c r="U7" s="87"/>
      <c r="V7" s="88"/>
    </row>
    <row r="8" spans="1:24" s="138" customFormat="1" ht="39.75" customHeight="1">
      <c r="A8" s="146"/>
      <c r="B8" s="147"/>
      <c r="C8" s="148"/>
      <c r="D8" s="149"/>
      <c r="F8" s="150"/>
      <c r="G8" s="150"/>
      <c r="H8" s="151"/>
      <c r="I8" s="154"/>
      <c r="J8" s="148"/>
      <c r="K8" s="148"/>
      <c r="L8" s="150"/>
      <c r="M8" s="150"/>
      <c r="N8" s="151"/>
      <c r="O8" s="154"/>
      <c r="P8" s="148"/>
      <c r="T8" s="87"/>
      <c r="U8" s="87"/>
      <c r="V8" s="88"/>
    </row>
    <row r="9" spans="1:24" s="138" customFormat="1" ht="39.75" customHeight="1">
      <c r="A9" s="146"/>
      <c r="B9" s="147"/>
      <c r="C9" s="148"/>
      <c r="D9" s="149"/>
      <c r="F9" s="150"/>
      <c r="G9" s="150"/>
      <c r="H9" s="151"/>
      <c r="I9" s="154"/>
      <c r="J9" s="148"/>
      <c r="K9" s="148"/>
      <c r="L9" s="150"/>
      <c r="M9" s="150"/>
      <c r="N9" s="151"/>
      <c r="O9" s="154"/>
      <c r="P9" s="148"/>
      <c r="T9" s="87"/>
      <c r="U9" s="87"/>
      <c r="V9" s="88"/>
    </row>
    <row r="10" spans="1:24" s="138" customFormat="1" ht="39.75" customHeight="1">
      <c r="A10" s="146"/>
      <c r="B10" s="147"/>
      <c r="C10" s="148"/>
      <c r="D10" s="149"/>
      <c r="F10" s="150"/>
      <c r="G10" s="150"/>
      <c r="H10" s="151"/>
      <c r="I10" s="154"/>
      <c r="J10" s="148"/>
      <c r="K10" s="148"/>
      <c r="L10" s="150"/>
      <c r="M10" s="150"/>
      <c r="N10" s="151"/>
      <c r="O10" s="154"/>
      <c r="P10" s="148"/>
      <c r="T10" s="87"/>
      <c r="U10" s="87"/>
      <c r="V10" s="88"/>
    </row>
    <row r="11" spans="1:24" s="138" customFormat="1" ht="39.75" customHeight="1">
      <c r="A11" s="146"/>
      <c r="B11" s="152"/>
      <c r="C11" s="148"/>
      <c r="D11" s="148"/>
      <c r="F11" s="150"/>
      <c r="G11" s="150"/>
      <c r="H11" s="151"/>
      <c r="I11" s="154"/>
      <c r="J11" s="148"/>
      <c r="K11" s="148"/>
      <c r="L11" s="150"/>
      <c r="M11" s="150"/>
      <c r="N11" s="151"/>
      <c r="O11" s="154"/>
      <c r="P11" s="148"/>
      <c r="T11" s="87"/>
      <c r="U11" s="87"/>
      <c r="V11" s="88"/>
    </row>
    <row r="12" spans="1:24" s="138" customFormat="1" ht="39.75" customHeight="1">
      <c r="A12" s="57" t="s">
        <v>29</v>
      </c>
      <c r="B12" s="147"/>
      <c r="F12" s="60" t="str">
        <f>""</f>
        <v/>
      </c>
      <c r="G12" s="60" t="str">
        <f>""</f>
        <v/>
      </c>
      <c r="H12" s="60" t="str">
        <f>""</f>
        <v/>
      </c>
      <c r="I12" s="154"/>
      <c r="L12" s="60" t="str">
        <f>""</f>
        <v/>
      </c>
      <c r="M12" s="81" t="str">
        <f>""</f>
        <v/>
      </c>
      <c r="N12" s="60" t="str">
        <f>""</f>
        <v/>
      </c>
      <c r="V12" s="157" t="e">
        <f>V13+#REF!+#REF!+#REF!+#REF!+#REF!+#REF!+#REF!+#REF!+#REF!+#REF!+#REF!+#REF!+#REF!+#REF!+#REF!+#REF!+#REF!+#REF!+#REF!+#REF!</f>
        <v>#REF!</v>
      </c>
      <c r="W12" s="157" t="e">
        <f>W13+#REF!+#REF!+#REF!+#REF!+#REF!+#REF!+#REF!+#REF!+#REF!+#REF!+#REF!+#REF!+#REF!+#REF!+#REF!+#REF!+#REF!+#REF!+#REF!+#REF!</f>
        <v>#REF!</v>
      </c>
    </row>
    <row r="13" spans="1:24" s="138" customFormat="1" ht="19.5" customHeight="1">
      <c r="A13" s="136" t="s">
        <v>437</v>
      </c>
      <c r="B13" s="136"/>
      <c r="F13" s="150"/>
      <c r="G13" s="150"/>
      <c r="H13" s="151"/>
      <c r="I13" s="154"/>
      <c r="P13" s="148"/>
      <c r="T13" s="87" t="s">
        <v>67</v>
      </c>
      <c r="U13" s="87" t="s">
        <v>68</v>
      </c>
      <c r="V13" s="88">
        <v>19998</v>
      </c>
      <c r="W13" s="138" t="e">
        <f>#REF!-V13</f>
        <v>#REF!</v>
      </c>
      <c r="X13" s="138" t="e">
        <f>T13-A13</f>
        <v>#VALUE!</v>
      </c>
    </row>
    <row r="14" spans="1:24" s="138" customFormat="1" ht="19.5" customHeight="1">
      <c r="A14" s="136"/>
      <c r="B14" s="136"/>
      <c r="F14" s="150"/>
      <c r="G14" s="150"/>
      <c r="H14" s="151"/>
      <c r="I14" s="154"/>
      <c r="P14" s="148"/>
      <c r="T14" s="87" t="s">
        <v>69</v>
      </c>
      <c r="U14" s="87" t="s">
        <v>70</v>
      </c>
      <c r="V14" s="88">
        <v>19998</v>
      </c>
      <c r="W14" s="138" t="e">
        <f>#REF!-V14</f>
        <v>#REF!</v>
      </c>
      <c r="X14" s="138">
        <f>T14-A14</f>
        <v>23203</v>
      </c>
    </row>
    <row r="15" spans="1:24" s="138" customFormat="1" ht="19.5" customHeight="1">
      <c r="A15" s="136"/>
      <c r="B15" s="136"/>
      <c r="F15" s="150"/>
      <c r="G15" s="150"/>
      <c r="H15" s="151"/>
      <c r="I15" s="154"/>
      <c r="P15" s="148"/>
      <c r="T15" s="87" t="s">
        <v>71</v>
      </c>
      <c r="U15" s="87" t="s">
        <v>72</v>
      </c>
      <c r="V15" s="88">
        <v>19998</v>
      </c>
      <c r="W15" s="138" t="e">
        <f>#REF!-V15</f>
        <v>#REF!</v>
      </c>
      <c r="X15" s="138">
        <f>T15-A15</f>
        <v>2320301</v>
      </c>
    </row>
    <row r="16" spans="1:24" s="138" customFormat="1" ht="19.5" customHeight="1">
      <c r="A16" s="136"/>
      <c r="B16" s="136"/>
      <c r="F16" s="150"/>
      <c r="G16" s="150"/>
      <c r="H16" s="151"/>
      <c r="I16" s="154"/>
      <c r="P16" s="148"/>
    </row>
    <row r="17" spans="1:16" s="138" customFormat="1" ht="19.5" customHeight="1">
      <c r="P17" s="148"/>
    </row>
    <row r="18" spans="1:16" s="138" customFormat="1" ht="19.5" customHeight="1">
      <c r="P18" s="148"/>
    </row>
    <row r="19" spans="1:16" s="138" customFormat="1" ht="19.5" customHeight="1">
      <c r="P19" s="148"/>
    </row>
    <row r="20" spans="1:16" s="138" customFormat="1" ht="19.5" customHeight="1">
      <c r="P20" s="148"/>
    </row>
    <row r="21" spans="1:16" s="138" customFormat="1" ht="19.5" customHeight="1">
      <c r="P21" s="148"/>
    </row>
    <row r="22" spans="1:16" s="138" customFormat="1" ht="19.5" customHeight="1">
      <c r="P22" s="148"/>
    </row>
    <row r="23" spans="1:16" s="138" customFormat="1" ht="19.5" customHeight="1">
      <c r="P23" s="148"/>
    </row>
    <row r="24" spans="1:16" s="138" customFormat="1" ht="19.5" customHeight="1">
      <c r="P24" s="148"/>
    </row>
    <row r="25" spans="1:16" s="138" customFormat="1" ht="19.5" customHeight="1">
      <c r="P25" s="148"/>
    </row>
    <row r="26" spans="1:16" s="138" customFormat="1" ht="19.5" customHeight="1">
      <c r="P26" s="148"/>
    </row>
    <row r="27" spans="1:16" s="138" customFormat="1" ht="19.5" customHeight="1">
      <c r="P27" s="148"/>
    </row>
    <row r="28" spans="1:16" s="138" customFormat="1" ht="19.5" customHeight="1">
      <c r="P28" s="148"/>
    </row>
    <row r="29" spans="1:16" s="138" customFormat="1">
      <c r="A29" s="136"/>
      <c r="B29" s="136"/>
      <c r="F29" s="150"/>
      <c r="G29" s="150"/>
      <c r="H29" s="151"/>
      <c r="I29" s="154"/>
    </row>
    <row r="30" spans="1:16" s="138" customFormat="1">
      <c r="A30" s="136"/>
      <c r="B30" s="136"/>
      <c r="F30" s="150"/>
      <c r="G30" s="150"/>
      <c r="H30" s="151"/>
      <c r="I30" s="154"/>
    </row>
    <row r="31" spans="1:16" s="138" customFormat="1">
      <c r="A31" s="136"/>
      <c r="B31" s="136"/>
      <c r="F31" s="150"/>
      <c r="G31" s="150"/>
      <c r="H31" s="151"/>
      <c r="I31" s="154"/>
    </row>
    <row r="32" spans="1:16" s="138" customFormat="1">
      <c r="A32" s="136"/>
      <c r="B32" s="136"/>
      <c r="F32" s="150"/>
      <c r="G32" s="150"/>
      <c r="H32" s="151"/>
      <c r="I32" s="154"/>
    </row>
    <row r="33" spans="1:9" s="138" customFormat="1">
      <c r="A33" s="136"/>
      <c r="B33" s="136"/>
      <c r="F33" s="150"/>
      <c r="G33" s="150"/>
      <c r="H33" s="151"/>
      <c r="I33" s="154"/>
    </row>
    <row r="34" spans="1:9" s="138" customFormat="1">
      <c r="A34" s="136"/>
      <c r="B34" s="136"/>
      <c r="F34" s="150"/>
      <c r="G34" s="150"/>
      <c r="H34" s="151"/>
      <c r="I34" s="154"/>
    </row>
    <row r="35" spans="1:9" s="138" customFormat="1">
      <c r="A35" s="136"/>
      <c r="B35" s="136"/>
      <c r="F35" s="150"/>
      <c r="G35" s="150"/>
      <c r="H35" s="151"/>
      <c r="I35" s="154"/>
    </row>
    <row r="36" spans="1:9" s="138" customFormat="1">
      <c r="A36" s="136"/>
      <c r="B36" s="136"/>
      <c r="F36" s="150"/>
      <c r="G36" s="150"/>
      <c r="H36" s="151"/>
      <c r="I36" s="154"/>
    </row>
    <row r="37" spans="1:9" s="138" customFormat="1">
      <c r="A37" s="136"/>
      <c r="B37" s="136"/>
      <c r="F37" s="150"/>
      <c r="G37" s="150"/>
      <c r="H37" s="151"/>
      <c r="I37" s="154"/>
    </row>
    <row r="38" spans="1:9" s="138" customFormat="1">
      <c r="A38" s="136"/>
      <c r="B38" s="136"/>
      <c r="F38" s="150"/>
      <c r="G38" s="150"/>
      <c r="H38" s="151"/>
      <c r="I38" s="154"/>
    </row>
    <row r="39" spans="1:9" s="138" customFormat="1">
      <c r="A39" s="136"/>
      <c r="B39" s="136"/>
      <c r="F39" s="150"/>
      <c r="G39" s="150"/>
      <c r="H39" s="151"/>
      <c r="I39" s="154"/>
    </row>
    <row r="40" spans="1:9" s="138" customFormat="1">
      <c r="A40" s="136"/>
      <c r="B40" s="136"/>
      <c r="F40" s="150"/>
      <c r="G40" s="150"/>
      <c r="H40" s="151"/>
      <c r="I40" s="154"/>
    </row>
    <row r="41" spans="1:9" s="138" customFormat="1">
      <c r="A41" s="136"/>
      <c r="B41" s="136"/>
      <c r="F41" s="150"/>
      <c r="G41" s="150"/>
      <c r="H41" s="151"/>
      <c r="I41" s="154"/>
    </row>
    <row r="42" spans="1:9" s="138" customFormat="1">
      <c r="A42" s="136"/>
      <c r="B42" s="136"/>
      <c r="F42" s="150"/>
      <c r="G42" s="150"/>
      <c r="H42" s="151"/>
      <c r="I42" s="154"/>
    </row>
    <row r="43" spans="1:9" s="138" customFormat="1">
      <c r="A43" s="136"/>
      <c r="B43" s="136"/>
      <c r="F43" s="150"/>
      <c r="G43" s="150"/>
      <c r="H43" s="151"/>
      <c r="I43" s="154"/>
    </row>
    <row r="44" spans="1:9" s="138" customFormat="1">
      <c r="A44" s="136"/>
      <c r="B44" s="136"/>
      <c r="F44" s="150"/>
      <c r="G44" s="150"/>
      <c r="H44" s="151"/>
      <c r="I44" s="154"/>
    </row>
    <row r="45" spans="1:9" s="138" customFormat="1">
      <c r="A45" s="136"/>
      <c r="B45" s="136"/>
      <c r="F45" s="150"/>
      <c r="G45" s="150"/>
      <c r="H45" s="151"/>
      <c r="I45" s="154"/>
    </row>
    <row r="46" spans="1:9" s="138" customFormat="1">
      <c r="A46" s="136"/>
      <c r="B46" s="136"/>
      <c r="F46" s="150"/>
      <c r="G46" s="150"/>
      <c r="H46" s="151"/>
      <c r="I46" s="154"/>
    </row>
    <row r="47" spans="1:9" s="138" customFormat="1">
      <c r="A47" s="136"/>
      <c r="B47" s="136"/>
      <c r="F47" s="150"/>
      <c r="G47" s="150"/>
      <c r="H47" s="151"/>
      <c r="I47" s="154"/>
    </row>
    <row r="48" spans="1:9" s="138" customFormat="1">
      <c r="A48" s="136"/>
      <c r="B48" s="136"/>
      <c r="F48" s="150"/>
      <c r="G48" s="150"/>
      <c r="H48" s="151"/>
      <c r="I48" s="154"/>
    </row>
    <row r="49" spans="1:9" s="138" customFormat="1">
      <c r="A49" s="136"/>
      <c r="B49" s="136"/>
      <c r="F49" s="150"/>
      <c r="G49" s="150"/>
      <c r="H49" s="151"/>
      <c r="I49" s="154"/>
    </row>
    <row r="50" spans="1:9" s="138" customFormat="1">
      <c r="A50" s="136"/>
      <c r="B50" s="136"/>
      <c r="F50" s="150"/>
      <c r="G50" s="150"/>
      <c r="H50" s="151"/>
      <c r="I50" s="154"/>
    </row>
    <row r="51" spans="1:9" s="138" customFormat="1">
      <c r="A51" s="136"/>
      <c r="B51" s="136"/>
      <c r="F51" s="150"/>
      <c r="G51" s="150"/>
      <c r="H51" s="151"/>
      <c r="I51" s="154"/>
    </row>
    <row r="52" spans="1:9" s="138" customFormat="1">
      <c r="A52" s="136"/>
      <c r="B52" s="136"/>
      <c r="F52" s="150"/>
      <c r="G52" s="150"/>
      <c r="H52" s="151"/>
      <c r="I52" s="154"/>
    </row>
    <row r="53" spans="1:9" s="138" customFormat="1">
      <c r="A53" s="136"/>
      <c r="B53" s="136"/>
      <c r="F53" s="150"/>
      <c r="G53" s="150"/>
      <c r="H53" s="151"/>
      <c r="I53" s="154"/>
    </row>
    <row r="54" spans="1:9" s="138" customFormat="1">
      <c r="A54" s="136"/>
      <c r="B54" s="136"/>
      <c r="F54" s="150"/>
      <c r="G54" s="150"/>
      <c r="H54" s="151"/>
      <c r="I54" s="154"/>
    </row>
    <row r="55" spans="1:9" s="138" customFormat="1">
      <c r="A55" s="136"/>
      <c r="B55" s="136"/>
      <c r="F55" s="150"/>
      <c r="G55" s="150"/>
      <c r="H55" s="151"/>
      <c r="I55" s="154"/>
    </row>
    <row r="56" spans="1:9" s="138" customFormat="1">
      <c r="A56" s="136"/>
      <c r="B56" s="136"/>
      <c r="F56" s="150"/>
      <c r="G56" s="150"/>
      <c r="H56" s="151"/>
      <c r="I56" s="154"/>
    </row>
    <row r="57" spans="1:9" s="138" customFormat="1">
      <c r="A57" s="136"/>
      <c r="B57" s="136"/>
      <c r="F57" s="150"/>
      <c r="G57" s="150"/>
      <c r="H57" s="151"/>
      <c r="I57" s="154"/>
    </row>
    <row r="58" spans="1:9" s="138" customFormat="1">
      <c r="A58" s="136"/>
      <c r="B58" s="136"/>
      <c r="F58" s="150"/>
      <c r="G58" s="150"/>
      <c r="H58" s="151"/>
      <c r="I58" s="154"/>
    </row>
    <row r="59" spans="1:9" s="138" customFormat="1">
      <c r="A59" s="136"/>
      <c r="B59" s="136"/>
      <c r="F59" s="150"/>
      <c r="G59" s="150"/>
      <c r="H59" s="151"/>
      <c r="I59" s="154"/>
    </row>
    <row r="60" spans="1:9" s="138" customFormat="1">
      <c r="A60" s="136"/>
      <c r="B60" s="136"/>
      <c r="F60" s="150"/>
      <c r="G60" s="150"/>
      <c r="H60" s="151"/>
      <c r="I60" s="154"/>
    </row>
    <row r="61" spans="1:9" s="138" customFormat="1">
      <c r="A61" s="136"/>
      <c r="B61" s="136"/>
      <c r="F61" s="150"/>
      <c r="G61" s="150"/>
      <c r="H61" s="151"/>
      <c r="I61" s="154"/>
    </row>
    <row r="62" spans="1:9" s="138" customFormat="1">
      <c r="A62" s="136"/>
      <c r="B62" s="136"/>
      <c r="F62" s="150"/>
      <c r="G62" s="150"/>
      <c r="H62" s="151"/>
      <c r="I62" s="154"/>
    </row>
    <row r="63" spans="1:9" s="138" customFormat="1">
      <c r="A63" s="136"/>
      <c r="B63" s="136"/>
      <c r="F63" s="150"/>
      <c r="G63" s="150"/>
      <c r="H63" s="151"/>
      <c r="I63" s="154"/>
    </row>
    <row r="64" spans="1:9" s="138" customFormat="1">
      <c r="A64" s="136"/>
      <c r="B64" s="136"/>
      <c r="F64" s="150"/>
      <c r="G64" s="150"/>
      <c r="H64" s="151"/>
      <c r="I64" s="154"/>
    </row>
    <row r="65" spans="1:9" s="138" customFormat="1">
      <c r="A65" s="136"/>
      <c r="B65" s="136"/>
      <c r="F65" s="150"/>
      <c r="G65" s="150"/>
      <c r="H65" s="151"/>
      <c r="I65" s="154"/>
    </row>
    <row r="66" spans="1:9" s="138" customFormat="1">
      <c r="A66" s="136"/>
      <c r="B66" s="136"/>
      <c r="F66" s="150"/>
      <c r="G66" s="150"/>
      <c r="H66" s="151"/>
      <c r="I66" s="154"/>
    </row>
    <row r="67" spans="1:9" s="138" customFormat="1">
      <c r="A67" s="136"/>
      <c r="B67" s="136"/>
      <c r="F67" s="150"/>
      <c r="G67" s="150"/>
      <c r="H67" s="151"/>
      <c r="I67" s="154"/>
    </row>
    <row r="68" spans="1:9" s="138" customFormat="1">
      <c r="A68" s="136"/>
      <c r="B68" s="136"/>
      <c r="F68" s="150"/>
      <c r="G68" s="150"/>
      <c r="H68" s="151"/>
      <c r="I68" s="154"/>
    </row>
    <row r="69" spans="1:9" s="138" customFormat="1">
      <c r="A69" s="136"/>
      <c r="B69" s="136"/>
      <c r="F69" s="150"/>
      <c r="G69" s="150"/>
      <c r="H69" s="151"/>
      <c r="I69" s="154"/>
    </row>
    <row r="70" spans="1:9" s="138" customFormat="1">
      <c r="A70" s="136"/>
      <c r="B70" s="136"/>
      <c r="F70" s="150"/>
      <c r="G70" s="150"/>
      <c r="H70" s="151"/>
      <c r="I70" s="154"/>
    </row>
    <row r="71" spans="1:9" s="138" customFormat="1">
      <c r="A71" s="136"/>
      <c r="B71" s="136"/>
      <c r="F71" s="150"/>
      <c r="G71" s="150"/>
      <c r="H71" s="151"/>
      <c r="I71" s="154"/>
    </row>
    <row r="72" spans="1:9" s="138" customFormat="1">
      <c r="A72" s="136"/>
      <c r="B72" s="136"/>
      <c r="F72" s="150"/>
      <c r="G72" s="150"/>
      <c r="H72" s="151"/>
      <c r="I72" s="154"/>
    </row>
    <row r="73" spans="1:9" s="138" customFormat="1">
      <c r="A73" s="136"/>
      <c r="B73" s="136"/>
      <c r="F73" s="150"/>
      <c r="G73" s="150"/>
      <c r="H73" s="151"/>
      <c r="I73" s="154"/>
    </row>
    <row r="74" spans="1:9" s="138" customFormat="1">
      <c r="A74" s="136"/>
      <c r="B74" s="136"/>
      <c r="F74" s="150"/>
      <c r="G74" s="150"/>
      <c r="H74" s="151"/>
      <c r="I74" s="154"/>
    </row>
    <row r="75" spans="1:9" s="138" customFormat="1">
      <c r="A75" s="136"/>
      <c r="B75" s="136"/>
      <c r="F75" s="150"/>
      <c r="G75" s="150"/>
      <c r="H75" s="151"/>
      <c r="I75" s="154"/>
    </row>
    <row r="76" spans="1:9" s="138" customFormat="1">
      <c r="A76" s="136"/>
      <c r="B76" s="136"/>
      <c r="F76" s="150"/>
      <c r="G76" s="150"/>
      <c r="H76" s="151"/>
      <c r="I76" s="154"/>
    </row>
    <row r="77" spans="1:9" s="138" customFormat="1">
      <c r="A77" s="136"/>
      <c r="B77" s="136"/>
      <c r="F77" s="150"/>
      <c r="G77" s="150"/>
      <c r="H77" s="151"/>
      <c r="I77" s="154"/>
    </row>
    <row r="78" spans="1:9" s="138" customFormat="1">
      <c r="A78" s="136"/>
      <c r="B78" s="136"/>
      <c r="F78" s="150"/>
      <c r="G78" s="150"/>
      <c r="H78" s="151"/>
      <c r="I78" s="154"/>
    </row>
    <row r="79" spans="1:9" s="138" customFormat="1">
      <c r="A79" s="136"/>
      <c r="B79" s="136"/>
      <c r="F79" s="150"/>
      <c r="G79" s="150"/>
      <c r="H79" s="151"/>
      <c r="I79" s="154"/>
    </row>
    <row r="80" spans="1:9" s="138" customFormat="1">
      <c r="A80" s="136"/>
      <c r="B80" s="136"/>
      <c r="F80" s="150"/>
      <c r="G80" s="150"/>
      <c r="H80" s="151"/>
      <c r="I80" s="154"/>
    </row>
    <row r="81" spans="1:9" s="138" customFormat="1">
      <c r="A81" s="136"/>
      <c r="B81" s="136"/>
      <c r="F81" s="150"/>
      <c r="G81" s="150"/>
      <c r="H81" s="151"/>
      <c r="I81" s="154"/>
    </row>
    <row r="82" spans="1:9" s="138" customFormat="1">
      <c r="A82" s="136"/>
      <c r="B82" s="136"/>
      <c r="F82" s="150"/>
      <c r="G82" s="150"/>
      <c r="H82" s="151"/>
      <c r="I82" s="154"/>
    </row>
    <row r="83" spans="1:9" s="138" customFormat="1">
      <c r="A83" s="136"/>
      <c r="B83" s="136"/>
      <c r="F83" s="150"/>
      <c r="G83" s="150"/>
      <c r="H83" s="151"/>
      <c r="I83" s="154"/>
    </row>
    <row r="84" spans="1:9" s="138" customFormat="1">
      <c r="A84" s="136"/>
      <c r="B84" s="136"/>
      <c r="F84" s="150"/>
      <c r="G84" s="150"/>
      <c r="H84" s="151"/>
      <c r="I84" s="154"/>
    </row>
    <row r="85" spans="1:9" s="138" customFormat="1">
      <c r="A85" s="136"/>
      <c r="B85" s="136"/>
      <c r="F85" s="150"/>
      <c r="G85" s="150"/>
      <c r="H85" s="151"/>
      <c r="I85" s="154"/>
    </row>
    <row r="86" spans="1:9" s="138" customFormat="1">
      <c r="A86" s="136"/>
      <c r="B86" s="136"/>
      <c r="F86" s="150"/>
      <c r="G86" s="150"/>
      <c r="H86" s="151"/>
      <c r="I86" s="154"/>
    </row>
    <row r="87" spans="1:9" s="138" customFormat="1">
      <c r="A87" s="136"/>
      <c r="B87" s="136"/>
      <c r="F87" s="150"/>
      <c r="G87" s="150"/>
      <c r="H87" s="151"/>
      <c r="I87" s="154"/>
    </row>
    <row r="88" spans="1:9" s="138" customFormat="1">
      <c r="A88" s="136"/>
      <c r="B88" s="136"/>
      <c r="F88" s="150"/>
      <c r="G88" s="150"/>
      <c r="H88" s="151"/>
      <c r="I88" s="154"/>
    </row>
    <row r="89" spans="1:9" s="138" customFormat="1">
      <c r="A89" s="136"/>
      <c r="B89" s="136"/>
      <c r="F89" s="150"/>
      <c r="G89" s="150"/>
      <c r="H89" s="151"/>
      <c r="I89" s="154"/>
    </row>
    <row r="90" spans="1:9" s="138" customFormat="1">
      <c r="A90" s="136"/>
      <c r="B90" s="136"/>
      <c r="F90" s="150"/>
      <c r="G90" s="150"/>
      <c r="H90" s="151"/>
      <c r="I90" s="154"/>
    </row>
    <row r="91" spans="1:9" s="138" customFormat="1">
      <c r="A91" s="136"/>
      <c r="B91" s="136"/>
      <c r="F91" s="150"/>
      <c r="G91" s="150"/>
      <c r="H91" s="151"/>
      <c r="I91" s="154"/>
    </row>
    <row r="92" spans="1:9" s="138" customFormat="1">
      <c r="A92" s="136"/>
      <c r="B92" s="136"/>
      <c r="F92" s="150"/>
      <c r="G92" s="150"/>
      <c r="H92" s="151"/>
      <c r="I92" s="154"/>
    </row>
    <row r="93" spans="1:9" s="138" customFormat="1">
      <c r="A93" s="136"/>
      <c r="B93" s="136"/>
      <c r="F93" s="150"/>
      <c r="G93" s="150"/>
      <c r="H93" s="151"/>
      <c r="I93" s="154"/>
    </row>
    <row r="94" spans="1:9" s="138" customFormat="1">
      <c r="A94" s="136"/>
      <c r="B94" s="136"/>
      <c r="F94" s="150"/>
      <c r="G94" s="150"/>
      <c r="H94" s="151"/>
      <c r="I94" s="154"/>
    </row>
    <row r="95" spans="1:9" s="138" customFormat="1">
      <c r="A95" s="136"/>
      <c r="B95" s="136"/>
      <c r="F95" s="150"/>
      <c r="G95" s="150"/>
      <c r="H95" s="151"/>
      <c r="I95" s="154"/>
    </row>
    <row r="96" spans="1:9" s="138" customFormat="1">
      <c r="A96" s="136"/>
      <c r="B96" s="136"/>
      <c r="F96" s="150"/>
      <c r="G96" s="150"/>
      <c r="H96" s="151"/>
      <c r="I96" s="154"/>
    </row>
    <row r="97" spans="1:9" s="138" customFormat="1">
      <c r="A97" s="136"/>
      <c r="B97" s="136"/>
      <c r="F97" s="150"/>
      <c r="G97" s="150"/>
      <c r="H97" s="151"/>
      <c r="I97" s="154"/>
    </row>
    <row r="98" spans="1:9" s="138" customFormat="1">
      <c r="A98" s="136"/>
      <c r="B98" s="136"/>
      <c r="F98" s="150"/>
      <c r="G98" s="150"/>
      <c r="H98" s="151"/>
      <c r="I98" s="154"/>
    </row>
    <row r="99" spans="1:9" s="138" customFormat="1">
      <c r="A99" s="136"/>
      <c r="B99" s="136"/>
      <c r="F99" s="150"/>
      <c r="G99" s="150"/>
      <c r="H99" s="151"/>
      <c r="I99" s="154"/>
    </row>
    <row r="100" spans="1:9" s="138" customFormat="1">
      <c r="A100" s="136"/>
      <c r="B100" s="136"/>
      <c r="F100" s="150"/>
      <c r="G100" s="150"/>
      <c r="H100" s="151"/>
      <c r="I100" s="154"/>
    </row>
    <row r="101" spans="1:9" s="138" customFormat="1">
      <c r="A101" s="136"/>
      <c r="B101" s="136"/>
      <c r="F101" s="150"/>
      <c r="G101" s="150"/>
      <c r="H101" s="151"/>
      <c r="I101" s="154"/>
    </row>
    <row r="102" spans="1:9" s="138" customFormat="1">
      <c r="A102" s="136"/>
      <c r="B102" s="136"/>
      <c r="F102" s="150"/>
      <c r="G102" s="150"/>
      <c r="H102" s="151"/>
      <c r="I102" s="154"/>
    </row>
    <row r="103" spans="1:9" s="138" customFormat="1">
      <c r="A103" s="136"/>
      <c r="B103" s="136"/>
      <c r="F103" s="150"/>
      <c r="G103" s="150"/>
      <c r="H103" s="151"/>
      <c r="I103" s="154"/>
    </row>
    <row r="104" spans="1:9" s="138" customFormat="1">
      <c r="A104" s="136"/>
      <c r="B104" s="136"/>
      <c r="F104" s="150"/>
      <c r="G104" s="150"/>
      <c r="H104" s="151"/>
      <c r="I104" s="154"/>
    </row>
    <row r="105" spans="1:9" s="138" customFormat="1">
      <c r="A105" s="136"/>
      <c r="B105" s="136"/>
      <c r="F105" s="150"/>
      <c r="G105" s="150"/>
      <c r="H105" s="151"/>
      <c r="I105" s="154"/>
    </row>
    <row r="106" spans="1:9" s="138" customFormat="1">
      <c r="A106" s="136"/>
      <c r="B106" s="136"/>
      <c r="F106" s="150"/>
      <c r="G106" s="150"/>
      <c r="H106" s="151"/>
      <c r="I106" s="154"/>
    </row>
    <row r="107" spans="1:9" s="138" customFormat="1">
      <c r="A107" s="136"/>
      <c r="B107" s="136"/>
      <c r="F107" s="150"/>
      <c r="G107" s="150"/>
      <c r="H107" s="151"/>
      <c r="I107" s="154"/>
    </row>
    <row r="108" spans="1:9" s="138" customFormat="1">
      <c r="A108" s="136"/>
      <c r="B108" s="136"/>
      <c r="F108" s="150"/>
      <c r="G108" s="150"/>
      <c r="H108" s="151"/>
      <c r="I108" s="154"/>
    </row>
    <row r="109" spans="1:9" s="138" customFormat="1">
      <c r="A109" s="136"/>
      <c r="B109" s="136"/>
      <c r="F109" s="150"/>
      <c r="G109" s="150"/>
      <c r="H109" s="151"/>
      <c r="I109" s="154"/>
    </row>
    <row r="110" spans="1:9" s="138" customFormat="1">
      <c r="A110" s="136"/>
      <c r="B110" s="136"/>
      <c r="F110" s="150"/>
      <c r="G110" s="150"/>
      <c r="H110" s="151"/>
      <c r="I110" s="154"/>
    </row>
    <row r="111" spans="1:9" s="138" customFormat="1">
      <c r="A111" s="136"/>
      <c r="B111" s="136"/>
      <c r="F111" s="150"/>
      <c r="G111" s="150"/>
      <c r="H111" s="151"/>
      <c r="I111" s="154"/>
    </row>
    <row r="112" spans="1:9" s="138" customFormat="1">
      <c r="A112" s="136"/>
      <c r="B112" s="136"/>
      <c r="F112" s="150"/>
      <c r="G112" s="150"/>
      <c r="H112" s="151"/>
      <c r="I112" s="154"/>
    </row>
    <row r="113" spans="1:9" s="138" customFormat="1">
      <c r="A113" s="136"/>
      <c r="B113" s="136"/>
      <c r="F113" s="150"/>
      <c r="G113" s="150"/>
      <c r="H113" s="151"/>
      <c r="I113" s="154"/>
    </row>
    <row r="114" spans="1:9" s="138" customFormat="1">
      <c r="A114" s="136"/>
      <c r="B114" s="136"/>
      <c r="F114" s="150"/>
      <c r="G114" s="150"/>
      <c r="H114" s="151"/>
      <c r="I114" s="154"/>
    </row>
    <row r="115" spans="1:9" s="138" customFormat="1">
      <c r="A115" s="136"/>
      <c r="B115" s="136"/>
      <c r="F115" s="150"/>
      <c r="G115" s="150"/>
      <c r="H115" s="151"/>
      <c r="I115" s="154"/>
    </row>
    <row r="116" spans="1:9" s="138" customFormat="1">
      <c r="A116" s="136"/>
      <c r="B116" s="136"/>
      <c r="F116" s="150"/>
      <c r="G116" s="150"/>
      <c r="H116" s="151"/>
      <c r="I116" s="154"/>
    </row>
    <row r="117" spans="1:9" s="138" customFormat="1">
      <c r="A117" s="136"/>
      <c r="B117" s="136"/>
      <c r="F117" s="150"/>
      <c r="G117" s="150"/>
      <c r="H117" s="151"/>
      <c r="I117" s="154"/>
    </row>
    <row r="118" spans="1:9" s="138" customFormat="1">
      <c r="A118" s="136"/>
      <c r="B118" s="136"/>
      <c r="F118" s="150"/>
      <c r="G118" s="150"/>
      <c r="H118" s="151"/>
      <c r="I118" s="154"/>
    </row>
    <row r="119" spans="1:9" s="138" customFormat="1">
      <c r="A119" s="136"/>
      <c r="B119" s="136"/>
      <c r="F119" s="150"/>
      <c r="G119" s="150"/>
      <c r="H119" s="151"/>
      <c r="I119" s="154"/>
    </row>
    <row r="120" spans="1:9" s="138" customFormat="1">
      <c r="A120" s="136"/>
      <c r="B120" s="136"/>
      <c r="F120" s="150"/>
      <c r="G120" s="150"/>
      <c r="H120" s="151"/>
      <c r="I120" s="154"/>
    </row>
    <row r="121" spans="1:9" s="138" customFormat="1">
      <c r="A121" s="136"/>
      <c r="B121" s="136"/>
      <c r="F121" s="150"/>
      <c r="G121" s="150"/>
      <c r="H121" s="151"/>
      <c r="I121" s="154"/>
    </row>
    <row r="122" spans="1:9" s="138" customFormat="1">
      <c r="A122" s="136"/>
      <c r="B122" s="136"/>
      <c r="F122" s="150"/>
      <c r="G122" s="150"/>
      <c r="H122" s="151"/>
      <c r="I122" s="154"/>
    </row>
    <row r="123" spans="1:9" s="138" customFormat="1">
      <c r="A123" s="136"/>
      <c r="B123" s="136"/>
      <c r="F123" s="150"/>
      <c r="G123" s="150"/>
      <c r="H123" s="151"/>
      <c r="I123" s="154"/>
    </row>
    <row r="124" spans="1:9" s="138" customFormat="1">
      <c r="A124" s="136"/>
      <c r="B124" s="136"/>
      <c r="F124" s="150"/>
      <c r="G124" s="150"/>
      <c r="H124" s="151"/>
      <c r="I124" s="154"/>
    </row>
    <row r="125" spans="1:9" s="138" customFormat="1">
      <c r="A125" s="136"/>
      <c r="B125" s="136"/>
      <c r="F125" s="150"/>
      <c r="G125" s="150"/>
      <c r="H125" s="151"/>
      <c r="I125" s="154"/>
    </row>
    <row r="126" spans="1:9" s="138" customFormat="1">
      <c r="A126" s="136"/>
      <c r="B126" s="136"/>
      <c r="F126" s="150"/>
      <c r="G126" s="150"/>
      <c r="H126" s="151"/>
      <c r="I126" s="154"/>
    </row>
    <row r="127" spans="1:9" s="138" customFormat="1">
      <c r="A127" s="136"/>
      <c r="B127" s="136"/>
      <c r="F127" s="150"/>
      <c r="G127" s="150"/>
      <c r="H127" s="151"/>
      <c r="I127" s="154"/>
    </row>
    <row r="128" spans="1:9" s="138" customFormat="1">
      <c r="A128" s="136"/>
      <c r="B128" s="136"/>
      <c r="F128" s="150"/>
      <c r="G128" s="150"/>
      <c r="H128" s="151"/>
      <c r="I128" s="154"/>
    </row>
    <row r="129" spans="1:9" s="138" customFormat="1">
      <c r="A129" s="136"/>
      <c r="B129" s="136"/>
      <c r="F129" s="150"/>
      <c r="G129" s="150"/>
      <c r="H129" s="151"/>
      <c r="I129" s="154"/>
    </row>
    <row r="130" spans="1:9" s="138" customFormat="1">
      <c r="A130" s="136"/>
      <c r="B130" s="136"/>
      <c r="F130" s="150"/>
      <c r="G130" s="150"/>
      <c r="H130" s="151"/>
      <c r="I130" s="154"/>
    </row>
    <row r="131" spans="1:9" s="138" customFormat="1">
      <c r="A131" s="136"/>
      <c r="B131" s="136"/>
      <c r="F131" s="150"/>
      <c r="G131" s="150"/>
      <c r="H131" s="151"/>
      <c r="I131" s="154"/>
    </row>
    <row r="132" spans="1:9" s="138" customFormat="1">
      <c r="A132" s="136"/>
      <c r="B132" s="136"/>
      <c r="F132" s="150"/>
      <c r="G132" s="150"/>
      <c r="H132" s="151"/>
      <c r="I132" s="154"/>
    </row>
    <row r="133" spans="1:9" s="138" customFormat="1">
      <c r="A133" s="136"/>
      <c r="B133" s="136"/>
      <c r="F133" s="150"/>
      <c r="G133" s="150"/>
      <c r="H133" s="151"/>
      <c r="I133" s="154"/>
    </row>
    <row r="134" spans="1:9" s="138" customFormat="1">
      <c r="A134" s="136"/>
      <c r="B134" s="136"/>
      <c r="F134" s="150"/>
      <c r="G134" s="150"/>
      <c r="H134" s="151"/>
      <c r="I134" s="154"/>
    </row>
    <row r="135" spans="1:9" s="138" customFormat="1">
      <c r="A135" s="136"/>
      <c r="B135" s="136"/>
      <c r="F135" s="150"/>
      <c r="G135" s="150"/>
      <c r="H135" s="151"/>
      <c r="I135" s="154"/>
    </row>
    <row r="136" spans="1:9" s="138" customFormat="1">
      <c r="A136" s="136"/>
      <c r="B136" s="136"/>
      <c r="F136" s="150"/>
      <c r="G136" s="150"/>
      <c r="H136" s="151"/>
      <c r="I136" s="154"/>
    </row>
    <row r="137" spans="1:9" s="138" customFormat="1">
      <c r="A137" s="136"/>
      <c r="B137" s="136"/>
      <c r="F137" s="150"/>
      <c r="G137" s="150"/>
      <c r="H137" s="151"/>
      <c r="I137" s="154"/>
    </row>
    <row r="138" spans="1:9" s="138" customFormat="1">
      <c r="A138" s="136"/>
      <c r="B138" s="136"/>
      <c r="F138" s="150"/>
      <c r="G138" s="150"/>
      <c r="H138" s="151"/>
      <c r="I138" s="154"/>
    </row>
    <row r="139" spans="1:9" s="138" customFormat="1">
      <c r="A139" s="136"/>
      <c r="B139" s="136"/>
      <c r="F139" s="150"/>
      <c r="G139" s="150"/>
      <c r="H139" s="151"/>
      <c r="I139" s="154"/>
    </row>
    <row r="140" spans="1:9" s="138" customFormat="1">
      <c r="A140" s="136"/>
      <c r="B140" s="136"/>
      <c r="F140" s="150"/>
      <c r="G140" s="150"/>
      <c r="H140" s="151"/>
      <c r="I140" s="154"/>
    </row>
    <row r="141" spans="1:9" s="138" customFormat="1">
      <c r="A141" s="136"/>
      <c r="B141" s="136"/>
      <c r="F141" s="150"/>
      <c r="G141" s="150"/>
      <c r="H141" s="151"/>
      <c r="I141" s="154"/>
    </row>
    <row r="142" spans="1:9" s="138" customFormat="1">
      <c r="A142" s="136"/>
      <c r="B142" s="136"/>
      <c r="F142" s="150"/>
      <c r="G142" s="150"/>
      <c r="H142" s="151"/>
      <c r="I142" s="154"/>
    </row>
    <row r="143" spans="1:9" s="138" customFormat="1">
      <c r="A143" s="136"/>
      <c r="B143" s="136"/>
      <c r="F143" s="150"/>
      <c r="G143" s="150"/>
      <c r="H143" s="151"/>
      <c r="I143" s="154"/>
    </row>
    <row r="144" spans="1:9" s="138" customFormat="1">
      <c r="A144" s="136"/>
      <c r="B144" s="136"/>
      <c r="F144" s="150"/>
      <c r="G144" s="150"/>
      <c r="H144" s="151"/>
      <c r="I144" s="154"/>
    </row>
    <row r="145" spans="1:9" s="138" customFormat="1">
      <c r="A145" s="136"/>
      <c r="B145" s="136"/>
      <c r="F145" s="150"/>
      <c r="G145" s="150"/>
      <c r="H145" s="151"/>
      <c r="I145" s="154"/>
    </row>
    <row r="146" spans="1:9" s="138" customFormat="1">
      <c r="A146" s="136"/>
      <c r="B146" s="136"/>
      <c r="F146" s="150"/>
      <c r="G146" s="150"/>
      <c r="H146" s="151"/>
      <c r="I146" s="154"/>
    </row>
    <row r="147" spans="1:9" s="138" customFormat="1">
      <c r="A147" s="136"/>
      <c r="B147" s="136"/>
      <c r="F147" s="150"/>
      <c r="G147" s="150"/>
      <c r="H147" s="151"/>
      <c r="I147" s="154"/>
    </row>
    <row r="148" spans="1:9" s="138" customFormat="1">
      <c r="A148" s="136"/>
      <c r="B148" s="136"/>
      <c r="F148" s="150"/>
      <c r="G148" s="150"/>
      <c r="H148" s="151"/>
      <c r="I148" s="154"/>
    </row>
    <row r="149" spans="1:9" s="138" customFormat="1">
      <c r="A149" s="136"/>
      <c r="B149" s="136"/>
      <c r="F149" s="150"/>
      <c r="G149" s="150"/>
      <c r="H149" s="151"/>
      <c r="I149" s="154"/>
    </row>
    <row r="150" spans="1:9" s="138" customFormat="1">
      <c r="A150" s="136"/>
      <c r="B150" s="136"/>
      <c r="F150" s="150"/>
      <c r="G150" s="150"/>
      <c r="H150" s="151"/>
      <c r="I150" s="154"/>
    </row>
    <row r="151" spans="1:9" s="138" customFormat="1">
      <c r="A151" s="136"/>
      <c r="B151" s="136"/>
      <c r="F151" s="150"/>
      <c r="G151" s="150"/>
      <c r="H151" s="151"/>
      <c r="I151" s="154"/>
    </row>
    <row r="152" spans="1:9" s="138" customFormat="1">
      <c r="A152" s="136"/>
      <c r="B152" s="136"/>
      <c r="F152" s="150"/>
      <c r="G152" s="150"/>
      <c r="H152" s="151"/>
      <c r="I152" s="154"/>
    </row>
    <row r="153" spans="1:9" s="138" customFormat="1">
      <c r="A153" s="136"/>
      <c r="B153" s="136"/>
      <c r="F153" s="150"/>
      <c r="G153" s="150"/>
      <c r="H153" s="151"/>
      <c r="I153" s="154"/>
    </row>
    <row r="154" spans="1:9" s="138" customFormat="1">
      <c r="A154" s="136"/>
      <c r="B154" s="136"/>
      <c r="F154" s="150"/>
      <c r="G154" s="150"/>
      <c r="H154" s="151"/>
      <c r="I154" s="154"/>
    </row>
    <row r="155" spans="1:9" s="138" customFormat="1">
      <c r="A155" s="136"/>
      <c r="B155" s="136"/>
      <c r="F155" s="150"/>
      <c r="G155" s="150"/>
      <c r="H155" s="151"/>
      <c r="I155" s="154"/>
    </row>
    <row r="156" spans="1:9" s="138" customFormat="1">
      <c r="A156" s="136"/>
      <c r="B156" s="136"/>
      <c r="F156" s="150"/>
      <c r="G156" s="150"/>
      <c r="H156" s="151"/>
      <c r="I156" s="154"/>
    </row>
    <row r="157" spans="1:9" s="138" customFormat="1">
      <c r="A157" s="136"/>
      <c r="B157" s="136"/>
      <c r="F157" s="150"/>
      <c r="G157" s="150"/>
      <c r="H157" s="151"/>
      <c r="I157" s="154"/>
    </row>
    <row r="158" spans="1:9" s="138" customFormat="1">
      <c r="A158" s="136"/>
      <c r="B158" s="136"/>
      <c r="F158" s="150"/>
      <c r="G158" s="150"/>
      <c r="H158" s="151"/>
      <c r="I158" s="154"/>
    </row>
    <row r="159" spans="1:9" s="138" customFormat="1">
      <c r="A159" s="136"/>
      <c r="B159" s="136"/>
      <c r="F159" s="150"/>
      <c r="G159" s="150"/>
      <c r="H159" s="151"/>
      <c r="I159" s="154"/>
    </row>
    <row r="160" spans="1:9" s="138" customFormat="1">
      <c r="A160" s="136"/>
      <c r="B160" s="136"/>
      <c r="F160" s="150"/>
      <c r="G160" s="150"/>
      <c r="H160" s="151"/>
      <c r="I160" s="154"/>
    </row>
    <row r="161" spans="1:9" s="138" customFormat="1">
      <c r="A161" s="136"/>
      <c r="B161" s="136"/>
      <c r="F161" s="150"/>
      <c r="G161" s="150"/>
      <c r="H161" s="151"/>
      <c r="I161" s="154"/>
    </row>
    <row r="162" spans="1:9" s="138" customFormat="1">
      <c r="A162" s="136"/>
      <c r="B162" s="136"/>
      <c r="F162" s="150"/>
      <c r="G162" s="150"/>
      <c r="H162" s="151"/>
      <c r="I162" s="154"/>
    </row>
    <row r="163" spans="1:9" s="138" customFormat="1">
      <c r="A163" s="136"/>
      <c r="B163" s="136"/>
      <c r="F163" s="150"/>
      <c r="G163" s="150"/>
      <c r="H163" s="151"/>
      <c r="I163" s="154"/>
    </row>
    <row r="164" spans="1:9" s="138" customFormat="1">
      <c r="A164" s="136"/>
      <c r="B164" s="136"/>
      <c r="F164" s="150"/>
      <c r="G164" s="150"/>
      <c r="H164" s="151"/>
      <c r="I164" s="154"/>
    </row>
    <row r="165" spans="1:9" s="138" customFormat="1">
      <c r="A165" s="136"/>
      <c r="B165" s="136"/>
      <c r="F165" s="150"/>
      <c r="G165" s="150"/>
      <c r="H165" s="151"/>
      <c r="I165" s="154"/>
    </row>
    <row r="166" spans="1:9" s="138" customFormat="1">
      <c r="A166" s="136"/>
      <c r="B166" s="136"/>
      <c r="F166" s="150"/>
      <c r="G166" s="150"/>
      <c r="H166" s="151"/>
      <c r="I166" s="154"/>
    </row>
    <row r="167" spans="1:9" s="138" customFormat="1">
      <c r="A167" s="136"/>
      <c r="B167" s="136"/>
      <c r="F167" s="150"/>
      <c r="G167" s="150"/>
      <c r="H167" s="151"/>
      <c r="I167" s="154"/>
    </row>
    <row r="168" spans="1:9" s="138" customFormat="1">
      <c r="A168" s="136"/>
      <c r="B168" s="136"/>
      <c r="F168" s="150"/>
      <c r="G168" s="150"/>
      <c r="H168" s="151"/>
      <c r="I168" s="154"/>
    </row>
    <row r="169" spans="1:9" s="138" customFormat="1">
      <c r="A169" s="136"/>
      <c r="B169" s="136"/>
      <c r="F169" s="150"/>
      <c r="G169" s="150"/>
      <c r="H169" s="151"/>
      <c r="I169" s="154"/>
    </row>
    <row r="170" spans="1:9" s="138" customFormat="1">
      <c r="A170" s="136"/>
      <c r="B170" s="136"/>
      <c r="F170" s="150"/>
      <c r="G170" s="150"/>
      <c r="H170" s="151"/>
      <c r="I170" s="154"/>
    </row>
    <row r="171" spans="1:9" s="138" customFormat="1">
      <c r="A171" s="136"/>
      <c r="B171" s="136"/>
      <c r="F171" s="150"/>
      <c r="G171" s="150"/>
      <c r="H171" s="151"/>
      <c r="I171" s="154"/>
    </row>
    <row r="172" spans="1:9" s="138" customFormat="1">
      <c r="A172" s="136"/>
      <c r="B172" s="136"/>
      <c r="F172" s="150"/>
      <c r="G172" s="150"/>
      <c r="H172" s="151"/>
      <c r="I172" s="154"/>
    </row>
    <row r="173" spans="1:9" s="138" customFormat="1">
      <c r="A173" s="136"/>
      <c r="B173" s="136"/>
      <c r="F173" s="150"/>
      <c r="G173" s="150"/>
      <c r="H173" s="151"/>
      <c r="I173" s="154"/>
    </row>
    <row r="174" spans="1:9" s="138" customFormat="1">
      <c r="A174" s="136"/>
      <c r="B174" s="136"/>
      <c r="F174" s="150"/>
      <c r="G174" s="150"/>
      <c r="H174" s="151"/>
      <c r="I174" s="154"/>
    </row>
    <row r="175" spans="1:9" s="138" customFormat="1">
      <c r="A175" s="136"/>
      <c r="B175" s="136"/>
      <c r="F175" s="150"/>
      <c r="G175" s="150"/>
      <c r="H175" s="151"/>
      <c r="I175" s="154"/>
    </row>
    <row r="176" spans="1:9" s="138" customFormat="1">
      <c r="A176" s="136"/>
      <c r="B176" s="136"/>
      <c r="F176" s="150"/>
      <c r="G176" s="150"/>
      <c r="H176" s="151"/>
      <c r="I176" s="154"/>
    </row>
    <row r="177" spans="1:9" s="138" customFormat="1">
      <c r="A177" s="136"/>
      <c r="B177" s="136"/>
      <c r="F177" s="150"/>
      <c r="G177" s="150"/>
      <c r="H177" s="151"/>
      <c r="I177" s="154"/>
    </row>
    <row r="178" spans="1:9" s="138" customFormat="1">
      <c r="A178" s="136"/>
      <c r="B178" s="136"/>
      <c r="F178" s="150"/>
      <c r="G178" s="150"/>
      <c r="H178" s="151"/>
      <c r="I178" s="154"/>
    </row>
    <row r="179" spans="1:9" s="138" customFormat="1">
      <c r="A179" s="136"/>
      <c r="B179" s="136"/>
      <c r="F179" s="150"/>
      <c r="G179" s="150"/>
      <c r="H179" s="151"/>
      <c r="I179" s="154"/>
    </row>
    <row r="180" spans="1:9" s="138" customFormat="1">
      <c r="A180" s="136"/>
      <c r="B180" s="136"/>
      <c r="F180" s="150"/>
      <c r="G180" s="150"/>
      <c r="H180" s="151"/>
      <c r="I180" s="154"/>
    </row>
    <row r="181" spans="1:9" s="138" customFormat="1">
      <c r="A181" s="136"/>
      <c r="B181" s="136"/>
      <c r="F181" s="150"/>
      <c r="G181" s="150"/>
      <c r="H181" s="151"/>
      <c r="I181" s="154"/>
    </row>
    <row r="182" spans="1:9" s="138" customFormat="1">
      <c r="A182" s="136"/>
      <c r="B182" s="136"/>
      <c r="F182" s="150"/>
      <c r="G182" s="150"/>
      <c r="H182" s="151"/>
      <c r="I182" s="154"/>
    </row>
    <row r="183" spans="1:9" s="138" customFormat="1">
      <c r="A183" s="136"/>
      <c r="B183" s="136"/>
      <c r="F183" s="150"/>
      <c r="G183" s="150"/>
      <c r="H183" s="151"/>
      <c r="I183" s="154"/>
    </row>
    <row r="184" spans="1:9" s="138" customFormat="1">
      <c r="A184" s="136"/>
      <c r="B184" s="136"/>
      <c r="F184" s="150"/>
      <c r="G184" s="150"/>
      <c r="H184" s="151"/>
      <c r="I184" s="154"/>
    </row>
    <row r="185" spans="1:9" s="138" customFormat="1">
      <c r="A185" s="136"/>
      <c r="B185" s="136"/>
      <c r="F185" s="150"/>
      <c r="G185" s="150"/>
      <c r="H185" s="151"/>
      <c r="I185" s="154"/>
    </row>
    <row r="186" spans="1:9" s="138" customFormat="1">
      <c r="A186" s="136"/>
      <c r="B186" s="136"/>
      <c r="F186" s="150"/>
      <c r="G186" s="150"/>
      <c r="H186" s="151"/>
      <c r="I186" s="154"/>
    </row>
    <row r="187" spans="1:9" s="138" customFormat="1">
      <c r="A187" s="136"/>
      <c r="B187" s="136"/>
      <c r="F187" s="150"/>
      <c r="G187" s="150"/>
      <c r="H187" s="151"/>
      <c r="I187" s="154"/>
    </row>
    <row r="188" spans="1:9" s="138" customFormat="1">
      <c r="A188" s="136"/>
      <c r="B188" s="136"/>
      <c r="F188" s="150"/>
      <c r="G188" s="150"/>
      <c r="H188" s="151"/>
      <c r="I188" s="154"/>
    </row>
    <row r="189" spans="1:9" s="138" customFormat="1">
      <c r="A189" s="136"/>
      <c r="B189" s="136"/>
      <c r="F189" s="150"/>
      <c r="G189" s="150"/>
      <c r="H189" s="151"/>
      <c r="I189" s="154"/>
    </row>
    <row r="190" spans="1:9" s="138" customFormat="1">
      <c r="A190" s="136"/>
      <c r="B190" s="136"/>
      <c r="F190" s="150"/>
      <c r="G190" s="150"/>
      <c r="H190" s="151"/>
      <c r="I190" s="154"/>
    </row>
    <row r="191" spans="1:9" s="138" customFormat="1">
      <c r="A191" s="136"/>
      <c r="B191" s="136"/>
      <c r="F191" s="150"/>
      <c r="G191" s="150"/>
      <c r="H191" s="151"/>
      <c r="I191" s="154"/>
    </row>
    <row r="192" spans="1:9" s="138" customFormat="1">
      <c r="A192" s="136"/>
      <c r="B192" s="136"/>
      <c r="F192" s="150"/>
      <c r="G192" s="150"/>
      <c r="H192" s="151"/>
      <c r="I192" s="154"/>
    </row>
    <row r="193" spans="1:9" s="138" customFormat="1">
      <c r="A193" s="136"/>
      <c r="B193" s="136"/>
      <c r="F193" s="150"/>
      <c r="G193" s="150"/>
      <c r="H193" s="151"/>
      <c r="I193" s="154"/>
    </row>
    <row r="194" spans="1:9" s="138" customFormat="1">
      <c r="A194" s="136"/>
      <c r="B194" s="136"/>
      <c r="F194" s="150"/>
      <c r="G194" s="150"/>
      <c r="H194" s="151"/>
      <c r="I194" s="154"/>
    </row>
    <row r="195" spans="1:9" s="138" customFormat="1">
      <c r="A195" s="136"/>
      <c r="B195" s="136"/>
      <c r="F195" s="150"/>
      <c r="G195" s="150"/>
      <c r="H195" s="151"/>
      <c r="I195" s="154"/>
    </row>
    <row r="196" spans="1:9" s="138" customFormat="1">
      <c r="A196" s="136"/>
      <c r="B196" s="136"/>
      <c r="F196" s="150"/>
      <c r="G196" s="150"/>
      <c r="H196" s="151"/>
      <c r="I196" s="154"/>
    </row>
    <row r="197" spans="1:9" s="138" customFormat="1">
      <c r="A197" s="136"/>
      <c r="B197" s="136"/>
      <c r="F197" s="150"/>
      <c r="G197" s="150"/>
      <c r="H197" s="151"/>
      <c r="I197" s="154"/>
    </row>
    <row r="198" spans="1:9" s="138" customFormat="1">
      <c r="A198" s="136"/>
      <c r="B198" s="136"/>
      <c r="F198" s="150"/>
      <c r="G198" s="150"/>
      <c r="H198" s="151"/>
      <c r="I198" s="154"/>
    </row>
    <row r="199" spans="1:9" s="138" customFormat="1">
      <c r="A199" s="136"/>
      <c r="B199" s="136"/>
      <c r="F199" s="150"/>
      <c r="G199" s="150"/>
      <c r="H199" s="151"/>
      <c r="I199" s="154"/>
    </row>
    <row r="200" spans="1:9" s="138" customFormat="1">
      <c r="A200" s="136"/>
      <c r="B200" s="136"/>
      <c r="F200" s="150"/>
      <c r="G200" s="150"/>
      <c r="H200" s="151"/>
      <c r="I200" s="154"/>
    </row>
    <row r="201" spans="1:9" s="138" customFormat="1">
      <c r="A201" s="136"/>
      <c r="B201" s="136"/>
      <c r="F201" s="150"/>
      <c r="G201" s="150"/>
      <c r="H201" s="151"/>
      <c r="I201" s="154"/>
    </row>
    <row r="202" spans="1:9" s="138" customFormat="1">
      <c r="A202" s="136"/>
      <c r="B202" s="136"/>
      <c r="F202" s="150"/>
      <c r="G202" s="150"/>
      <c r="H202" s="151"/>
      <c r="I202" s="154"/>
    </row>
    <row r="203" spans="1:9" s="138" customFormat="1">
      <c r="A203" s="136"/>
      <c r="B203" s="136"/>
      <c r="F203" s="150"/>
      <c r="G203" s="150"/>
      <c r="H203" s="151"/>
      <c r="I203" s="154"/>
    </row>
    <row r="204" spans="1:9" s="138" customFormat="1">
      <c r="A204" s="136"/>
      <c r="B204" s="136"/>
      <c r="F204" s="150"/>
      <c r="G204" s="150"/>
      <c r="H204" s="151"/>
      <c r="I204" s="154"/>
    </row>
    <row r="205" spans="1:9" s="138" customFormat="1">
      <c r="A205" s="136"/>
      <c r="B205" s="136"/>
      <c r="F205" s="150"/>
      <c r="G205" s="150"/>
      <c r="H205" s="151"/>
      <c r="I205" s="154"/>
    </row>
    <row r="206" spans="1:9" s="138" customFormat="1">
      <c r="A206" s="136"/>
      <c r="B206" s="136"/>
      <c r="F206" s="150"/>
      <c r="G206" s="150"/>
      <c r="H206" s="151"/>
      <c r="I206" s="154"/>
    </row>
    <row r="207" spans="1:9" s="138" customFormat="1">
      <c r="A207" s="136"/>
      <c r="B207" s="136"/>
      <c r="F207" s="150"/>
      <c r="G207" s="150"/>
      <c r="H207" s="151"/>
      <c r="I207" s="154"/>
    </row>
    <row r="208" spans="1:9" s="138" customFormat="1">
      <c r="A208" s="136"/>
      <c r="B208" s="136"/>
      <c r="F208" s="150"/>
      <c r="G208" s="150"/>
      <c r="H208" s="151"/>
      <c r="I208" s="154"/>
    </row>
    <row r="209" spans="1:9" s="138" customFormat="1">
      <c r="A209" s="136"/>
      <c r="B209" s="136"/>
      <c r="F209" s="150"/>
      <c r="G209" s="150"/>
      <c r="H209" s="151"/>
      <c r="I209" s="154"/>
    </row>
    <row r="210" spans="1:9" s="138" customFormat="1">
      <c r="A210" s="136"/>
      <c r="B210" s="136"/>
      <c r="F210" s="150"/>
      <c r="G210" s="150"/>
      <c r="H210" s="151"/>
      <c r="I210" s="154"/>
    </row>
    <row r="211" spans="1:9" s="138" customFormat="1">
      <c r="A211" s="136"/>
      <c r="B211" s="136"/>
      <c r="F211" s="150"/>
      <c r="G211" s="150"/>
      <c r="H211" s="151"/>
      <c r="I211" s="154"/>
    </row>
    <row r="212" spans="1:9" s="138" customFormat="1">
      <c r="A212" s="136"/>
      <c r="B212" s="136"/>
      <c r="F212" s="150"/>
      <c r="G212" s="150"/>
      <c r="H212" s="151"/>
      <c r="I212" s="154"/>
    </row>
    <row r="213" spans="1:9" s="138" customFormat="1">
      <c r="A213" s="136"/>
      <c r="B213" s="136"/>
      <c r="F213" s="150"/>
      <c r="G213" s="150"/>
      <c r="H213" s="151"/>
      <c r="I213" s="154"/>
    </row>
    <row r="214" spans="1:9" s="138" customFormat="1">
      <c r="A214" s="136"/>
      <c r="B214" s="136"/>
      <c r="F214" s="150"/>
      <c r="G214" s="150"/>
      <c r="H214" s="151"/>
      <c r="I214" s="154"/>
    </row>
    <row r="215" spans="1:9" s="138" customFormat="1">
      <c r="A215" s="136"/>
      <c r="B215" s="136"/>
      <c r="F215" s="150"/>
      <c r="G215" s="150"/>
      <c r="H215" s="151"/>
      <c r="I215" s="154"/>
    </row>
    <row r="216" spans="1:9" s="138" customFormat="1">
      <c r="A216" s="136"/>
      <c r="B216" s="136"/>
      <c r="F216" s="150"/>
      <c r="G216" s="150"/>
      <c r="H216" s="151"/>
      <c r="I216" s="154"/>
    </row>
    <row r="217" spans="1:9" s="138" customFormat="1">
      <c r="A217" s="136"/>
      <c r="B217" s="136"/>
      <c r="F217" s="150"/>
      <c r="G217" s="150"/>
      <c r="H217" s="151"/>
      <c r="I217" s="154"/>
    </row>
    <row r="218" spans="1:9" s="138" customFormat="1">
      <c r="A218" s="136"/>
      <c r="B218" s="136"/>
      <c r="F218" s="150"/>
      <c r="G218" s="150"/>
      <c r="H218" s="151"/>
      <c r="I218" s="154"/>
    </row>
    <row r="219" spans="1:9" s="138" customFormat="1">
      <c r="A219" s="136"/>
      <c r="B219" s="136"/>
      <c r="F219" s="150"/>
      <c r="G219" s="150"/>
      <c r="H219" s="151"/>
      <c r="I219" s="154"/>
    </row>
    <row r="220" spans="1:9" s="138" customFormat="1">
      <c r="A220" s="136"/>
      <c r="B220" s="136"/>
      <c r="F220" s="150"/>
      <c r="G220" s="150"/>
      <c r="H220" s="151"/>
      <c r="I220" s="154"/>
    </row>
    <row r="221" spans="1:9" s="138" customFormat="1">
      <c r="A221" s="136"/>
      <c r="B221" s="136"/>
      <c r="F221" s="150"/>
      <c r="G221" s="150"/>
      <c r="H221" s="151"/>
      <c r="I221" s="154"/>
    </row>
    <row r="222" spans="1:9" s="138" customFormat="1">
      <c r="A222" s="136"/>
      <c r="B222" s="136"/>
      <c r="F222" s="150"/>
      <c r="G222" s="150"/>
      <c r="H222" s="151"/>
      <c r="I222" s="154"/>
    </row>
    <row r="223" spans="1:9" s="138" customFormat="1">
      <c r="A223" s="136"/>
      <c r="B223" s="136"/>
      <c r="F223" s="150"/>
      <c r="G223" s="150"/>
      <c r="H223" s="151"/>
      <c r="I223" s="154"/>
    </row>
    <row r="224" spans="1:9" s="138" customFormat="1">
      <c r="A224" s="136"/>
      <c r="B224" s="136"/>
      <c r="F224" s="150"/>
      <c r="G224" s="150"/>
      <c r="H224" s="151"/>
      <c r="I224" s="154"/>
    </row>
    <row r="225" spans="1:9" s="138" customFormat="1">
      <c r="A225" s="136"/>
      <c r="B225" s="136"/>
      <c r="F225" s="150"/>
      <c r="G225" s="150"/>
      <c r="H225" s="151"/>
      <c r="I225" s="154"/>
    </row>
    <row r="226" spans="1:9" s="138" customFormat="1">
      <c r="A226" s="136"/>
      <c r="B226" s="136"/>
      <c r="F226" s="150"/>
      <c r="G226" s="150"/>
      <c r="H226" s="151"/>
      <c r="I226" s="154"/>
    </row>
    <row r="227" spans="1:9" s="138" customFormat="1">
      <c r="A227" s="136"/>
      <c r="B227" s="136"/>
      <c r="F227" s="150"/>
      <c r="G227" s="150"/>
      <c r="H227" s="151"/>
      <c r="I227" s="154"/>
    </row>
    <row r="228" spans="1:9" s="138" customFormat="1">
      <c r="A228" s="136"/>
      <c r="B228" s="136"/>
      <c r="F228" s="150"/>
      <c r="G228" s="150"/>
      <c r="H228" s="151"/>
      <c r="I228" s="154"/>
    </row>
    <row r="229" spans="1:9" s="138" customFormat="1">
      <c r="A229" s="136"/>
      <c r="B229" s="136"/>
      <c r="F229" s="150"/>
      <c r="G229" s="150"/>
      <c r="H229" s="151"/>
      <c r="I229" s="154"/>
    </row>
    <row r="230" spans="1:9" s="138" customFormat="1">
      <c r="A230" s="136"/>
      <c r="B230" s="136"/>
      <c r="F230" s="150"/>
      <c r="G230" s="150"/>
      <c r="H230" s="151"/>
      <c r="I230" s="154"/>
    </row>
    <row r="231" spans="1:9" s="138" customFormat="1">
      <c r="A231" s="136"/>
      <c r="B231" s="136"/>
      <c r="F231" s="150"/>
      <c r="G231" s="150"/>
      <c r="H231" s="151"/>
      <c r="I231" s="154"/>
    </row>
    <row r="232" spans="1:9" s="138" customFormat="1">
      <c r="A232" s="136"/>
      <c r="B232" s="136"/>
      <c r="F232" s="150"/>
      <c r="G232" s="150"/>
      <c r="H232" s="151"/>
      <c r="I232" s="154"/>
    </row>
    <row r="233" spans="1:9" s="138" customFormat="1">
      <c r="A233" s="136"/>
      <c r="B233" s="136"/>
      <c r="F233" s="150"/>
      <c r="G233" s="150"/>
      <c r="H233" s="151"/>
      <c r="I233" s="154"/>
    </row>
    <row r="234" spans="1:9" s="138" customFormat="1">
      <c r="A234" s="136"/>
      <c r="B234" s="136"/>
      <c r="F234" s="150"/>
      <c r="G234" s="150"/>
      <c r="H234" s="151"/>
      <c r="I234" s="154"/>
    </row>
    <row r="235" spans="1:9" s="138" customFormat="1">
      <c r="A235" s="136"/>
      <c r="B235" s="136"/>
      <c r="F235" s="150"/>
      <c r="G235" s="150"/>
      <c r="H235" s="151"/>
      <c r="I235" s="154"/>
    </row>
    <row r="236" spans="1:9" s="138" customFormat="1">
      <c r="A236" s="136"/>
      <c r="B236" s="136"/>
      <c r="F236" s="150"/>
      <c r="G236" s="150"/>
      <c r="H236" s="151"/>
      <c r="I236" s="154"/>
    </row>
    <row r="237" spans="1:9" s="138" customFormat="1">
      <c r="A237" s="136"/>
      <c r="B237" s="136"/>
      <c r="F237" s="150"/>
      <c r="G237" s="150"/>
      <c r="H237" s="151"/>
      <c r="I237" s="154"/>
    </row>
    <row r="238" spans="1:9" s="138" customFormat="1">
      <c r="A238" s="136"/>
      <c r="B238" s="136"/>
      <c r="F238" s="150"/>
      <c r="G238" s="150"/>
      <c r="H238" s="151"/>
      <c r="I238" s="154"/>
    </row>
    <row r="239" spans="1:9" s="138" customFormat="1">
      <c r="A239" s="136"/>
      <c r="B239" s="136"/>
      <c r="F239" s="150"/>
      <c r="G239" s="150"/>
      <c r="H239" s="151"/>
      <c r="I239" s="154"/>
    </row>
    <row r="240" spans="1:9" s="138" customFormat="1">
      <c r="A240" s="136"/>
      <c r="B240" s="136"/>
      <c r="F240" s="150"/>
      <c r="G240" s="150"/>
      <c r="H240" s="151"/>
      <c r="I240" s="154"/>
    </row>
    <row r="241" spans="1:9" s="138" customFormat="1">
      <c r="A241" s="136"/>
      <c r="B241" s="136"/>
      <c r="F241" s="150"/>
      <c r="G241" s="150"/>
      <c r="H241" s="151"/>
      <c r="I241" s="154"/>
    </row>
    <row r="242" spans="1:9" s="138" customFormat="1">
      <c r="A242" s="136"/>
      <c r="B242" s="136"/>
      <c r="F242" s="150"/>
      <c r="G242" s="150"/>
      <c r="H242" s="151"/>
      <c r="I242" s="154"/>
    </row>
    <row r="243" spans="1:9" s="138" customFormat="1">
      <c r="A243" s="136"/>
      <c r="B243" s="136"/>
      <c r="F243" s="150"/>
      <c r="G243" s="150"/>
      <c r="H243" s="151"/>
      <c r="I243" s="154"/>
    </row>
    <row r="244" spans="1:9" s="138" customFormat="1">
      <c r="A244" s="136"/>
      <c r="B244" s="136"/>
      <c r="F244" s="150"/>
      <c r="G244" s="150"/>
      <c r="H244" s="151"/>
      <c r="I244" s="154"/>
    </row>
    <row r="245" spans="1:9" s="138" customFormat="1">
      <c r="A245" s="136"/>
      <c r="B245" s="136"/>
      <c r="F245" s="150"/>
      <c r="G245" s="150"/>
      <c r="H245" s="151"/>
      <c r="I245" s="154"/>
    </row>
    <row r="246" spans="1:9" s="138" customFormat="1">
      <c r="A246" s="136"/>
      <c r="B246" s="136"/>
      <c r="F246" s="150"/>
      <c r="G246" s="150"/>
      <c r="H246" s="151"/>
      <c r="I246" s="154"/>
    </row>
    <row r="247" spans="1:9" s="138" customFormat="1">
      <c r="A247" s="136"/>
      <c r="B247" s="136"/>
      <c r="F247" s="150"/>
      <c r="G247" s="150"/>
      <c r="H247" s="151"/>
      <c r="I247" s="154"/>
    </row>
    <row r="248" spans="1:9" s="138" customFormat="1">
      <c r="A248" s="136"/>
      <c r="B248" s="136"/>
      <c r="F248" s="150"/>
      <c r="G248" s="150"/>
      <c r="H248" s="151"/>
      <c r="I248" s="154"/>
    </row>
    <row r="249" spans="1:9" s="138" customFormat="1">
      <c r="A249" s="136"/>
      <c r="B249" s="136"/>
      <c r="F249" s="150"/>
      <c r="G249" s="150"/>
      <c r="H249" s="151"/>
      <c r="I249" s="154"/>
    </row>
    <row r="250" spans="1:9" s="138" customFormat="1">
      <c r="A250" s="136"/>
      <c r="B250" s="136"/>
      <c r="F250" s="150"/>
      <c r="G250" s="150"/>
      <c r="H250" s="151"/>
      <c r="I250" s="154"/>
    </row>
    <row r="251" spans="1:9" s="138" customFormat="1">
      <c r="A251" s="136"/>
      <c r="B251" s="136"/>
      <c r="F251" s="150"/>
      <c r="G251" s="150"/>
      <c r="H251" s="151"/>
      <c r="I251" s="154"/>
    </row>
    <row r="252" spans="1:9" s="138" customFormat="1">
      <c r="A252" s="136"/>
      <c r="B252" s="136"/>
      <c r="F252" s="150"/>
      <c r="G252" s="150"/>
      <c r="H252" s="151"/>
      <c r="I252" s="154"/>
    </row>
    <row r="253" spans="1:9" s="138" customFormat="1">
      <c r="A253" s="136"/>
      <c r="B253" s="136"/>
      <c r="F253" s="150"/>
      <c r="G253" s="150"/>
      <c r="H253" s="151"/>
      <c r="I253" s="154"/>
    </row>
    <row r="254" spans="1:9" s="138" customFormat="1">
      <c r="A254" s="136"/>
      <c r="B254" s="136"/>
      <c r="F254" s="150"/>
      <c r="G254" s="150"/>
      <c r="H254" s="151"/>
      <c r="I254" s="154"/>
    </row>
    <row r="255" spans="1:9" s="138" customFormat="1">
      <c r="A255" s="136"/>
      <c r="B255" s="136"/>
      <c r="F255" s="150"/>
      <c r="G255" s="150"/>
      <c r="H255" s="151"/>
      <c r="I255" s="154"/>
    </row>
    <row r="256" spans="1:9" s="138" customFormat="1">
      <c r="A256" s="136"/>
      <c r="B256" s="136"/>
      <c r="F256" s="150"/>
      <c r="G256" s="150"/>
      <c r="H256" s="151"/>
      <c r="I256" s="154"/>
    </row>
    <row r="257" spans="1:9" s="138" customFormat="1">
      <c r="A257" s="136"/>
      <c r="B257" s="136"/>
      <c r="F257" s="150"/>
      <c r="G257" s="150"/>
      <c r="H257" s="151"/>
      <c r="I257" s="154"/>
    </row>
    <row r="258" spans="1:9" s="138" customFormat="1">
      <c r="A258" s="136"/>
      <c r="B258" s="136"/>
      <c r="F258" s="150"/>
      <c r="G258" s="150"/>
      <c r="H258" s="151"/>
      <c r="I258" s="154"/>
    </row>
    <row r="259" spans="1:9" s="138" customFormat="1">
      <c r="A259" s="136"/>
      <c r="B259" s="136"/>
      <c r="F259" s="150"/>
      <c r="G259" s="150"/>
      <c r="H259" s="151"/>
      <c r="I259" s="154"/>
    </row>
    <row r="260" spans="1:9" s="138" customFormat="1">
      <c r="A260" s="136"/>
      <c r="B260" s="136"/>
      <c r="F260" s="150"/>
      <c r="G260" s="150"/>
      <c r="H260" s="151"/>
      <c r="I260" s="154"/>
    </row>
    <row r="261" spans="1:9" s="138" customFormat="1">
      <c r="A261" s="136"/>
      <c r="B261" s="136"/>
      <c r="F261" s="150"/>
      <c r="G261" s="150"/>
      <c r="H261" s="151"/>
      <c r="I261" s="154"/>
    </row>
    <row r="262" spans="1:9" s="138" customFormat="1">
      <c r="A262" s="136"/>
      <c r="B262" s="136"/>
      <c r="F262" s="150"/>
      <c r="G262" s="150"/>
      <c r="H262" s="151"/>
      <c r="I262" s="154"/>
    </row>
    <row r="263" spans="1:9" s="138" customFormat="1">
      <c r="A263" s="136"/>
      <c r="B263" s="136"/>
      <c r="F263" s="150"/>
      <c r="G263" s="150"/>
      <c r="H263" s="151"/>
      <c r="I263" s="154"/>
    </row>
    <row r="264" spans="1:9" s="138" customFormat="1">
      <c r="A264" s="136"/>
      <c r="B264" s="136"/>
      <c r="F264" s="150"/>
      <c r="G264" s="150"/>
      <c r="H264" s="151"/>
      <c r="I264" s="154"/>
    </row>
    <row r="265" spans="1:9" s="138" customFormat="1">
      <c r="A265" s="136"/>
      <c r="B265" s="136"/>
      <c r="F265" s="150"/>
      <c r="G265" s="150"/>
      <c r="H265" s="151"/>
      <c r="I265" s="154"/>
    </row>
    <row r="266" spans="1:9" s="138" customFormat="1">
      <c r="A266" s="136"/>
      <c r="B266" s="136"/>
      <c r="F266" s="150"/>
      <c r="G266" s="150"/>
      <c r="H266" s="151"/>
      <c r="I266" s="154"/>
    </row>
    <row r="267" spans="1:9" s="138" customFormat="1">
      <c r="A267" s="136"/>
      <c r="B267" s="136"/>
      <c r="F267" s="150"/>
      <c r="G267" s="150"/>
      <c r="H267" s="151"/>
      <c r="I267" s="154"/>
    </row>
    <row r="268" spans="1:9" s="138" customFormat="1">
      <c r="A268" s="136"/>
      <c r="B268" s="136"/>
      <c r="F268" s="150"/>
      <c r="G268" s="150"/>
      <c r="H268" s="151"/>
      <c r="I268" s="154"/>
    </row>
    <row r="269" spans="1:9" s="138" customFormat="1">
      <c r="A269" s="136"/>
      <c r="B269" s="136"/>
      <c r="F269" s="150"/>
      <c r="G269" s="150"/>
      <c r="H269" s="151"/>
      <c r="I269" s="154"/>
    </row>
    <row r="270" spans="1:9" s="138" customFormat="1">
      <c r="A270" s="136"/>
      <c r="B270" s="136"/>
      <c r="F270" s="150"/>
      <c r="G270" s="150"/>
      <c r="H270" s="151"/>
      <c r="I270" s="154"/>
    </row>
    <row r="271" spans="1:9" s="138" customFormat="1">
      <c r="A271" s="136"/>
      <c r="B271" s="136"/>
      <c r="F271" s="150"/>
      <c r="G271" s="150"/>
      <c r="H271" s="151"/>
      <c r="I271" s="154"/>
    </row>
    <row r="272" spans="1:9" s="138" customFormat="1">
      <c r="A272" s="136"/>
      <c r="B272" s="136"/>
      <c r="F272" s="150"/>
      <c r="G272" s="150"/>
      <c r="H272" s="151"/>
      <c r="I272" s="154"/>
    </row>
    <row r="273" spans="1:9" s="138" customFormat="1">
      <c r="A273" s="136"/>
      <c r="B273" s="136"/>
      <c r="F273" s="150"/>
      <c r="G273" s="150"/>
      <c r="H273" s="151"/>
      <c r="I273" s="154"/>
    </row>
    <row r="274" spans="1:9" s="138" customFormat="1">
      <c r="A274" s="136"/>
      <c r="B274" s="136"/>
      <c r="F274" s="150"/>
      <c r="G274" s="150"/>
      <c r="H274" s="151"/>
      <c r="I274" s="154"/>
    </row>
    <row r="275" spans="1:9" s="138" customFormat="1">
      <c r="A275" s="136"/>
      <c r="B275" s="136"/>
      <c r="F275" s="150"/>
      <c r="G275" s="150"/>
      <c r="H275" s="151"/>
      <c r="I275" s="154"/>
    </row>
    <row r="276" spans="1:9" s="138" customFormat="1">
      <c r="A276" s="136"/>
      <c r="B276" s="136"/>
      <c r="F276" s="150"/>
      <c r="G276" s="150"/>
      <c r="H276" s="151"/>
      <c r="I276" s="154"/>
    </row>
    <row r="277" spans="1:9" s="138" customFormat="1">
      <c r="A277" s="136"/>
      <c r="B277" s="136"/>
      <c r="F277" s="150"/>
      <c r="G277" s="150"/>
      <c r="H277" s="151"/>
      <c r="I277" s="154"/>
    </row>
    <row r="278" spans="1:9" s="138" customFormat="1">
      <c r="A278" s="136"/>
      <c r="B278" s="136"/>
      <c r="F278" s="150"/>
      <c r="G278" s="150"/>
      <c r="H278" s="151"/>
      <c r="I278" s="154"/>
    </row>
    <row r="279" spans="1:9" s="138" customFormat="1">
      <c r="A279" s="136"/>
      <c r="B279" s="136"/>
      <c r="F279" s="150"/>
      <c r="G279" s="150"/>
      <c r="H279" s="151"/>
      <c r="I279" s="154"/>
    </row>
    <row r="280" spans="1:9" s="138" customFormat="1">
      <c r="A280" s="136"/>
      <c r="B280" s="136"/>
      <c r="F280" s="150"/>
      <c r="G280" s="150"/>
      <c r="H280" s="151"/>
      <c r="I280" s="154"/>
    </row>
    <row r="281" spans="1:9" s="138" customFormat="1">
      <c r="A281" s="136"/>
      <c r="B281" s="136"/>
      <c r="F281" s="150"/>
      <c r="G281" s="150"/>
      <c r="H281" s="151"/>
      <c r="I281" s="154"/>
    </row>
    <row r="282" spans="1:9" s="138" customFormat="1">
      <c r="A282" s="136"/>
      <c r="B282" s="136"/>
      <c r="F282" s="150"/>
      <c r="G282" s="150"/>
      <c r="H282" s="151"/>
      <c r="I282" s="154"/>
    </row>
    <row r="283" spans="1:9" s="138" customFormat="1">
      <c r="A283" s="136"/>
      <c r="B283" s="136"/>
      <c r="F283" s="150"/>
      <c r="G283" s="150"/>
      <c r="H283" s="151"/>
      <c r="I283" s="154"/>
    </row>
    <row r="284" spans="1:9" s="138" customFormat="1">
      <c r="A284" s="136"/>
      <c r="B284" s="136"/>
      <c r="F284" s="150"/>
      <c r="G284" s="150"/>
      <c r="H284" s="151"/>
      <c r="I284" s="154"/>
    </row>
    <row r="285" spans="1:9" s="138" customFormat="1">
      <c r="A285" s="136"/>
      <c r="B285" s="136"/>
      <c r="F285" s="150"/>
      <c r="G285" s="150"/>
      <c r="H285" s="151"/>
      <c r="I285" s="154"/>
    </row>
    <row r="286" spans="1:9" s="138" customFormat="1">
      <c r="A286" s="136"/>
      <c r="B286" s="136"/>
      <c r="F286" s="150"/>
      <c r="G286" s="150"/>
      <c r="H286" s="151"/>
      <c r="I286" s="154"/>
    </row>
    <row r="287" spans="1:9" s="138" customFormat="1">
      <c r="A287" s="136"/>
      <c r="B287" s="136"/>
      <c r="F287" s="150"/>
      <c r="G287" s="150"/>
      <c r="H287" s="151"/>
      <c r="I287" s="154"/>
    </row>
    <row r="288" spans="1:9" s="138" customFormat="1">
      <c r="A288" s="136"/>
      <c r="B288" s="136"/>
      <c r="F288" s="150"/>
      <c r="G288" s="150"/>
      <c r="H288" s="151"/>
      <c r="I288" s="154"/>
    </row>
    <row r="289" spans="1:9" s="138" customFormat="1">
      <c r="A289" s="136"/>
      <c r="B289" s="136"/>
      <c r="F289" s="150"/>
      <c r="G289" s="150"/>
      <c r="H289" s="151"/>
      <c r="I289" s="154"/>
    </row>
    <row r="290" spans="1:9" s="138" customFormat="1">
      <c r="A290" s="136"/>
      <c r="B290" s="136"/>
      <c r="F290" s="150"/>
      <c r="G290" s="150"/>
      <c r="H290" s="151"/>
      <c r="I290" s="154"/>
    </row>
    <row r="291" spans="1:9" s="138" customFormat="1">
      <c r="A291" s="136"/>
      <c r="B291" s="136"/>
      <c r="F291" s="150"/>
      <c r="G291" s="150"/>
      <c r="H291" s="151"/>
      <c r="I291" s="154"/>
    </row>
    <row r="292" spans="1:9" s="138" customFormat="1">
      <c r="A292" s="136"/>
      <c r="B292" s="136"/>
      <c r="F292" s="150"/>
      <c r="G292" s="150"/>
      <c r="H292" s="151"/>
      <c r="I292" s="154"/>
    </row>
    <row r="293" spans="1:9" s="138" customFormat="1">
      <c r="A293" s="136"/>
      <c r="B293" s="136"/>
      <c r="F293" s="150"/>
      <c r="G293" s="150"/>
      <c r="H293" s="151"/>
      <c r="I293" s="154"/>
    </row>
    <row r="294" spans="1:9" s="138" customFormat="1">
      <c r="A294" s="136"/>
      <c r="B294" s="136"/>
      <c r="F294" s="150"/>
      <c r="G294" s="150"/>
      <c r="H294" s="151"/>
      <c r="I294" s="154"/>
    </row>
    <row r="295" spans="1:9" s="138" customFormat="1">
      <c r="A295" s="136"/>
      <c r="B295" s="136"/>
      <c r="F295" s="150"/>
      <c r="G295" s="150"/>
      <c r="H295" s="151"/>
      <c r="I295" s="154"/>
    </row>
    <row r="296" spans="1:9" s="138" customFormat="1">
      <c r="A296" s="136"/>
      <c r="B296" s="136"/>
      <c r="F296" s="150"/>
      <c r="G296" s="150"/>
      <c r="H296" s="151"/>
      <c r="I296" s="154"/>
    </row>
    <row r="297" spans="1:9" s="138" customFormat="1">
      <c r="A297" s="136"/>
      <c r="B297" s="136"/>
      <c r="F297" s="150"/>
      <c r="G297" s="150"/>
      <c r="H297" s="151"/>
      <c r="I297" s="154"/>
    </row>
    <row r="298" spans="1:9" s="138" customFormat="1">
      <c r="A298" s="136"/>
      <c r="B298" s="136"/>
      <c r="F298" s="150"/>
      <c r="G298" s="150"/>
      <c r="H298" s="151"/>
      <c r="I298" s="154"/>
    </row>
    <row r="299" spans="1:9" s="138" customFormat="1">
      <c r="A299" s="136"/>
      <c r="B299" s="136"/>
      <c r="F299" s="150"/>
      <c r="G299" s="150"/>
      <c r="H299" s="151"/>
      <c r="I299" s="154"/>
    </row>
    <row r="300" spans="1:9" s="138" customFormat="1">
      <c r="A300" s="136"/>
      <c r="B300" s="136"/>
      <c r="F300" s="150"/>
      <c r="G300" s="150"/>
      <c r="H300" s="151"/>
      <c r="I300" s="154"/>
    </row>
    <row r="301" spans="1:9" s="138" customFormat="1">
      <c r="A301" s="136"/>
      <c r="B301" s="136"/>
      <c r="F301" s="150"/>
      <c r="G301" s="150"/>
      <c r="H301" s="151"/>
      <c r="I301" s="154"/>
    </row>
    <row r="302" spans="1:9" s="138" customFormat="1">
      <c r="A302" s="136"/>
      <c r="B302" s="136"/>
      <c r="F302" s="150"/>
      <c r="G302" s="150"/>
      <c r="H302" s="151"/>
      <c r="I302" s="154"/>
    </row>
    <row r="303" spans="1:9" s="138" customFormat="1">
      <c r="A303" s="136"/>
      <c r="B303" s="136"/>
      <c r="F303" s="150"/>
      <c r="G303" s="150"/>
      <c r="H303" s="151"/>
      <c r="I303" s="154"/>
    </row>
    <row r="304" spans="1:9" s="138" customFormat="1">
      <c r="A304" s="136"/>
      <c r="B304" s="136"/>
      <c r="F304" s="150"/>
      <c r="G304" s="150"/>
      <c r="H304" s="151"/>
      <c r="I304" s="154"/>
    </row>
    <row r="305" spans="1:9" s="138" customFormat="1">
      <c r="A305" s="136"/>
      <c r="B305" s="136"/>
      <c r="F305" s="150"/>
      <c r="G305" s="150"/>
      <c r="H305" s="151"/>
      <c r="I305" s="154"/>
    </row>
    <row r="306" spans="1:9" s="138" customFormat="1">
      <c r="A306" s="136"/>
      <c r="B306" s="136"/>
      <c r="F306" s="150"/>
      <c r="G306" s="150"/>
      <c r="H306" s="151"/>
      <c r="I306" s="154"/>
    </row>
    <row r="307" spans="1:9" s="138" customFormat="1">
      <c r="A307" s="136"/>
      <c r="B307" s="136"/>
      <c r="F307" s="150"/>
      <c r="G307" s="150"/>
      <c r="H307" s="151"/>
      <c r="I307" s="154"/>
    </row>
    <row r="308" spans="1:9" s="138" customFormat="1">
      <c r="A308" s="136"/>
      <c r="B308" s="136"/>
      <c r="F308" s="150"/>
      <c r="G308" s="150"/>
      <c r="H308" s="151"/>
      <c r="I308" s="154"/>
    </row>
    <row r="309" spans="1:9" s="138" customFormat="1">
      <c r="A309" s="136"/>
      <c r="B309" s="136"/>
      <c r="F309" s="150"/>
      <c r="G309" s="150"/>
      <c r="H309" s="151"/>
      <c r="I309" s="154"/>
    </row>
    <row r="310" spans="1:9" s="138" customFormat="1">
      <c r="A310" s="136"/>
      <c r="B310" s="136"/>
      <c r="F310" s="150"/>
      <c r="G310" s="150"/>
      <c r="H310" s="151"/>
      <c r="I310" s="154"/>
    </row>
    <row r="311" spans="1:9" s="138" customFormat="1">
      <c r="A311" s="136"/>
      <c r="B311" s="136"/>
      <c r="F311" s="150"/>
      <c r="G311" s="150"/>
      <c r="H311" s="151"/>
      <c r="I311" s="154"/>
    </row>
    <row r="312" spans="1:9" s="138" customFormat="1">
      <c r="A312" s="136"/>
      <c r="B312" s="136"/>
      <c r="F312" s="150"/>
      <c r="G312" s="150"/>
      <c r="H312" s="151"/>
      <c r="I312" s="154"/>
    </row>
    <row r="313" spans="1:9" s="138" customFormat="1">
      <c r="A313" s="136"/>
      <c r="B313" s="136"/>
      <c r="F313" s="150"/>
      <c r="G313" s="150"/>
      <c r="H313" s="151"/>
      <c r="I313" s="154"/>
    </row>
    <row r="314" spans="1:9" s="138" customFormat="1">
      <c r="A314" s="136"/>
      <c r="B314" s="136"/>
      <c r="F314" s="150"/>
      <c r="G314" s="150"/>
      <c r="H314" s="151"/>
      <c r="I314" s="154"/>
    </row>
    <row r="315" spans="1:9" s="138" customFormat="1">
      <c r="A315" s="136"/>
      <c r="B315" s="136"/>
      <c r="F315" s="150"/>
      <c r="G315" s="150"/>
      <c r="H315" s="151"/>
      <c r="I315" s="154"/>
    </row>
    <row r="316" spans="1:9" s="138" customFormat="1">
      <c r="A316" s="136"/>
      <c r="B316" s="136"/>
      <c r="F316" s="150"/>
      <c r="G316" s="150"/>
      <c r="H316" s="151"/>
      <c r="I316" s="154"/>
    </row>
    <row r="317" spans="1:9" s="138" customFormat="1">
      <c r="A317" s="136"/>
      <c r="B317" s="136"/>
      <c r="F317" s="150"/>
      <c r="G317" s="150"/>
      <c r="H317" s="151"/>
      <c r="I317" s="154"/>
    </row>
    <row r="318" spans="1:9" s="138" customFormat="1">
      <c r="A318" s="136"/>
      <c r="B318" s="136"/>
      <c r="F318" s="150"/>
      <c r="G318" s="150"/>
      <c r="H318" s="151"/>
      <c r="I318" s="154"/>
    </row>
    <row r="319" spans="1:9" s="138" customFormat="1">
      <c r="A319" s="136"/>
      <c r="B319" s="136"/>
      <c r="F319" s="150"/>
      <c r="G319" s="150"/>
      <c r="H319" s="151"/>
      <c r="I319" s="154"/>
    </row>
    <row r="320" spans="1:9" s="138" customFormat="1">
      <c r="A320" s="136"/>
      <c r="B320" s="136"/>
      <c r="F320" s="150"/>
      <c r="G320" s="150"/>
      <c r="H320" s="151"/>
      <c r="I320" s="154"/>
    </row>
    <row r="321" spans="1:9" s="138" customFormat="1">
      <c r="A321" s="136"/>
      <c r="B321" s="136"/>
      <c r="F321" s="150"/>
      <c r="G321" s="150"/>
      <c r="H321" s="151"/>
      <c r="I321" s="154"/>
    </row>
    <row r="322" spans="1:9" s="138" customFormat="1">
      <c r="A322" s="136"/>
      <c r="B322" s="136"/>
      <c r="F322" s="150"/>
      <c r="G322" s="150"/>
      <c r="H322" s="151"/>
      <c r="I322" s="154"/>
    </row>
    <row r="323" spans="1:9" s="138" customFormat="1">
      <c r="A323" s="136"/>
      <c r="B323" s="136"/>
      <c r="F323" s="150"/>
      <c r="G323" s="150"/>
      <c r="H323" s="151"/>
      <c r="I323" s="154"/>
    </row>
    <row r="324" spans="1:9" s="138" customFormat="1">
      <c r="A324" s="136"/>
      <c r="B324" s="136"/>
      <c r="F324" s="150"/>
      <c r="G324" s="150"/>
      <c r="H324" s="151"/>
      <c r="I324" s="154"/>
    </row>
    <row r="325" spans="1:9" s="138" customFormat="1">
      <c r="A325" s="136"/>
      <c r="B325" s="136"/>
      <c r="F325" s="150"/>
      <c r="G325" s="150"/>
      <c r="H325" s="151"/>
      <c r="I325" s="154"/>
    </row>
    <row r="326" spans="1:9" s="138" customFormat="1">
      <c r="A326" s="136"/>
      <c r="B326" s="136"/>
      <c r="F326" s="150"/>
      <c r="G326" s="150"/>
      <c r="H326" s="151"/>
      <c r="I326" s="154"/>
    </row>
    <row r="327" spans="1:9" s="138" customFormat="1">
      <c r="A327" s="136"/>
      <c r="B327" s="136"/>
      <c r="F327" s="150"/>
      <c r="G327" s="150"/>
      <c r="H327" s="151"/>
      <c r="I327" s="154"/>
    </row>
    <row r="328" spans="1:9" s="138" customFormat="1">
      <c r="A328" s="136"/>
      <c r="B328" s="136"/>
      <c r="F328" s="150"/>
      <c r="G328" s="150"/>
      <c r="H328" s="151"/>
      <c r="I328" s="154"/>
    </row>
    <row r="329" spans="1:9" s="138" customFormat="1">
      <c r="A329" s="136"/>
      <c r="B329" s="136"/>
      <c r="F329" s="150"/>
      <c r="G329" s="150"/>
      <c r="H329" s="151"/>
      <c r="I329" s="154"/>
    </row>
    <row r="330" spans="1:9" s="138" customFormat="1">
      <c r="A330" s="136"/>
      <c r="B330" s="136"/>
      <c r="F330" s="150"/>
      <c r="G330" s="150"/>
      <c r="H330" s="151"/>
      <c r="I330" s="154"/>
    </row>
    <row r="331" spans="1:9" s="138" customFormat="1">
      <c r="A331" s="136"/>
      <c r="B331" s="136"/>
      <c r="F331" s="150"/>
      <c r="G331" s="150"/>
      <c r="H331" s="151"/>
      <c r="I331" s="154"/>
    </row>
    <row r="332" spans="1:9" s="138" customFormat="1">
      <c r="A332" s="136"/>
      <c r="B332" s="136"/>
      <c r="F332" s="150"/>
      <c r="G332" s="150"/>
      <c r="H332" s="151"/>
      <c r="I332" s="154"/>
    </row>
    <row r="333" spans="1:9" s="138" customFormat="1">
      <c r="A333" s="136"/>
      <c r="B333" s="136"/>
      <c r="F333" s="150"/>
      <c r="G333" s="150"/>
      <c r="H333" s="151"/>
      <c r="I333" s="154"/>
    </row>
    <row r="334" spans="1:9" s="138" customFormat="1">
      <c r="A334" s="136"/>
      <c r="B334" s="136"/>
      <c r="F334" s="150"/>
      <c r="G334" s="150"/>
      <c r="H334" s="151"/>
      <c r="I334" s="154"/>
    </row>
    <row r="335" spans="1:9" s="138" customFormat="1">
      <c r="A335" s="136"/>
      <c r="B335" s="136"/>
      <c r="F335" s="150"/>
      <c r="G335" s="150"/>
      <c r="H335" s="151"/>
      <c r="I335" s="154"/>
    </row>
    <row r="336" spans="1:9" s="138" customFormat="1">
      <c r="A336" s="136"/>
      <c r="B336" s="136"/>
      <c r="F336" s="150"/>
      <c r="G336" s="150"/>
      <c r="H336" s="151"/>
      <c r="I336" s="154"/>
    </row>
    <row r="337" spans="1:9" s="138" customFormat="1">
      <c r="A337" s="136"/>
      <c r="B337" s="136"/>
      <c r="F337" s="150"/>
      <c r="G337" s="150"/>
      <c r="H337" s="151"/>
      <c r="I337" s="154"/>
    </row>
    <row r="338" spans="1:9" s="138" customFormat="1">
      <c r="A338" s="136"/>
      <c r="B338" s="136"/>
      <c r="F338" s="150"/>
      <c r="G338" s="150"/>
      <c r="H338" s="151"/>
      <c r="I338" s="154"/>
    </row>
    <row r="339" spans="1:9" s="138" customFormat="1">
      <c r="A339" s="136"/>
      <c r="B339" s="136"/>
      <c r="F339" s="150"/>
      <c r="G339" s="150"/>
      <c r="H339" s="151"/>
      <c r="I339" s="154"/>
    </row>
    <row r="340" spans="1:9" s="138" customFormat="1">
      <c r="A340" s="136"/>
      <c r="B340" s="136"/>
      <c r="F340" s="150"/>
      <c r="G340" s="150"/>
      <c r="H340" s="151"/>
      <c r="I340" s="154"/>
    </row>
    <row r="341" spans="1:9" s="138" customFormat="1">
      <c r="A341" s="136"/>
      <c r="B341" s="136"/>
      <c r="F341" s="150"/>
      <c r="G341" s="150"/>
      <c r="H341" s="151"/>
      <c r="I341" s="154"/>
    </row>
    <row r="342" spans="1:9" s="138" customFormat="1">
      <c r="A342" s="136"/>
      <c r="B342" s="136"/>
      <c r="F342" s="150"/>
      <c r="G342" s="150"/>
      <c r="H342" s="151"/>
      <c r="I342" s="154"/>
    </row>
    <row r="343" spans="1:9" s="138" customFormat="1">
      <c r="A343" s="136"/>
      <c r="B343" s="136"/>
      <c r="F343" s="150"/>
      <c r="G343" s="150"/>
      <c r="H343" s="151"/>
      <c r="I343" s="154"/>
    </row>
    <row r="344" spans="1:9" s="138" customFormat="1">
      <c r="A344" s="136"/>
      <c r="B344" s="136"/>
      <c r="F344" s="150"/>
      <c r="G344" s="150"/>
      <c r="H344" s="151"/>
      <c r="I344" s="154"/>
    </row>
    <row r="345" spans="1:9" s="138" customFormat="1">
      <c r="A345" s="136"/>
      <c r="B345" s="136"/>
      <c r="F345" s="150"/>
      <c r="G345" s="150"/>
      <c r="H345" s="151"/>
      <c r="I345" s="154"/>
    </row>
    <row r="346" spans="1:9" s="138" customFormat="1">
      <c r="A346" s="136"/>
      <c r="B346" s="136"/>
      <c r="F346" s="150"/>
      <c r="G346" s="150"/>
      <c r="H346" s="151"/>
      <c r="I346" s="154"/>
    </row>
    <row r="347" spans="1:9" s="138" customFormat="1">
      <c r="A347" s="136"/>
      <c r="B347" s="136"/>
      <c r="F347" s="150"/>
      <c r="G347" s="150"/>
      <c r="H347" s="151"/>
      <c r="I347" s="154"/>
    </row>
    <row r="348" spans="1:9" s="138" customFormat="1">
      <c r="A348" s="136"/>
      <c r="B348" s="136"/>
      <c r="F348" s="150"/>
      <c r="G348" s="150"/>
      <c r="H348" s="151"/>
      <c r="I348" s="154"/>
    </row>
    <row r="349" spans="1:9" s="138" customFormat="1">
      <c r="A349" s="136"/>
      <c r="B349" s="136"/>
      <c r="F349" s="150"/>
      <c r="G349" s="150"/>
      <c r="H349" s="151"/>
      <c r="I349" s="154"/>
    </row>
    <row r="350" spans="1:9" s="138" customFormat="1">
      <c r="A350" s="136"/>
      <c r="B350" s="136"/>
      <c r="F350" s="150"/>
      <c r="G350" s="150"/>
      <c r="H350" s="151"/>
      <c r="I350" s="154"/>
    </row>
    <row r="351" spans="1:9" s="138" customFormat="1">
      <c r="A351" s="136"/>
      <c r="B351" s="136"/>
      <c r="F351" s="150"/>
      <c r="G351" s="150"/>
      <c r="H351" s="151"/>
      <c r="I351" s="154"/>
    </row>
    <row r="352" spans="1:9" s="138" customFormat="1">
      <c r="A352" s="136"/>
      <c r="B352" s="136"/>
      <c r="F352" s="150"/>
      <c r="G352" s="150"/>
      <c r="H352" s="151"/>
      <c r="I352" s="154"/>
    </row>
    <row r="353" spans="1:9" s="138" customFormat="1">
      <c r="A353" s="136"/>
      <c r="B353" s="136"/>
      <c r="F353" s="150"/>
      <c r="G353" s="150"/>
      <c r="H353" s="151"/>
      <c r="I353" s="154"/>
    </row>
    <row r="354" spans="1:9" s="138" customFormat="1">
      <c r="A354" s="136"/>
      <c r="B354" s="136"/>
      <c r="F354" s="150"/>
      <c r="G354" s="150"/>
      <c r="H354" s="151"/>
      <c r="I354" s="154"/>
    </row>
    <row r="355" spans="1:9" s="138" customFormat="1">
      <c r="A355" s="136"/>
      <c r="B355" s="136"/>
      <c r="F355" s="150"/>
      <c r="G355" s="150"/>
      <c r="H355" s="151"/>
      <c r="I355" s="154"/>
    </row>
    <row r="356" spans="1:9" s="138" customFormat="1">
      <c r="A356" s="136"/>
      <c r="B356" s="136"/>
      <c r="F356" s="150"/>
      <c r="G356" s="150"/>
      <c r="H356" s="151"/>
      <c r="I356" s="154"/>
    </row>
    <row r="357" spans="1:9" s="138" customFormat="1">
      <c r="A357" s="136"/>
      <c r="B357" s="136"/>
      <c r="F357" s="150"/>
      <c r="G357" s="150"/>
      <c r="H357" s="151"/>
      <c r="I357" s="154"/>
    </row>
    <row r="358" spans="1:9" s="138" customFormat="1">
      <c r="A358" s="136"/>
      <c r="B358" s="136"/>
      <c r="F358" s="150"/>
      <c r="G358" s="150"/>
      <c r="H358" s="151"/>
      <c r="I358" s="154"/>
    </row>
    <row r="359" spans="1:9" s="138" customFormat="1">
      <c r="A359" s="136"/>
      <c r="B359" s="136"/>
      <c r="F359" s="150"/>
      <c r="G359" s="150"/>
      <c r="H359" s="151"/>
      <c r="I359" s="154"/>
    </row>
    <row r="360" spans="1:9" s="138" customFormat="1">
      <c r="A360" s="136"/>
      <c r="B360" s="136"/>
      <c r="F360" s="150"/>
      <c r="G360" s="150"/>
      <c r="H360" s="151"/>
      <c r="I360" s="154"/>
    </row>
    <row r="361" spans="1:9" s="138" customFormat="1">
      <c r="A361" s="136"/>
      <c r="B361" s="136"/>
      <c r="F361" s="150"/>
      <c r="G361" s="150"/>
      <c r="H361" s="151"/>
      <c r="I361" s="154"/>
    </row>
    <row r="362" spans="1:9" s="138" customFormat="1">
      <c r="A362" s="136"/>
      <c r="B362" s="136"/>
      <c r="F362" s="150"/>
      <c r="G362" s="150"/>
      <c r="H362" s="151"/>
      <c r="I362" s="154"/>
    </row>
    <row r="363" spans="1:9" s="138" customFormat="1">
      <c r="A363" s="136"/>
      <c r="B363" s="136"/>
      <c r="F363" s="150"/>
      <c r="G363" s="150"/>
      <c r="H363" s="151"/>
      <c r="I363" s="154"/>
    </row>
    <row r="364" spans="1:9" s="138" customFormat="1">
      <c r="A364" s="136"/>
      <c r="B364" s="136"/>
      <c r="F364" s="150"/>
      <c r="G364" s="150"/>
      <c r="H364" s="151"/>
      <c r="I364" s="154"/>
    </row>
    <row r="365" spans="1:9" s="138" customFormat="1">
      <c r="A365" s="136"/>
      <c r="B365" s="136"/>
      <c r="F365" s="150"/>
      <c r="G365" s="150"/>
      <c r="H365" s="151"/>
      <c r="I365" s="154"/>
    </row>
    <row r="366" spans="1:9" s="138" customFormat="1">
      <c r="A366" s="136"/>
      <c r="B366" s="136"/>
      <c r="F366" s="150"/>
      <c r="G366" s="150"/>
      <c r="H366" s="151"/>
      <c r="I366" s="154"/>
    </row>
    <row r="367" spans="1:9" s="138" customFormat="1">
      <c r="A367" s="136"/>
      <c r="B367" s="136"/>
      <c r="F367" s="150"/>
      <c r="G367" s="150"/>
      <c r="H367" s="151"/>
      <c r="I367" s="154"/>
    </row>
    <row r="368" spans="1:9" s="138" customFormat="1">
      <c r="A368" s="136"/>
      <c r="B368" s="136"/>
      <c r="F368" s="150"/>
      <c r="G368" s="150"/>
      <c r="H368" s="151"/>
      <c r="I368" s="154"/>
    </row>
    <row r="369" spans="1:9" s="138" customFormat="1">
      <c r="A369" s="136"/>
      <c r="B369" s="136"/>
      <c r="F369" s="150"/>
      <c r="G369" s="150"/>
      <c r="H369" s="151"/>
      <c r="I369" s="154"/>
    </row>
    <row r="370" spans="1:9" s="138" customFormat="1">
      <c r="A370" s="136"/>
      <c r="B370" s="136"/>
      <c r="F370" s="150"/>
      <c r="G370" s="150"/>
      <c r="H370" s="151"/>
      <c r="I370" s="154"/>
    </row>
    <row r="371" spans="1:9" s="138" customFormat="1">
      <c r="A371" s="136"/>
      <c r="B371" s="136"/>
      <c r="F371" s="150"/>
      <c r="G371" s="150"/>
      <c r="H371" s="151"/>
      <c r="I371" s="154"/>
    </row>
    <row r="372" spans="1:9" s="138" customFormat="1">
      <c r="A372" s="136"/>
      <c r="B372" s="136"/>
      <c r="F372" s="150"/>
      <c r="G372" s="150"/>
      <c r="H372" s="151"/>
      <c r="I372" s="154"/>
    </row>
    <row r="373" spans="1:9" s="138" customFormat="1">
      <c r="A373" s="136"/>
      <c r="B373" s="136"/>
      <c r="F373" s="150"/>
      <c r="G373" s="150"/>
      <c r="H373" s="151"/>
      <c r="I373" s="154"/>
    </row>
    <row r="374" spans="1:9" s="138" customFormat="1">
      <c r="A374" s="136"/>
      <c r="B374" s="136"/>
      <c r="F374" s="150"/>
      <c r="G374" s="150"/>
      <c r="H374" s="151"/>
      <c r="I374" s="154"/>
    </row>
    <row r="375" spans="1:9" s="138" customFormat="1">
      <c r="A375" s="136"/>
      <c r="B375" s="136"/>
      <c r="F375" s="150"/>
      <c r="G375" s="150"/>
      <c r="H375" s="151"/>
      <c r="I375" s="154"/>
    </row>
    <row r="376" spans="1:9" s="138" customFormat="1">
      <c r="A376" s="136"/>
      <c r="B376" s="136"/>
      <c r="F376" s="150"/>
      <c r="G376" s="150"/>
      <c r="H376" s="151"/>
      <c r="I376" s="154"/>
    </row>
    <row r="377" spans="1:9" s="138" customFormat="1">
      <c r="A377" s="136"/>
      <c r="B377" s="136"/>
      <c r="F377" s="150"/>
      <c r="G377" s="150"/>
      <c r="H377" s="151"/>
      <c r="I377" s="154"/>
    </row>
    <row r="378" spans="1:9" s="138" customFormat="1">
      <c r="A378" s="136"/>
      <c r="B378" s="136"/>
      <c r="F378" s="150"/>
      <c r="G378" s="150"/>
      <c r="H378" s="151"/>
      <c r="I378" s="154"/>
    </row>
    <row r="379" spans="1:9" s="138" customFormat="1">
      <c r="A379" s="136"/>
      <c r="B379" s="136"/>
      <c r="F379" s="150"/>
      <c r="G379" s="150"/>
      <c r="H379" s="151"/>
      <c r="I379" s="154"/>
    </row>
    <row r="380" spans="1:9" s="138" customFormat="1">
      <c r="A380" s="136"/>
      <c r="B380" s="136"/>
      <c r="F380" s="150"/>
      <c r="G380" s="150"/>
      <c r="H380" s="151"/>
      <c r="I380" s="154"/>
    </row>
    <row r="381" spans="1:9" s="138" customFormat="1">
      <c r="A381" s="136"/>
      <c r="B381" s="136"/>
      <c r="F381" s="150"/>
      <c r="G381" s="150"/>
      <c r="H381" s="151"/>
      <c r="I381" s="154"/>
    </row>
    <row r="382" spans="1:9" s="138" customFormat="1">
      <c r="A382" s="136"/>
      <c r="B382" s="136"/>
      <c r="F382" s="150"/>
      <c r="G382" s="150"/>
      <c r="H382" s="151"/>
      <c r="I382" s="154"/>
    </row>
    <row r="383" spans="1:9" s="138" customFormat="1">
      <c r="A383" s="136"/>
      <c r="B383" s="136"/>
      <c r="F383" s="150"/>
      <c r="G383" s="150"/>
      <c r="H383" s="151"/>
      <c r="I383" s="154"/>
    </row>
    <row r="384" spans="1:9" s="138" customFormat="1">
      <c r="A384" s="136"/>
      <c r="B384" s="136"/>
      <c r="F384" s="150"/>
      <c r="G384" s="150"/>
      <c r="H384" s="151"/>
      <c r="I384" s="154"/>
    </row>
    <row r="385" spans="1:9" s="138" customFormat="1">
      <c r="A385" s="136"/>
      <c r="B385" s="136"/>
      <c r="F385" s="150"/>
      <c r="G385" s="150"/>
      <c r="H385" s="151"/>
      <c r="I385" s="154"/>
    </row>
    <row r="386" spans="1:9" s="138" customFormat="1">
      <c r="A386" s="136"/>
      <c r="B386" s="136"/>
      <c r="F386" s="150"/>
      <c r="G386" s="150"/>
      <c r="H386" s="151"/>
      <c r="I386" s="154"/>
    </row>
    <row r="387" spans="1:9" s="138" customFormat="1">
      <c r="A387" s="136"/>
      <c r="B387" s="136"/>
      <c r="F387" s="150"/>
      <c r="G387" s="150"/>
      <c r="H387" s="151"/>
      <c r="I387" s="154"/>
    </row>
    <row r="388" spans="1:9" s="138" customFormat="1">
      <c r="A388" s="136"/>
      <c r="B388" s="136"/>
      <c r="F388" s="150"/>
      <c r="G388" s="150"/>
      <c r="H388" s="151"/>
      <c r="I388" s="154"/>
    </row>
    <row r="389" spans="1:9" s="138" customFormat="1">
      <c r="A389" s="136"/>
      <c r="B389" s="136"/>
      <c r="F389" s="150"/>
      <c r="G389" s="150"/>
      <c r="H389" s="151"/>
      <c r="I389" s="154"/>
    </row>
    <row r="390" spans="1:9" s="138" customFormat="1">
      <c r="A390" s="136"/>
      <c r="B390" s="136"/>
      <c r="F390" s="150"/>
      <c r="G390" s="150"/>
      <c r="H390" s="151"/>
      <c r="I390" s="154"/>
    </row>
    <row r="391" spans="1:9" s="138" customFormat="1">
      <c r="A391" s="136"/>
      <c r="B391" s="136"/>
      <c r="F391" s="150"/>
      <c r="G391" s="150"/>
      <c r="H391" s="151"/>
      <c r="I391" s="154"/>
    </row>
    <row r="392" spans="1:9" s="138" customFormat="1">
      <c r="A392" s="136"/>
      <c r="B392" s="136"/>
      <c r="F392" s="150"/>
      <c r="G392" s="150"/>
      <c r="H392" s="151"/>
      <c r="I392" s="154"/>
    </row>
    <row r="393" spans="1:9" s="138" customFormat="1">
      <c r="A393" s="136"/>
      <c r="B393" s="136"/>
      <c r="F393" s="150"/>
      <c r="G393" s="150"/>
      <c r="H393" s="151"/>
      <c r="I393" s="154"/>
    </row>
    <row r="394" spans="1:9" s="138" customFormat="1">
      <c r="A394" s="136"/>
      <c r="B394" s="136"/>
      <c r="F394" s="150"/>
      <c r="G394" s="150"/>
      <c r="H394" s="151"/>
      <c r="I394" s="154"/>
    </row>
    <row r="395" spans="1:9" s="138" customFormat="1">
      <c r="A395" s="136"/>
      <c r="B395" s="136"/>
      <c r="F395" s="150"/>
      <c r="G395" s="150"/>
      <c r="H395" s="151"/>
      <c r="I395" s="154"/>
    </row>
    <row r="396" spans="1:9" s="138" customFormat="1">
      <c r="A396" s="136"/>
      <c r="B396" s="136"/>
      <c r="F396" s="150"/>
      <c r="G396" s="150"/>
      <c r="H396" s="151"/>
      <c r="I396" s="154"/>
    </row>
    <row r="397" spans="1:9" s="138" customFormat="1">
      <c r="A397" s="136"/>
      <c r="B397" s="136"/>
      <c r="F397" s="150"/>
      <c r="G397" s="150"/>
      <c r="H397" s="151"/>
      <c r="I397" s="154"/>
    </row>
    <row r="398" spans="1:9" s="138" customFormat="1">
      <c r="A398" s="136"/>
      <c r="B398" s="136"/>
      <c r="F398" s="150"/>
      <c r="G398" s="150"/>
      <c r="H398" s="151"/>
      <c r="I398" s="154"/>
    </row>
    <row r="399" spans="1:9" s="138" customFormat="1">
      <c r="A399" s="136"/>
      <c r="B399" s="136"/>
      <c r="F399" s="150"/>
      <c r="G399" s="150"/>
      <c r="H399" s="151"/>
      <c r="I399" s="154"/>
    </row>
    <row r="400" spans="1:9" s="138" customFormat="1">
      <c r="A400" s="136"/>
      <c r="B400" s="136"/>
      <c r="F400" s="150"/>
      <c r="G400" s="150"/>
      <c r="H400" s="151"/>
      <c r="I400" s="154"/>
    </row>
    <row r="401" spans="1:9" s="138" customFormat="1">
      <c r="A401" s="136"/>
      <c r="B401" s="136"/>
      <c r="F401" s="150"/>
      <c r="G401" s="150"/>
      <c r="H401" s="151"/>
      <c r="I401" s="154"/>
    </row>
    <row r="402" spans="1:9" s="138" customFormat="1">
      <c r="A402" s="136"/>
      <c r="B402" s="136"/>
      <c r="F402" s="150"/>
      <c r="G402" s="150"/>
      <c r="H402" s="151"/>
      <c r="I402" s="154"/>
    </row>
    <row r="403" spans="1:9" s="138" customFormat="1">
      <c r="A403" s="136"/>
      <c r="B403" s="136"/>
      <c r="F403" s="150"/>
      <c r="G403" s="150"/>
      <c r="H403" s="151"/>
      <c r="I403" s="154"/>
    </row>
    <row r="404" spans="1:9" s="138" customFormat="1">
      <c r="A404" s="136"/>
      <c r="B404" s="136"/>
      <c r="F404" s="150"/>
      <c r="G404" s="150"/>
      <c r="H404" s="151"/>
      <c r="I404" s="154"/>
    </row>
    <row r="405" spans="1:9" s="138" customFormat="1">
      <c r="A405" s="136"/>
      <c r="B405" s="136"/>
      <c r="F405" s="150"/>
      <c r="G405" s="150"/>
      <c r="H405" s="151"/>
      <c r="I405" s="154"/>
    </row>
    <row r="406" spans="1:9" s="138" customFormat="1">
      <c r="A406" s="136"/>
      <c r="B406" s="136"/>
      <c r="F406" s="150"/>
      <c r="G406" s="150"/>
      <c r="H406" s="151"/>
      <c r="I406" s="154"/>
    </row>
    <row r="407" spans="1:9" s="138" customFormat="1">
      <c r="A407" s="136"/>
      <c r="B407" s="136"/>
      <c r="F407" s="150"/>
      <c r="G407" s="150"/>
      <c r="H407" s="151"/>
      <c r="I407" s="154"/>
    </row>
    <row r="408" spans="1:9" s="138" customFormat="1">
      <c r="A408" s="136"/>
      <c r="B408" s="136"/>
      <c r="F408" s="150"/>
      <c r="G408" s="150"/>
      <c r="H408" s="151"/>
      <c r="I408" s="154"/>
    </row>
    <row r="409" spans="1:9" s="138" customFormat="1">
      <c r="A409" s="136"/>
      <c r="B409" s="136"/>
      <c r="F409" s="150"/>
      <c r="G409" s="150"/>
      <c r="H409" s="151"/>
      <c r="I409" s="154"/>
    </row>
    <row r="410" spans="1:9" s="138" customFormat="1">
      <c r="A410" s="136"/>
      <c r="B410" s="136"/>
      <c r="F410" s="150"/>
      <c r="G410" s="150"/>
      <c r="H410" s="151"/>
      <c r="I410" s="154"/>
    </row>
    <row r="411" spans="1:9" s="138" customFormat="1">
      <c r="A411" s="136"/>
      <c r="B411" s="136"/>
      <c r="F411" s="150"/>
      <c r="G411" s="150"/>
      <c r="H411" s="151"/>
      <c r="I411" s="154"/>
    </row>
    <row r="412" spans="1:9" s="138" customFormat="1">
      <c r="A412" s="136"/>
      <c r="B412" s="136"/>
      <c r="F412" s="150"/>
      <c r="G412" s="150"/>
      <c r="H412" s="151"/>
      <c r="I412" s="154"/>
    </row>
    <row r="413" spans="1:9" s="138" customFormat="1">
      <c r="A413" s="136"/>
      <c r="B413" s="136"/>
      <c r="F413" s="150"/>
      <c r="G413" s="150"/>
      <c r="H413" s="151"/>
      <c r="I413" s="154"/>
    </row>
    <row r="414" spans="1:9" s="138" customFormat="1">
      <c r="A414" s="136"/>
      <c r="B414" s="136"/>
      <c r="F414" s="150"/>
      <c r="G414" s="150"/>
      <c r="H414" s="151"/>
      <c r="I414" s="154"/>
    </row>
    <row r="415" spans="1:9" s="138" customFormat="1">
      <c r="A415" s="136"/>
      <c r="B415" s="136"/>
      <c r="F415" s="150"/>
      <c r="G415" s="150"/>
      <c r="H415" s="151"/>
      <c r="I415" s="154"/>
    </row>
    <row r="416" spans="1:9" s="138" customFormat="1">
      <c r="A416" s="136"/>
      <c r="B416" s="136"/>
      <c r="F416" s="150"/>
      <c r="G416" s="150"/>
      <c r="H416" s="151"/>
      <c r="I416" s="154"/>
    </row>
    <row r="417" spans="1:9" s="138" customFormat="1">
      <c r="A417" s="136"/>
      <c r="B417" s="136"/>
      <c r="F417" s="150"/>
      <c r="G417" s="150"/>
      <c r="H417" s="151"/>
      <c r="I417" s="154"/>
    </row>
    <row r="418" spans="1:9" s="138" customFormat="1">
      <c r="A418" s="136"/>
      <c r="B418" s="136"/>
      <c r="F418" s="150"/>
      <c r="G418" s="150"/>
      <c r="H418" s="151"/>
      <c r="I418" s="154"/>
    </row>
    <row r="419" spans="1:9" s="138" customFormat="1">
      <c r="A419" s="136"/>
      <c r="B419" s="136"/>
      <c r="F419" s="150"/>
      <c r="G419" s="150"/>
      <c r="H419" s="151"/>
      <c r="I419" s="154"/>
    </row>
    <row r="420" spans="1:9" s="138" customFormat="1">
      <c r="A420" s="136"/>
      <c r="B420" s="136"/>
      <c r="F420" s="150"/>
      <c r="G420" s="150"/>
      <c r="H420" s="151"/>
      <c r="I420" s="154"/>
    </row>
    <row r="421" spans="1:9" s="138" customFormat="1">
      <c r="A421" s="136"/>
      <c r="B421" s="136"/>
      <c r="F421" s="150"/>
      <c r="G421" s="150"/>
      <c r="H421" s="151"/>
      <c r="I421" s="154"/>
    </row>
    <row r="422" spans="1:9" s="138" customFormat="1">
      <c r="A422" s="136"/>
      <c r="B422" s="136"/>
      <c r="F422" s="150"/>
      <c r="G422" s="150"/>
      <c r="H422" s="151"/>
      <c r="I422" s="154"/>
    </row>
    <row r="423" spans="1:9" s="138" customFormat="1">
      <c r="A423" s="136"/>
      <c r="B423" s="136"/>
      <c r="F423" s="150"/>
      <c r="G423" s="150"/>
      <c r="H423" s="151"/>
      <c r="I423" s="154"/>
    </row>
    <row r="424" spans="1:9" s="138" customFormat="1">
      <c r="A424" s="136"/>
      <c r="B424" s="136"/>
      <c r="F424" s="150"/>
      <c r="G424" s="150"/>
      <c r="H424" s="151"/>
      <c r="I424" s="154"/>
    </row>
    <row r="425" spans="1:9" s="138" customFormat="1">
      <c r="A425" s="136"/>
      <c r="B425" s="136"/>
      <c r="F425" s="150"/>
      <c r="G425" s="150"/>
      <c r="H425" s="151"/>
      <c r="I425" s="154"/>
    </row>
    <row r="426" spans="1:9" s="138" customFormat="1">
      <c r="A426" s="136"/>
      <c r="B426" s="136"/>
      <c r="F426" s="150"/>
      <c r="G426" s="150"/>
      <c r="H426" s="151"/>
      <c r="I426" s="154"/>
    </row>
    <row r="427" spans="1:9" s="138" customFormat="1">
      <c r="A427" s="136"/>
      <c r="B427" s="136"/>
      <c r="F427" s="150"/>
      <c r="G427" s="150"/>
      <c r="H427" s="151"/>
      <c r="I427" s="154"/>
    </row>
    <row r="428" spans="1:9" s="138" customFormat="1">
      <c r="A428" s="136"/>
      <c r="B428" s="136"/>
      <c r="F428" s="150"/>
      <c r="G428" s="150"/>
      <c r="H428" s="151"/>
      <c r="I428" s="154"/>
    </row>
    <row r="429" spans="1:9" s="138" customFormat="1">
      <c r="A429" s="136"/>
      <c r="B429" s="136"/>
      <c r="F429" s="150"/>
      <c r="G429" s="150"/>
      <c r="H429" s="151"/>
      <c r="I429" s="154"/>
    </row>
    <row r="430" spans="1:9" s="138" customFormat="1">
      <c r="A430" s="136"/>
      <c r="B430" s="136"/>
      <c r="F430" s="150"/>
      <c r="G430" s="150"/>
      <c r="H430" s="151"/>
      <c r="I430" s="154"/>
    </row>
    <row r="431" spans="1:9" s="138" customFormat="1">
      <c r="A431" s="136"/>
      <c r="B431" s="136"/>
      <c r="F431" s="150"/>
      <c r="G431" s="150"/>
      <c r="H431" s="151"/>
      <c r="I431" s="154"/>
    </row>
    <row r="432" spans="1:9" s="138" customFormat="1">
      <c r="A432" s="136"/>
      <c r="B432" s="136"/>
      <c r="F432" s="150"/>
      <c r="G432" s="150"/>
      <c r="H432" s="151"/>
      <c r="I432" s="154"/>
    </row>
    <row r="433" spans="1:9" s="138" customFormat="1">
      <c r="A433" s="136"/>
      <c r="B433" s="136"/>
      <c r="F433" s="150"/>
      <c r="G433" s="150"/>
      <c r="H433" s="151"/>
      <c r="I433" s="154"/>
    </row>
    <row r="434" spans="1:9" s="138" customFormat="1">
      <c r="A434" s="136"/>
      <c r="B434" s="136"/>
      <c r="F434" s="150"/>
      <c r="G434" s="150"/>
      <c r="H434" s="151"/>
      <c r="I434" s="154"/>
    </row>
    <row r="435" spans="1:9" s="138" customFormat="1">
      <c r="A435" s="136"/>
      <c r="B435" s="136"/>
      <c r="F435" s="150"/>
      <c r="G435" s="150"/>
      <c r="H435" s="151"/>
      <c r="I435" s="154"/>
    </row>
    <row r="436" spans="1:9" s="138" customFormat="1">
      <c r="A436" s="136"/>
      <c r="B436" s="136"/>
      <c r="F436" s="150"/>
      <c r="G436" s="150"/>
      <c r="H436" s="151"/>
      <c r="I436" s="154"/>
    </row>
    <row r="437" spans="1:9" s="138" customFormat="1">
      <c r="A437" s="136"/>
      <c r="B437" s="136"/>
      <c r="F437" s="150"/>
      <c r="G437" s="150"/>
      <c r="H437" s="151"/>
      <c r="I437" s="154"/>
    </row>
    <row r="438" spans="1:9" s="138" customFormat="1">
      <c r="A438" s="136"/>
      <c r="B438" s="136"/>
      <c r="F438" s="150"/>
      <c r="G438" s="150"/>
      <c r="H438" s="151"/>
      <c r="I438" s="154"/>
    </row>
    <row r="439" spans="1:9" s="138" customFormat="1">
      <c r="A439" s="136"/>
      <c r="B439" s="136"/>
      <c r="F439" s="150"/>
      <c r="G439" s="150"/>
      <c r="H439" s="151"/>
      <c r="I439" s="154"/>
    </row>
    <row r="440" spans="1:9" s="138" customFormat="1">
      <c r="A440" s="136"/>
      <c r="B440" s="136"/>
      <c r="F440" s="150"/>
      <c r="G440" s="150"/>
      <c r="H440" s="151"/>
      <c r="I440" s="154"/>
    </row>
    <row r="441" spans="1:9" s="138" customFormat="1">
      <c r="A441" s="136"/>
      <c r="B441" s="136"/>
      <c r="F441" s="150"/>
      <c r="G441" s="150"/>
      <c r="H441" s="151"/>
      <c r="I441" s="154"/>
    </row>
    <row r="442" spans="1:9" s="138" customFormat="1">
      <c r="A442" s="136"/>
      <c r="B442" s="136"/>
      <c r="F442" s="150"/>
      <c r="G442" s="150"/>
      <c r="H442" s="151"/>
      <c r="I442" s="154"/>
    </row>
    <row r="443" spans="1:9" s="138" customFormat="1">
      <c r="A443" s="136"/>
      <c r="B443" s="136"/>
      <c r="F443" s="150"/>
      <c r="G443" s="150"/>
      <c r="H443" s="151"/>
      <c r="I443" s="154"/>
    </row>
    <row r="444" spans="1:9" s="138" customFormat="1">
      <c r="A444" s="136"/>
      <c r="B444" s="136"/>
      <c r="F444" s="150"/>
      <c r="G444" s="150"/>
      <c r="H444" s="151"/>
      <c r="I444" s="154"/>
    </row>
    <row r="445" spans="1:9" s="138" customFormat="1">
      <c r="A445" s="136"/>
      <c r="B445" s="136"/>
      <c r="F445" s="150"/>
      <c r="G445" s="150"/>
      <c r="H445" s="151"/>
      <c r="I445" s="154"/>
    </row>
    <row r="446" spans="1:9" s="138" customFormat="1">
      <c r="A446" s="136"/>
      <c r="B446" s="136"/>
      <c r="F446" s="150"/>
      <c r="G446" s="150"/>
      <c r="H446" s="151"/>
      <c r="I446" s="154"/>
    </row>
    <row r="447" spans="1:9" s="138" customFormat="1">
      <c r="A447" s="136"/>
      <c r="B447" s="136"/>
      <c r="F447" s="150"/>
      <c r="G447" s="150"/>
      <c r="H447" s="151"/>
      <c r="I447" s="154"/>
    </row>
    <row r="448" spans="1:9" s="138" customFormat="1">
      <c r="A448" s="136"/>
      <c r="B448" s="136"/>
      <c r="F448" s="150"/>
      <c r="G448" s="150"/>
      <c r="H448" s="151"/>
      <c r="I448" s="154"/>
    </row>
    <row r="449" spans="1:9" s="138" customFormat="1">
      <c r="A449" s="136"/>
      <c r="B449" s="136"/>
      <c r="F449" s="150"/>
      <c r="G449" s="150"/>
      <c r="H449" s="151"/>
      <c r="I449" s="154"/>
    </row>
    <row r="450" spans="1:9" s="138" customFormat="1">
      <c r="A450" s="136"/>
      <c r="B450" s="136"/>
      <c r="F450" s="150"/>
      <c r="G450" s="150"/>
      <c r="H450" s="151"/>
      <c r="I450" s="154"/>
    </row>
    <row r="451" spans="1:9" s="138" customFormat="1">
      <c r="A451" s="136"/>
      <c r="B451" s="136"/>
      <c r="F451" s="150"/>
      <c r="G451" s="150"/>
      <c r="H451" s="151"/>
      <c r="I451" s="154"/>
    </row>
    <row r="452" spans="1:9" s="138" customFormat="1">
      <c r="A452" s="136"/>
      <c r="B452" s="136"/>
      <c r="F452" s="150"/>
      <c r="G452" s="150"/>
      <c r="H452" s="151"/>
      <c r="I452" s="154"/>
    </row>
    <row r="453" spans="1:9" s="138" customFormat="1">
      <c r="A453" s="136"/>
      <c r="B453" s="136"/>
      <c r="F453" s="150"/>
      <c r="G453" s="150"/>
      <c r="H453" s="151"/>
      <c r="I453" s="154"/>
    </row>
    <row r="454" spans="1:9" s="138" customFormat="1">
      <c r="A454" s="136"/>
      <c r="B454" s="136"/>
      <c r="F454" s="150"/>
      <c r="G454" s="150"/>
      <c r="H454" s="151"/>
      <c r="I454" s="154"/>
    </row>
    <row r="455" spans="1:9" s="138" customFormat="1">
      <c r="A455" s="136"/>
      <c r="B455" s="136"/>
      <c r="F455" s="150"/>
      <c r="G455" s="150"/>
      <c r="H455" s="151"/>
      <c r="I455" s="154"/>
    </row>
    <row r="456" spans="1:9" s="138" customFormat="1">
      <c r="A456" s="136"/>
      <c r="B456" s="136"/>
      <c r="F456" s="150"/>
      <c r="G456" s="150"/>
      <c r="H456" s="151"/>
      <c r="I456" s="154"/>
    </row>
    <row r="457" spans="1:9" s="138" customFormat="1">
      <c r="A457" s="136"/>
      <c r="B457" s="136"/>
      <c r="F457" s="150"/>
      <c r="G457" s="150"/>
      <c r="H457" s="151"/>
      <c r="I457" s="154"/>
    </row>
    <row r="458" spans="1:9" s="138" customFormat="1">
      <c r="A458" s="136"/>
      <c r="B458" s="136"/>
      <c r="F458" s="150"/>
      <c r="G458" s="150"/>
      <c r="H458" s="151"/>
      <c r="I458" s="154"/>
    </row>
    <row r="459" spans="1:9" s="138" customFormat="1">
      <c r="A459" s="136"/>
      <c r="B459" s="136"/>
      <c r="F459" s="150"/>
      <c r="G459" s="150"/>
      <c r="H459" s="151"/>
      <c r="I459" s="154"/>
    </row>
    <row r="460" spans="1:9" s="138" customFormat="1">
      <c r="A460" s="136"/>
      <c r="B460" s="136"/>
      <c r="F460" s="150"/>
      <c r="G460" s="150"/>
      <c r="H460" s="151"/>
      <c r="I460" s="154"/>
    </row>
    <row r="461" spans="1:9" s="138" customFormat="1">
      <c r="A461" s="136"/>
      <c r="B461" s="136"/>
      <c r="F461" s="150"/>
      <c r="G461" s="150"/>
      <c r="H461" s="151"/>
      <c r="I461" s="154"/>
    </row>
    <row r="462" spans="1:9" s="138" customFormat="1">
      <c r="A462" s="136"/>
      <c r="B462" s="136"/>
      <c r="F462" s="150"/>
      <c r="G462" s="150"/>
      <c r="H462" s="151"/>
      <c r="I462" s="154"/>
    </row>
    <row r="463" spans="1:9" s="138" customFormat="1">
      <c r="A463" s="136"/>
      <c r="B463" s="136"/>
      <c r="F463" s="150"/>
      <c r="G463" s="150"/>
      <c r="H463" s="151"/>
      <c r="I463" s="154"/>
    </row>
    <row r="464" spans="1:9" s="138" customFormat="1">
      <c r="A464" s="136"/>
      <c r="B464" s="136"/>
      <c r="F464" s="150"/>
      <c r="G464" s="150"/>
      <c r="H464" s="151"/>
      <c r="I464" s="154"/>
    </row>
    <row r="465" spans="1:9" s="138" customFormat="1">
      <c r="A465" s="136"/>
      <c r="B465" s="136"/>
      <c r="F465" s="150"/>
      <c r="G465" s="150"/>
      <c r="H465" s="151"/>
      <c r="I465" s="154"/>
    </row>
    <row r="466" spans="1:9" s="138" customFormat="1">
      <c r="A466" s="136"/>
      <c r="B466" s="136"/>
      <c r="F466" s="150"/>
      <c r="G466" s="150"/>
      <c r="H466" s="151"/>
      <c r="I466" s="154"/>
    </row>
    <row r="467" spans="1:9" s="138" customFormat="1">
      <c r="A467" s="136"/>
      <c r="B467" s="136"/>
      <c r="F467" s="150"/>
      <c r="G467" s="150"/>
      <c r="H467" s="151"/>
      <c r="I467" s="154"/>
    </row>
    <row r="468" spans="1:9" s="138" customFormat="1">
      <c r="A468" s="136"/>
      <c r="B468" s="136"/>
      <c r="F468" s="150"/>
      <c r="G468" s="150"/>
      <c r="H468" s="151"/>
      <c r="I468" s="154"/>
    </row>
    <row r="469" spans="1:9" s="138" customFormat="1">
      <c r="A469" s="136"/>
      <c r="B469" s="136"/>
      <c r="F469" s="150"/>
      <c r="G469" s="150"/>
      <c r="H469" s="151"/>
      <c r="I469" s="154"/>
    </row>
    <row r="470" spans="1:9" s="138" customFormat="1">
      <c r="A470" s="136"/>
      <c r="B470" s="136"/>
      <c r="F470" s="150"/>
      <c r="G470" s="150"/>
      <c r="H470" s="151"/>
      <c r="I470" s="154"/>
    </row>
    <row r="471" spans="1:9" s="138" customFormat="1">
      <c r="A471" s="136"/>
      <c r="B471" s="136"/>
      <c r="F471" s="150"/>
      <c r="G471" s="150"/>
      <c r="H471" s="151"/>
      <c r="I471" s="154"/>
    </row>
    <row r="472" spans="1:9" s="138" customFormat="1">
      <c r="A472" s="136"/>
      <c r="B472" s="136"/>
      <c r="F472" s="150"/>
      <c r="G472" s="150"/>
      <c r="H472" s="151"/>
      <c r="I472" s="154"/>
    </row>
    <row r="473" spans="1:9" s="138" customFormat="1">
      <c r="A473" s="136"/>
      <c r="B473" s="136"/>
      <c r="F473" s="150"/>
      <c r="G473" s="150"/>
      <c r="H473" s="151"/>
      <c r="I473" s="154"/>
    </row>
    <row r="474" spans="1:9" s="138" customFormat="1">
      <c r="A474" s="136"/>
      <c r="B474" s="136"/>
      <c r="F474" s="150"/>
      <c r="G474" s="150"/>
      <c r="H474" s="151"/>
      <c r="I474" s="154"/>
    </row>
    <row r="475" spans="1:9" s="138" customFormat="1">
      <c r="A475" s="136"/>
      <c r="B475" s="136"/>
      <c r="F475" s="150"/>
      <c r="G475" s="150"/>
      <c r="H475" s="151"/>
      <c r="I475" s="154"/>
    </row>
    <row r="476" spans="1:9" s="138" customFormat="1">
      <c r="A476" s="136"/>
      <c r="B476" s="136"/>
      <c r="F476" s="150"/>
      <c r="G476" s="150"/>
      <c r="H476" s="151"/>
      <c r="I476" s="154"/>
    </row>
    <row r="477" spans="1:9" s="138" customFormat="1">
      <c r="A477" s="136"/>
      <c r="B477" s="136"/>
      <c r="F477" s="150"/>
      <c r="G477" s="150"/>
      <c r="H477" s="151"/>
      <c r="I477" s="154"/>
    </row>
    <row r="478" spans="1:9" s="138" customFormat="1">
      <c r="A478" s="136"/>
      <c r="B478" s="136"/>
      <c r="F478" s="150"/>
      <c r="G478" s="150"/>
      <c r="H478" s="151"/>
      <c r="I478" s="154"/>
    </row>
    <row r="479" spans="1:9" s="138" customFormat="1">
      <c r="A479" s="136"/>
      <c r="B479" s="136"/>
      <c r="F479" s="150"/>
      <c r="G479" s="150"/>
      <c r="H479" s="151"/>
      <c r="I479" s="154"/>
    </row>
    <row r="480" spans="1:9" s="138" customFormat="1">
      <c r="A480" s="136"/>
      <c r="B480" s="136"/>
      <c r="F480" s="150"/>
      <c r="G480" s="150"/>
      <c r="H480" s="151"/>
      <c r="I480" s="154"/>
    </row>
    <row r="481" spans="1:9" s="138" customFormat="1">
      <c r="A481" s="136"/>
      <c r="B481" s="136"/>
      <c r="F481" s="150"/>
      <c r="G481" s="150"/>
      <c r="H481" s="151"/>
      <c r="I481" s="154"/>
    </row>
    <row r="482" spans="1:9" s="138" customFormat="1">
      <c r="A482" s="136"/>
      <c r="B482" s="136"/>
      <c r="F482" s="150"/>
      <c r="G482" s="150"/>
      <c r="H482" s="151"/>
      <c r="I482" s="154"/>
    </row>
    <row r="483" spans="1:9" s="138" customFormat="1">
      <c r="A483" s="136"/>
      <c r="B483" s="136"/>
      <c r="F483" s="150"/>
      <c r="G483" s="150"/>
      <c r="H483" s="151"/>
      <c r="I483" s="154"/>
    </row>
    <row r="484" spans="1:9" s="138" customFormat="1">
      <c r="A484" s="136"/>
      <c r="B484" s="136"/>
      <c r="F484" s="150"/>
      <c r="G484" s="150"/>
      <c r="H484" s="151"/>
      <c r="I484" s="154"/>
    </row>
    <row r="485" spans="1:9" s="138" customFormat="1">
      <c r="A485" s="136"/>
      <c r="B485" s="136"/>
      <c r="F485" s="150"/>
      <c r="G485" s="150"/>
      <c r="H485" s="151"/>
      <c r="I485" s="154"/>
    </row>
    <row r="486" spans="1:9" s="138" customFormat="1">
      <c r="A486" s="136"/>
      <c r="B486" s="136"/>
      <c r="F486" s="150"/>
      <c r="G486" s="150"/>
      <c r="H486" s="151"/>
      <c r="I486" s="154"/>
    </row>
    <row r="487" spans="1:9" s="138" customFormat="1">
      <c r="A487" s="136"/>
      <c r="B487" s="136"/>
      <c r="F487" s="150"/>
      <c r="G487" s="150"/>
      <c r="H487" s="151"/>
      <c r="I487" s="154"/>
    </row>
    <row r="488" spans="1:9" s="138" customFormat="1">
      <c r="A488" s="136"/>
      <c r="B488" s="136"/>
      <c r="F488" s="150"/>
      <c r="G488" s="150"/>
      <c r="H488" s="151"/>
      <c r="I488" s="154"/>
    </row>
    <row r="489" spans="1:9" s="138" customFormat="1">
      <c r="A489" s="136"/>
      <c r="B489" s="136"/>
      <c r="F489" s="150"/>
      <c r="G489" s="150"/>
      <c r="H489" s="151"/>
      <c r="I489" s="154"/>
    </row>
    <row r="490" spans="1:9" s="138" customFormat="1">
      <c r="A490" s="136"/>
      <c r="B490" s="136"/>
      <c r="F490" s="150"/>
      <c r="G490" s="150"/>
      <c r="H490" s="151"/>
      <c r="I490" s="154"/>
    </row>
    <row r="491" spans="1:9" s="138" customFormat="1">
      <c r="A491" s="136"/>
      <c r="B491" s="136"/>
      <c r="F491" s="150"/>
      <c r="G491" s="150"/>
      <c r="H491" s="151"/>
      <c r="I491" s="154"/>
    </row>
    <row r="492" spans="1:9" s="138" customFormat="1">
      <c r="A492" s="136"/>
      <c r="B492" s="136"/>
      <c r="F492" s="150"/>
      <c r="G492" s="150"/>
      <c r="H492" s="151"/>
      <c r="I492" s="154"/>
    </row>
    <row r="493" spans="1:9" s="138" customFormat="1">
      <c r="A493" s="136"/>
      <c r="B493" s="136"/>
      <c r="F493" s="150"/>
      <c r="G493" s="150"/>
      <c r="H493" s="151"/>
      <c r="I493" s="154"/>
    </row>
    <row r="494" spans="1:9" s="138" customFormat="1">
      <c r="A494" s="136"/>
      <c r="B494" s="136"/>
      <c r="F494" s="150"/>
      <c r="G494" s="150"/>
      <c r="H494" s="151"/>
      <c r="I494" s="154"/>
    </row>
    <row r="495" spans="1:9" s="138" customFormat="1">
      <c r="A495" s="136"/>
      <c r="B495" s="136"/>
      <c r="F495" s="150"/>
      <c r="G495" s="150"/>
      <c r="H495" s="151"/>
      <c r="I495" s="154"/>
    </row>
    <row r="496" spans="1:9" s="138" customFormat="1">
      <c r="A496" s="136"/>
      <c r="B496" s="136"/>
      <c r="F496" s="150"/>
      <c r="G496" s="150"/>
      <c r="H496" s="151"/>
      <c r="I496" s="154"/>
    </row>
    <row r="497" spans="1:9" s="138" customFormat="1">
      <c r="A497" s="136"/>
      <c r="B497" s="136"/>
      <c r="F497" s="150"/>
      <c r="G497" s="150"/>
      <c r="H497" s="151"/>
      <c r="I497" s="154"/>
    </row>
    <row r="498" spans="1:9" s="138" customFormat="1">
      <c r="A498" s="136"/>
      <c r="B498" s="136"/>
      <c r="F498" s="150"/>
      <c r="G498" s="150"/>
      <c r="H498" s="151"/>
      <c r="I498" s="154"/>
    </row>
    <row r="499" spans="1:9" s="138" customFormat="1">
      <c r="A499" s="136"/>
      <c r="B499" s="136"/>
      <c r="F499" s="150"/>
      <c r="G499" s="150"/>
      <c r="H499" s="151"/>
      <c r="I499" s="154"/>
    </row>
    <row r="500" spans="1:9" s="138" customFormat="1">
      <c r="A500" s="136"/>
      <c r="B500" s="136"/>
      <c r="F500" s="150"/>
      <c r="G500" s="150"/>
      <c r="H500" s="151"/>
      <c r="I500" s="154"/>
    </row>
    <row r="501" spans="1:9" s="138" customFormat="1">
      <c r="A501" s="136"/>
      <c r="B501" s="136"/>
      <c r="F501" s="150"/>
      <c r="G501" s="150"/>
      <c r="H501" s="151"/>
      <c r="I501" s="154"/>
    </row>
    <row r="502" spans="1:9" s="138" customFormat="1">
      <c r="A502" s="136"/>
      <c r="B502" s="136"/>
      <c r="F502" s="150"/>
      <c r="G502" s="150"/>
      <c r="H502" s="151"/>
      <c r="I502" s="154"/>
    </row>
    <row r="503" spans="1:9" s="138" customFormat="1">
      <c r="A503" s="136"/>
      <c r="B503" s="136"/>
      <c r="F503" s="150"/>
      <c r="G503" s="150"/>
      <c r="H503" s="151"/>
      <c r="I503" s="154"/>
    </row>
    <row r="504" spans="1:9" s="138" customFormat="1">
      <c r="A504" s="136"/>
      <c r="B504" s="136"/>
      <c r="F504" s="150"/>
      <c r="G504" s="150"/>
      <c r="H504" s="151"/>
      <c r="I504" s="154"/>
    </row>
    <row r="505" spans="1:9" s="138" customFormat="1">
      <c r="A505" s="136"/>
      <c r="B505" s="136"/>
      <c r="F505" s="150"/>
      <c r="G505" s="150"/>
      <c r="H505" s="151"/>
      <c r="I505" s="154"/>
    </row>
    <row r="506" spans="1:9" s="138" customFormat="1">
      <c r="A506" s="136"/>
      <c r="B506" s="136"/>
      <c r="F506" s="150"/>
      <c r="G506" s="150"/>
      <c r="H506" s="151"/>
      <c r="I506" s="154"/>
    </row>
    <row r="507" spans="1:9" s="138" customFormat="1">
      <c r="A507" s="136"/>
      <c r="B507" s="136"/>
      <c r="F507" s="150"/>
      <c r="G507" s="150"/>
      <c r="H507" s="151"/>
      <c r="I507" s="154"/>
    </row>
    <row r="508" spans="1:9" s="138" customFormat="1">
      <c r="A508" s="136"/>
      <c r="B508" s="136"/>
      <c r="F508" s="150"/>
      <c r="G508" s="150"/>
      <c r="H508" s="151"/>
      <c r="I508" s="154"/>
    </row>
    <row r="509" spans="1:9" s="138" customFormat="1">
      <c r="A509" s="136"/>
      <c r="B509" s="136"/>
      <c r="F509" s="150"/>
      <c r="G509" s="150"/>
      <c r="H509" s="151"/>
      <c r="I509" s="154"/>
    </row>
    <row r="510" spans="1:9" s="138" customFormat="1">
      <c r="A510" s="136"/>
      <c r="B510" s="136"/>
      <c r="F510" s="150"/>
      <c r="G510" s="150"/>
      <c r="H510" s="151"/>
      <c r="I510" s="154"/>
    </row>
    <row r="511" spans="1:9" s="138" customFormat="1">
      <c r="A511" s="136"/>
      <c r="B511" s="136"/>
      <c r="F511" s="150"/>
      <c r="G511" s="150"/>
      <c r="H511" s="151"/>
      <c r="I511" s="154"/>
    </row>
    <row r="512" spans="1:9" s="138" customFormat="1">
      <c r="A512" s="136"/>
      <c r="B512" s="136"/>
      <c r="F512" s="150"/>
      <c r="G512" s="150"/>
      <c r="H512" s="151"/>
      <c r="I512" s="154"/>
    </row>
    <row r="513" spans="1:9" s="138" customFormat="1">
      <c r="A513" s="136"/>
      <c r="B513" s="136"/>
      <c r="F513" s="150"/>
      <c r="G513" s="150"/>
      <c r="H513" s="151"/>
      <c r="I513" s="154"/>
    </row>
    <row r="514" spans="1:9" s="138" customFormat="1">
      <c r="A514" s="136"/>
      <c r="B514" s="136"/>
      <c r="F514" s="150"/>
      <c r="G514" s="150"/>
      <c r="H514" s="151"/>
      <c r="I514" s="154"/>
    </row>
    <row r="515" spans="1:9" s="138" customFormat="1">
      <c r="A515" s="136"/>
      <c r="B515" s="136"/>
      <c r="F515" s="150"/>
      <c r="G515" s="150"/>
      <c r="H515" s="151"/>
      <c r="I515" s="154"/>
    </row>
    <row r="516" spans="1:9" s="138" customFormat="1">
      <c r="A516" s="136"/>
      <c r="B516" s="136"/>
      <c r="F516" s="150"/>
      <c r="G516" s="150"/>
      <c r="H516" s="151"/>
      <c r="I516" s="154"/>
    </row>
    <row r="517" spans="1:9" s="138" customFormat="1">
      <c r="A517" s="136"/>
      <c r="B517" s="136"/>
      <c r="F517" s="150"/>
      <c r="G517" s="150"/>
      <c r="H517" s="151"/>
      <c r="I517" s="154"/>
    </row>
    <row r="518" spans="1:9" s="138" customFormat="1">
      <c r="A518" s="136"/>
      <c r="B518" s="136"/>
      <c r="F518" s="150"/>
      <c r="G518" s="150"/>
      <c r="H518" s="151"/>
      <c r="I518" s="154"/>
    </row>
    <row r="519" spans="1:9" s="138" customFormat="1">
      <c r="A519" s="136"/>
      <c r="B519" s="136"/>
      <c r="F519" s="150"/>
      <c r="G519" s="150"/>
      <c r="H519" s="151"/>
      <c r="I519" s="154"/>
    </row>
    <row r="520" spans="1:9" s="138" customFormat="1">
      <c r="A520" s="136"/>
      <c r="B520" s="136"/>
      <c r="F520" s="150"/>
      <c r="G520" s="150"/>
      <c r="H520" s="151"/>
      <c r="I520" s="154"/>
    </row>
    <row r="521" spans="1:9" s="138" customFormat="1">
      <c r="A521" s="136"/>
      <c r="B521" s="136"/>
      <c r="F521" s="150"/>
      <c r="G521" s="150"/>
      <c r="H521" s="151"/>
      <c r="I521" s="154"/>
    </row>
    <row r="522" spans="1:9" s="138" customFormat="1">
      <c r="A522" s="136"/>
      <c r="B522" s="136"/>
      <c r="F522" s="150"/>
      <c r="G522" s="150"/>
      <c r="H522" s="151"/>
      <c r="I522" s="154"/>
    </row>
    <row r="523" spans="1:9" s="138" customFormat="1">
      <c r="A523" s="136"/>
      <c r="B523" s="136"/>
      <c r="F523" s="150"/>
      <c r="G523" s="150"/>
      <c r="H523" s="151"/>
      <c r="I523" s="154"/>
    </row>
    <row r="524" spans="1:9" s="138" customFormat="1">
      <c r="A524" s="136"/>
      <c r="B524" s="136"/>
      <c r="F524" s="150"/>
      <c r="G524" s="150"/>
      <c r="H524" s="151"/>
      <c r="I524" s="154"/>
    </row>
    <row r="525" spans="1:9" s="138" customFormat="1">
      <c r="A525" s="136"/>
      <c r="B525" s="136"/>
      <c r="F525" s="150"/>
      <c r="G525" s="150"/>
      <c r="H525" s="151"/>
      <c r="I525" s="154"/>
    </row>
    <row r="526" spans="1:9" s="138" customFormat="1">
      <c r="A526" s="136"/>
      <c r="B526" s="136"/>
      <c r="F526" s="150"/>
      <c r="G526" s="150"/>
      <c r="H526" s="151"/>
      <c r="I526" s="154"/>
    </row>
    <row r="527" spans="1:9" s="138" customFormat="1">
      <c r="A527" s="136"/>
      <c r="B527" s="136"/>
      <c r="F527" s="150"/>
      <c r="G527" s="150"/>
      <c r="H527" s="151"/>
      <c r="I527" s="154"/>
    </row>
    <row r="528" spans="1:9" s="138" customFormat="1">
      <c r="A528" s="136"/>
      <c r="B528" s="136"/>
      <c r="F528" s="150"/>
      <c r="G528" s="150"/>
      <c r="H528" s="151"/>
      <c r="I528" s="154"/>
    </row>
    <row r="529" spans="1:9" s="138" customFormat="1">
      <c r="A529" s="136"/>
      <c r="B529" s="136"/>
      <c r="F529" s="150"/>
      <c r="G529" s="150"/>
      <c r="H529" s="151"/>
      <c r="I529" s="154"/>
    </row>
    <row r="530" spans="1:9" s="138" customFormat="1">
      <c r="A530" s="136"/>
      <c r="B530" s="136"/>
      <c r="F530" s="150"/>
      <c r="G530" s="150"/>
      <c r="H530" s="151"/>
      <c r="I530" s="154"/>
    </row>
    <row r="531" spans="1:9" s="138" customFormat="1">
      <c r="A531" s="136"/>
      <c r="B531" s="136"/>
      <c r="F531" s="150"/>
      <c r="G531" s="150"/>
      <c r="H531" s="151"/>
      <c r="I531" s="154"/>
    </row>
    <row r="532" spans="1:9" s="138" customFormat="1">
      <c r="A532" s="136"/>
      <c r="B532" s="136"/>
      <c r="F532" s="150"/>
      <c r="G532" s="150"/>
      <c r="H532" s="151"/>
      <c r="I532" s="154"/>
    </row>
    <row r="533" spans="1:9" s="138" customFormat="1">
      <c r="A533" s="136"/>
      <c r="B533" s="136"/>
      <c r="F533" s="150"/>
      <c r="G533" s="150"/>
      <c r="H533" s="151"/>
      <c r="I533" s="154"/>
    </row>
    <row r="534" spans="1:9" s="138" customFormat="1">
      <c r="A534" s="136"/>
      <c r="B534" s="136"/>
      <c r="F534" s="150"/>
      <c r="G534" s="150"/>
      <c r="H534" s="151"/>
      <c r="I534" s="154"/>
    </row>
    <row r="535" spans="1:9" s="138" customFormat="1">
      <c r="A535" s="136"/>
      <c r="B535" s="136"/>
      <c r="F535" s="150"/>
      <c r="G535" s="150"/>
      <c r="H535" s="151"/>
      <c r="I535" s="154"/>
    </row>
    <row r="536" spans="1:9" s="138" customFormat="1">
      <c r="A536" s="136"/>
      <c r="B536" s="136"/>
      <c r="F536" s="150"/>
      <c r="G536" s="150"/>
      <c r="H536" s="151"/>
      <c r="I536" s="154"/>
    </row>
    <row r="537" spans="1:9" s="138" customFormat="1">
      <c r="A537" s="136"/>
      <c r="B537" s="136"/>
      <c r="F537" s="150"/>
      <c r="G537" s="150"/>
      <c r="H537" s="151"/>
      <c r="I537" s="154"/>
    </row>
    <row r="538" spans="1:9" s="138" customFormat="1">
      <c r="A538" s="136"/>
      <c r="B538" s="136"/>
      <c r="F538" s="150"/>
      <c r="G538" s="150"/>
      <c r="H538" s="151"/>
      <c r="I538" s="154"/>
    </row>
    <row r="539" spans="1:9" s="138" customFormat="1">
      <c r="A539" s="136"/>
      <c r="B539" s="136"/>
      <c r="F539" s="150"/>
      <c r="G539" s="150"/>
      <c r="H539" s="151"/>
      <c r="I539" s="154"/>
    </row>
    <row r="540" spans="1:9" s="138" customFormat="1">
      <c r="A540" s="136"/>
      <c r="B540" s="136"/>
      <c r="F540" s="150"/>
      <c r="G540" s="150"/>
      <c r="H540" s="151"/>
      <c r="I540" s="154"/>
    </row>
    <row r="541" spans="1:9" s="138" customFormat="1">
      <c r="A541" s="136"/>
      <c r="B541" s="136"/>
      <c r="F541" s="150"/>
      <c r="G541" s="150"/>
      <c r="H541" s="151"/>
      <c r="I541" s="154"/>
    </row>
    <row r="542" spans="1:9" s="138" customFormat="1">
      <c r="A542" s="136"/>
      <c r="B542" s="136"/>
      <c r="F542" s="150"/>
      <c r="G542" s="150"/>
      <c r="H542" s="151"/>
      <c r="I542" s="154"/>
    </row>
    <row r="543" spans="1:9" s="138" customFormat="1">
      <c r="A543" s="136"/>
      <c r="B543" s="136"/>
      <c r="F543" s="150"/>
      <c r="G543" s="150"/>
      <c r="H543" s="151"/>
      <c r="I543" s="154"/>
    </row>
    <row r="544" spans="1:9" s="138" customFormat="1">
      <c r="A544" s="136"/>
      <c r="B544" s="136"/>
      <c r="F544" s="150"/>
      <c r="G544" s="150"/>
      <c r="H544" s="151"/>
      <c r="I544" s="154"/>
    </row>
    <row r="545" spans="1:9" s="138" customFormat="1">
      <c r="A545" s="136"/>
      <c r="B545" s="136"/>
      <c r="F545" s="150"/>
      <c r="G545" s="150"/>
      <c r="H545" s="151"/>
      <c r="I545" s="154"/>
    </row>
    <row r="546" spans="1:9" s="138" customFormat="1">
      <c r="A546" s="136"/>
      <c r="B546" s="136"/>
      <c r="F546" s="150"/>
      <c r="G546" s="150"/>
      <c r="H546" s="151"/>
      <c r="I546" s="154"/>
    </row>
    <row r="547" spans="1:9" s="138" customFormat="1">
      <c r="A547" s="136"/>
      <c r="B547" s="136"/>
      <c r="F547" s="150"/>
      <c r="G547" s="150"/>
      <c r="H547" s="151"/>
      <c r="I547" s="154"/>
    </row>
    <row r="548" spans="1:9" s="138" customFormat="1">
      <c r="A548" s="136"/>
      <c r="B548" s="136"/>
      <c r="F548" s="150"/>
      <c r="G548" s="150"/>
      <c r="H548" s="151"/>
      <c r="I548" s="154"/>
    </row>
    <row r="549" spans="1:9" s="138" customFormat="1">
      <c r="A549" s="136"/>
      <c r="B549" s="136"/>
      <c r="F549" s="150"/>
      <c r="G549" s="150"/>
      <c r="H549" s="151"/>
      <c r="I549" s="154"/>
    </row>
    <row r="550" spans="1:9" s="138" customFormat="1">
      <c r="A550" s="136"/>
      <c r="B550" s="136"/>
      <c r="F550" s="150"/>
      <c r="G550" s="150"/>
      <c r="H550" s="151"/>
      <c r="I550" s="154"/>
    </row>
    <row r="551" spans="1:9" s="138" customFormat="1">
      <c r="A551" s="136"/>
      <c r="B551" s="136"/>
      <c r="F551" s="150"/>
      <c r="G551" s="150"/>
      <c r="H551" s="151"/>
      <c r="I551" s="154"/>
    </row>
    <row r="552" spans="1:9" s="138" customFormat="1">
      <c r="A552" s="136"/>
      <c r="B552" s="136"/>
      <c r="F552" s="150"/>
      <c r="G552" s="150"/>
      <c r="H552" s="151"/>
      <c r="I552" s="154"/>
    </row>
    <row r="553" spans="1:9" s="138" customFormat="1">
      <c r="A553" s="136"/>
      <c r="B553" s="136"/>
      <c r="F553" s="150"/>
      <c r="G553" s="150"/>
      <c r="H553" s="151"/>
      <c r="I553" s="154"/>
    </row>
    <row r="554" spans="1:9" s="138" customFormat="1">
      <c r="A554" s="136"/>
      <c r="B554" s="136"/>
      <c r="F554" s="150"/>
      <c r="G554" s="150"/>
      <c r="H554" s="151"/>
      <c r="I554" s="154"/>
    </row>
    <row r="555" spans="1:9" s="138" customFormat="1">
      <c r="A555" s="136"/>
      <c r="B555" s="136"/>
      <c r="F555" s="150"/>
      <c r="G555" s="150"/>
      <c r="H555" s="151"/>
      <c r="I555" s="154"/>
    </row>
    <row r="556" spans="1:9" s="138" customFormat="1">
      <c r="A556" s="136"/>
      <c r="B556" s="136"/>
      <c r="F556" s="150"/>
      <c r="G556" s="150"/>
      <c r="H556" s="151"/>
      <c r="I556" s="154"/>
    </row>
    <row r="557" spans="1:9" s="138" customFormat="1">
      <c r="A557" s="136"/>
      <c r="B557" s="136"/>
      <c r="F557" s="150"/>
      <c r="G557" s="150"/>
      <c r="H557" s="151"/>
      <c r="I557" s="154"/>
    </row>
    <row r="558" spans="1:9" s="138" customFormat="1">
      <c r="A558" s="136"/>
      <c r="B558" s="136"/>
      <c r="F558" s="150"/>
      <c r="G558" s="150"/>
      <c r="H558" s="151"/>
      <c r="I558" s="154"/>
    </row>
    <row r="559" spans="1:9" s="138" customFormat="1">
      <c r="A559" s="136"/>
      <c r="B559" s="136"/>
      <c r="F559" s="150"/>
      <c r="G559" s="150"/>
      <c r="H559" s="151"/>
      <c r="I559" s="154"/>
    </row>
    <row r="560" spans="1:9" s="138" customFormat="1">
      <c r="A560" s="136"/>
      <c r="B560" s="136"/>
      <c r="F560" s="150"/>
      <c r="G560" s="150"/>
      <c r="H560" s="151"/>
      <c r="I560" s="154"/>
    </row>
    <row r="561" spans="1:9" s="138" customFormat="1">
      <c r="A561" s="136"/>
      <c r="B561" s="136"/>
      <c r="F561" s="150"/>
      <c r="G561" s="150"/>
      <c r="H561" s="151"/>
      <c r="I561" s="154"/>
    </row>
    <row r="562" spans="1:9" s="138" customFormat="1">
      <c r="A562" s="136"/>
      <c r="B562" s="136"/>
      <c r="F562" s="150"/>
      <c r="G562" s="150"/>
      <c r="H562" s="151"/>
      <c r="I562" s="154"/>
    </row>
    <row r="563" spans="1:9" s="138" customFormat="1">
      <c r="A563" s="136"/>
      <c r="B563" s="136"/>
      <c r="F563" s="150"/>
      <c r="G563" s="150"/>
      <c r="H563" s="151"/>
      <c r="I563" s="154"/>
    </row>
    <row r="564" spans="1:9" s="138" customFormat="1">
      <c r="A564" s="136"/>
      <c r="B564" s="136"/>
      <c r="F564" s="150"/>
      <c r="G564" s="150"/>
      <c r="H564" s="151"/>
      <c r="I564" s="154"/>
    </row>
    <row r="565" spans="1:9" s="138" customFormat="1">
      <c r="A565" s="136"/>
      <c r="B565" s="136"/>
      <c r="F565" s="150"/>
      <c r="G565" s="150"/>
      <c r="H565" s="151"/>
      <c r="I565" s="154"/>
    </row>
    <row r="566" spans="1:9" s="138" customFormat="1">
      <c r="A566" s="136"/>
      <c r="B566" s="136"/>
      <c r="F566" s="150"/>
      <c r="G566" s="150"/>
      <c r="H566" s="151"/>
      <c r="I566" s="154"/>
    </row>
    <row r="567" spans="1:9" s="138" customFormat="1">
      <c r="A567" s="136"/>
      <c r="B567" s="136"/>
      <c r="F567" s="150"/>
      <c r="G567" s="150"/>
      <c r="H567" s="151"/>
      <c r="I567" s="154"/>
    </row>
    <row r="568" spans="1:9" s="138" customFormat="1">
      <c r="A568" s="136"/>
      <c r="B568" s="136"/>
      <c r="F568" s="150"/>
      <c r="G568" s="150"/>
      <c r="H568" s="151"/>
      <c r="I568" s="154"/>
    </row>
    <row r="569" spans="1:9" s="138" customFormat="1">
      <c r="A569" s="136"/>
      <c r="B569" s="136"/>
      <c r="F569" s="150"/>
      <c r="G569" s="150"/>
      <c r="H569" s="151"/>
      <c r="I569" s="154"/>
    </row>
    <row r="570" spans="1:9" s="138" customFormat="1">
      <c r="A570" s="136"/>
      <c r="B570" s="136"/>
      <c r="F570" s="150"/>
      <c r="G570" s="150"/>
      <c r="H570" s="151"/>
      <c r="I570" s="154"/>
    </row>
    <row r="571" spans="1:9" s="138" customFormat="1">
      <c r="A571" s="136"/>
      <c r="B571" s="136"/>
      <c r="F571" s="150"/>
      <c r="G571" s="150"/>
      <c r="H571" s="151"/>
      <c r="I571" s="154"/>
    </row>
    <row r="572" spans="1:9" s="138" customFormat="1">
      <c r="A572" s="136"/>
      <c r="B572" s="136"/>
      <c r="F572" s="150"/>
      <c r="G572" s="150"/>
      <c r="H572" s="151"/>
      <c r="I572" s="154"/>
    </row>
    <row r="573" spans="1:9" s="138" customFormat="1">
      <c r="A573" s="136"/>
      <c r="B573" s="136"/>
      <c r="F573" s="150"/>
      <c r="G573" s="150"/>
      <c r="H573" s="151"/>
      <c r="I573" s="154"/>
    </row>
    <row r="574" spans="1:9" s="138" customFormat="1">
      <c r="A574" s="136"/>
      <c r="B574" s="136"/>
      <c r="F574" s="150"/>
      <c r="G574" s="150"/>
      <c r="H574" s="151"/>
      <c r="I574" s="154"/>
    </row>
    <row r="575" spans="1:9" s="138" customFormat="1">
      <c r="A575" s="136"/>
      <c r="B575" s="136"/>
      <c r="F575" s="150"/>
      <c r="G575" s="150"/>
      <c r="H575" s="151"/>
      <c r="I575" s="154"/>
    </row>
    <row r="576" spans="1:9" s="138" customFormat="1">
      <c r="A576" s="136"/>
      <c r="B576" s="136"/>
      <c r="F576" s="150"/>
      <c r="G576" s="150"/>
      <c r="H576" s="151"/>
      <c r="I576" s="154"/>
    </row>
    <row r="577" spans="1:9" s="138" customFormat="1">
      <c r="A577" s="136"/>
      <c r="B577" s="136"/>
      <c r="F577" s="150"/>
      <c r="G577" s="150"/>
      <c r="H577" s="151"/>
      <c r="I577" s="154"/>
    </row>
    <row r="578" spans="1:9" s="138" customFormat="1">
      <c r="A578" s="136"/>
      <c r="B578" s="136"/>
      <c r="F578" s="150"/>
      <c r="G578" s="150"/>
      <c r="H578" s="151"/>
      <c r="I578" s="154"/>
    </row>
    <row r="579" spans="1:9" s="138" customFormat="1">
      <c r="A579" s="136"/>
      <c r="B579" s="136"/>
      <c r="F579" s="150"/>
      <c r="G579" s="150"/>
      <c r="H579" s="151"/>
      <c r="I579" s="154"/>
    </row>
    <row r="580" spans="1:9" s="138" customFormat="1">
      <c r="A580" s="136"/>
      <c r="B580" s="136"/>
      <c r="F580" s="150"/>
      <c r="G580" s="150"/>
      <c r="H580" s="151"/>
      <c r="I580" s="154"/>
    </row>
    <row r="581" spans="1:9" s="138" customFormat="1">
      <c r="A581" s="136"/>
      <c r="B581" s="136"/>
      <c r="F581" s="150"/>
      <c r="G581" s="150"/>
      <c r="H581" s="151"/>
      <c r="I581" s="154"/>
    </row>
    <row r="582" spans="1:9" s="138" customFormat="1">
      <c r="A582" s="136"/>
      <c r="B582" s="136"/>
      <c r="F582" s="150"/>
      <c r="G582" s="150"/>
      <c r="H582" s="151"/>
      <c r="I582" s="154"/>
    </row>
    <row r="583" spans="1:9" s="138" customFormat="1">
      <c r="A583" s="136"/>
      <c r="B583" s="136"/>
      <c r="F583" s="150"/>
      <c r="G583" s="150"/>
      <c r="H583" s="151"/>
      <c r="I583" s="154"/>
    </row>
    <row r="584" spans="1:9" s="138" customFormat="1">
      <c r="A584" s="136"/>
      <c r="B584" s="136"/>
      <c r="F584" s="150"/>
      <c r="G584" s="150"/>
      <c r="H584" s="151"/>
      <c r="I584" s="154"/>
    </row>
    <row r="585" spans="1:9" s="138" customFormat="1">
      <c r="A585" s="136"/>
      <c r="B585" s="136"/>
      <c r="F585" s="150"/>
      <c r="G585" s="150"/>
      <c r="H585" s="151"/>
      <c r="I585" s="154"/>
    </row>
    <row r="586" spans="1:9" s="138" customFormat="1">
      <c r="A586" s="136"/>
      <c r="B586" s="136"/>
      <c r="F586" s="150"/>
      <c r="G586" s="150"/>
      <c r="H586" s="151"/>
      <c r="I586" s="154"/>
    </row>
    <row r="587" spans="1:9" s="138" customFormat="1">
      <c r="A587" s="136"/>
      <c r="B587" s="136"/>
      <c r="F587" s="150"/>
      <c r="G587" s="150"/>
      <c r="H587" s="151"/>
      <c r="I587" s="154"/>
    </row>
    <row r="588" spans="1:9" s="138" customFormat="1">
      <c r="A588" s="136"/>
      <c r="B588" s="136"/>
      <c r="F588" s="150"/>
      <c r="G588" s="150"/>
      <c r="H588" s="151"/>
      <c r="I588" s="154"/>
    </row>
    <row r="589" spans="1:9" s="138" customFormat="1">
      <c r="A589" s="136"/>
      <c r="B589" s="136"/>
      <c r="F589" s="150"/>
      <c r="G589" s="150"/>
      <c r="H589" s="151"/>
      <c r="I589" s="154"/>
    </row>
    <row r="590" spans="1:9" s="138" customFormat="1">
      <c r="A590" s="136"/>
      <c r="B590" s="136"/>
      <c r="F590" s="150"/>
      <c r="G590" s="150"/>
      <c r="H590" s="151"/>
      <c r="I590" s="154"/>
    </row>
    <row r="591" spans="1:9" s="138" customFormat="1">
      <c r="A591" s="136"/>
      <c r="B591" s="136"/>
      <c r="F591" s="150"/>
      <c r="G591" s="150"/>
      <c r="H591" s="151"/>
      <c r="I591" s="154"/>
    </row>
    <row r="592" spans="1:9" s="138" customFormat="1">
      <c r="A592" s="136"/>
      <c r="B592" s="136"/>
      <c r="F592" s="150"/>
      <c r="G592" s="150"/>
      <c r="H592" s="151"/>
      <c r="I592" s="154"/>
    </row>
    <row r="593" spans="1:9" s="138" customFormat="1">
      <c r="A593" s="136"/>
      <c r="B593" s="136"/>
      <c r="F593" s="150"/>
      <c r="G593" s="150"/>
      <c r="H593" s="151"/>
      <c r="I593" s="154"/>
    </row>
    <row r="594" spans="1:9" s="138" customFormat="1">
      <c r="A594" s="136"/>
      <c r="B594" s="136"/>
      <c r="F594" s="150"/>
      <c r="G594" s="150"/>
      <c r="H594" s="151"/>
      <c r="I594" s="154"/>
    </row>
    <row r="595" spans="1:9" s="138" customFormat="1">
      <c r="A595" s="136"/>
      <c r="B595" s="136"/>
      <c r="F595" s="150"/>
      <c r="G595" s="150"/>
      <c r="H595" s="151"/>
      <c r="I595" s="154"/>
    </row>
    <row r="596" spans="1:9" s="138" customFormat="1">
      <c r="A596" s="136"/>
      <c r="B596" s="136"/>
      <c r="F596" s="150"/>
      <c r="G596" s="150"/>
      <c r="H596" s="151"/>
      <c r="I596" s="154"/>
    </row>
    <row r="597" spans="1:9" s="138" customFormat="1">
      <c r="A597" s="136"/>
      <c r="B597" s="136"/>
      <c r="F597" s="150"/>
      <c r="G597" s="150"/>
      <c r="H597" s="151"/>
      <c r="I597" s="154"/>
    </row>
    <row r="598" spans="1:9" s="138" customFormat="1">
      <c r="A598" s="136"/>
      <c r="B598" s="136"/>
      <c r="F598" s="150"/>
      <c r="G598" s="150"/>
      <c r="H598" s="151"/>
      <c r="I598" s="154"/>
    </row>
    <row r="599" spans="1:9" s="138" customFormat="1">
      <c r="A599" s="136"/>
      <c r="B599" s="136"/>
      <c r="F599" s="150"/>
      <c r="G599" s="150"/>
      <c r="H599" s="151"/>
      <c r="I599" s="154"/>
    </row>
    <row r="600" spans="1:9" s="138" customFormat="1">
      <c r="A600" s="136"/>
      <c r="B600" s="136"/>
      <c r="F600" s="150"/>
      <c r="G600" s="150"/>
      <c r="H600" s="151"/>
      <c r="I600" s="154"/>
    </row>
    <row r="601" spans="1:9" s="138" customFormat="1">
      <c r="A601" s="136"/>
      <c r="B601" s="136"/>
      <c r="F601" s="150"/>
      <c r="G601" s="150"/>
      <c r="H601" s="151"/>
      <c r="I601" s="154"/>
    </row>
    <row r="602" spans="1:9" s="138" customFormat="1">
      <c r="A602" s="136"/>
      <c r="B602" s="136"/>
      <c r="F602" s="150"/>
      <c r="G602" s="150"/>
      <c r="H602" s="151"/>
      <c r="I602" s="154"/>
    </row>
    <row r="603" spans="1:9" s="138" customFormat="1">
      <c r="A603" s="136"/>
      <c r="B603" s="136"/>
      <c r="F603" s="150"/>
      <c r="G603" s="150"/>
      <c r="H603" s="151"/>
      <c r="I603" s="154"/>
    </row>
    <row r="604" spans="1:9" s="138" customFormat="1">
      <c r="A604" s="136"/>
      <c r="B604" s="136"/>
      <c r="F604" s="150"/>
      <c r="G604" s="150"/>
      <c r="H604" s="151"/>
      <c r="I604" s="154"/>
    </row>
    <row r="605" spans="1:9" s="138" customFormat="1">
      <c r="A605" s="136"/>
      <c r="B605" s="136"/>
      <c r="F605" s="150"/>
      <c r="G605" s="150"/>
      <c r="H605" s="151"/>
      <c r="I605" s="154"/>
    </row>
    <row r="606" spans="1:9" s="138" customFormat="1">
      <c r="A606" s="136"/>
      <c r="B606" s="136"/>
      <c r="F606" s="150"/>
      <c r="G606" s="150"/>
      <c r="H606" s="151"/>
      <c r="I606" s="154"/>
    </row>
    <row r="607" spans="1:9" s="138" customFormat="1">
      <c r="A607" s="136"/>
      <c r="B607" s="136"/>
      <c r="F607" s="150"/>
      <c r="G607" s="150"/>
      <c r="H607" s="151"/>
      <c r="I607" s="154"/>
    </row>
    <row r="608" spans="1:9" s="138" customFormat="1">
      <c r="A608" s="136"/>
      <c r="B608" s="136"/>
      <c r="F608" s="150"/>
      <c r="G608" s="150"/>
      <c r="H608" s="151"/>
      <c r="I608" s="154"/>
    </row>
    <row r="609" spans="1:9" s="138" customFormat="1">
      <c r="A609" s="136"/>
      <c r="B609" s="136"/>
      <c r="F609" s="150"/>
      <c r="G609" s="150"/>
      <c r="H609" s="151"/>
      <c r="I609" s="154"/>
    </row>
    <row r="610" spans="1:9" s="138" customFormat="1">
      <c r="A610" s="136"/>
      <c r="B610" s="136"/>
      <c r="F610" s="150"/>
      <c r="G610" s="150"/>
      <c r="H610" s="151"/>
      <c r="I610" s="154"/>
    </row>
    <row r="611" spans="1:9" s="138" customFormat="1">
      <c r="A611" s="136"/>
      <c r="B611" s="136"/>
      <c r="F611" s="150"/>
      <c r="G611" s="150"/>
      <c r="H611" s="151"/>
      <c r="I611" s="154"/>
    </row>
    <row r="612" spans="1:9" s="138" customFormat="1">
      <c r="A612" s="136"/>
      <c r="B612" s="136"/>
      <c r="F612" s="150"/>
      <c r="G612" s="150"/>
      <c r="H612" s="151"/>
      <c r="I612" s="154"/>
    </row>
    <row r="613" spans="1:9" s="138" customFormat="1">
      <c r="A613" s="136"/>
      <c r="B613" s="136"/>
      <c r="F613" s="150"/>
      <c r="G613" s="150"/>
      <c r="H613" s="151"/>
      <c r="I613" s="154"/>
    </row>
    <row r="614" spans="1:9" s="138" customFormat="1">
      <c r="A614" s="136"/>
      <c r="B614" s="136"/>
      <c r="F614" s="150"/>
      <c r="G614" s="150"/>
      <c r="H614" s="151"/>
      <c r="I614" s="154"/>
    </row>
    <row r="615" spans="1:9" s="138" customFormat="1">
      <c r="A615" s="136"/>
      <c r="B615" s="136"/>
      <c r="F615" s="150"/>
      <c r="G615" s="150"/>
      <c r="H615" s="151"/>
      <c r="I615" s="154"/>
    </row>
    <row r="616" spans="1:9" s="138" customFormat="1">
      <c r="A616" s="136"/>
      <c r="B616" s="136"/>
      <c r="F616" s="150"/>
      <c r="G616" s="150"/>
      <c r="H616" s="151"/>
      <c r="I616" s="154"/>
    </row>
    <row r="617" spans="1:9" s="138" customFormat="1">
      <c r="A617" s="136"/>
      <c r="B617" s="136"/>
      <c r="F617" s="150"/>
      <c r="G617" s="150"/>
      <c r="H617" s="151"/>
      <c r="I617" s="154"/>
    </row>
    <row r="618" spans="1:9" s="138" customFormat="1">
      <c r="A618" s="136"/>
      <c r="B618" s="136"/>
      <c r="F618" s="150"/>
      <c r="G618" s="150"/>
      <c r="H618" s="151"/>
      <c r="I618" s="154"/>
    </row>
    <row r="619" spans="1:9" s="138" customFormat="1">
      <c r="A619" s="136"/>
      <c r="B619" s="136"/>
      <c r="F619" s="150"/>
      <c r="G619" s="150"/>
      <c r="H619" s="151"/>
      <c r="I619" s="154"/>
    </row>
    <row r="620" spans="1:9" s="138" customFormat="1">
      <c r="A620" s="136"/>
      <c r="B620" s="136"/>
      <c r="F620" s="150"/>
      <c r="G620" s="150"/>
      <c r="H620" s="151"/>
      <c r="I620" s="154"/>
    </row>
    <row r="621" spans="1:9" s="138" customFormat="1">
      <c r="A621" s="136"/>
      <c r="B621" s="136"/>
      <c r="F621" s="150"/>
      <c r="G621" s="150"/>
      <c r="H621" s="151"/>
      <c r="I621" s="154"/>
    </row>
    <row r="622" spans="1:9" s="138" customFormat="1">
      <c r="A622" s="136"/>
      <c r="B622" s="136"/>
      <c r="F622" s="150"/>
      <c r="G622" s="150"/>
      <c r="H622" s="151"/>
      <c r="I622" s="154"/>
    </row>
    <row r="623" spans="1:9" s="138" customFormat="1">
      <c r="A623" s="136"/>
      <c r="B623" s="136"/>
      <c r="F623" s="150"/>
      <c r="G623" s="150"/>
      <c r="H623" s="151"/>
      <c r="I623" s="154"/>
    </row>
    <row r="624" spans="1:9" s="138" customFormat="1">
      <c r="A624" s="136"/>
      <c r="B624" s="136"/>
      <c r="F624" s="150"/>
      <c r="G624" s="150"/>
      <c r="H624" s="151"/>
      <c r="I624" s="154"/>
    </row>
    <row r="625" spans="1:9" s="138" customFormat="1">
      <c r="A625" s="136"/>
      <c r="B625" s="136"/>
      <c r="F625" s="150"/>
      <c r="G625" s="150"/>
      <c r="H625" s="151"/>
      <c r="I625" s="154"/>
    </row>
    <row r="626" spans="1:9" s="138" customFormat="1">
      <c r="A626" s="136"/>
      <c r="B626" s="136"/>
      <c r="F626" s="150"/>
      <c r="G626" s="150"/>
      <c r="H626" s="151"/>
      <c r="I626" s="154"/>
    </row>
    <row r="627" spans="1:9" s="138" customFormat="1">
      <c r="A627" s="136"/>
      <c r="B627" s="136"/>
      <c r="F627" s="150"/>
      <c r="G627" s="150"/>
      <c r="H627" s="151"/>
      <c r="I627" s="154"/>
    </row>
    <row r="628" spans="1:9" s="138" customFormat="1">
      <c r="A628" s="136"/>
      <c r="B628" s="136"/>
      <c r="F628" s="150"/>
      <c r="G628" s="150"/>
      <c r="H628" s="151"/>
      <c r="I628" s="154"/>
    </row>
    <row r="629" spans="1:9" s="138" customFormat="1">
      <c r="A629" s="136"/>
      <c r="B629" s="136"/>
      <c r="F629" s="150"/>
      <c r="G629" s="150"/>
      <c r="H629" s="151"/>
      <c r="I629" s="154"/>
    </row>
    <row r="630" spans="1:9" s="138" customFormat="1">
      <c r="A630" s="136"/>
      <c r="B630" s="136"/>
      <c r="F630" s="150"/>
      <c r="G630" s="150"/>
      <c r="H630" s="151"/>
      <c r="I630" s="154"/>
    </row>
    <row r="631" spans="1:9" s="138" customFormat="1">
      <c r="A631" s="136"/>
      <c r="B631" s="136"/>
      <c r="F631" s="150"/>
      <c r="G631" s="150"/>
      <c r="H631" s="151"/>
      <c r="I631" s="154"/>
    </row>
    <row r="632" spans="1:9" s="138" customFormat="1">
      <c r="A632" s="136"/>
      <c r="B632" s="136"/>
      <c r="F632" s="150"/>
      <c r="G632" s="150"/>
      <c r="H632" s="151"/>
      <c r="I632" s="154"/>
    </row>
    <row r="633" spans="1:9" s="138" customFormat="1">
      <c r="A633" s="136"/>
      <c r="B633" s="136"/>
      <c r="F633" s="150"/>
      <c r="G633" s="150"/>
      <c r="H633" s="151"/>
      <c r="I633" s="154"/>
    </row>
    <row r="634" spans="1:9" s="138" customFormat="1">
      <c r="A634" s="136"/>
      <c r="B634" s="136"/>
      <c r="F634" s="150"/>
      <c r="G634" s="150"/>
      <c r="H634" s="151"/>
      <c r="I634" s="154"/>
    </row>
    <row r="635" spans="1:9" s="138" customFormat="1">
      <c r="A635" s="136"/>
      <c r="B635" s="136"/>
      <c r="F635" s="150"/>
      <c r="G635" s="150"/>
      <c r="H635" s="151"/>
      <c r="I635" s="154"/>
    </row>
    <row r="636" spans="1:9" s="138" customFormat="1">
      <c r="A636" s="136"/>
      <c r="B636" s="136"/>
      <c r="F636" s="150"/>
      <c r="G636" s="150"/>
      <c r="H636" s="151"/>
      <c r="I636" s="154"/>
    </row>
    <row r="637" spans="1:9" s="138" customFormat="1">
      <c r="A637" s="136"/>
      <c r="B637" s="136"/>
      <c r="F637" s="150"/>
      <c r="G637" s="150"/>
      <c r="H637" s="151"/>
      <c r="I637" s="154"/>
    </row>
    <row r="638" spans="1:9" s="138" customFormat="1">
      <c r="A638" s="136"/>
      <c r="B638" s="136"/>
      <c r="F638" s="150"/>
      <c r="G638" s="150"/>
      <c r="H638" s="151"/>
      <c r="I638" s="154"/>
    </row>
    <row r="639" spans="1:9" s="138" customFormat="1">
      <c r="A639" s="136"/>
      <c r="B639" s="136"/>
      <c r="F639" s="150"/>
      <c r="G639" s="150"/>
      <c r="H639" s="151"/>
      <c r="I639" s="154"/>
    </row>
    <row r="640" spans="1:9" s="138" customFormat="1">
      <c r="A640" s="136"/>
      <c r="B640" s="136"/>
      <c r="F640" s="150"/>
      <c r="G640" s="150"/>
      <c r="H640" s="151"/>
      <c r="I640" s="154"/>
    </row>
    <row r="641" spans="1:9" s="138" customFormat="1">
      <c r="A641" s="136"/>
      <c r="B641" s="136"/>
      <c r="F641" s="150"/>
      <c r="G641" s="150"/>
      <c r="H641" s="151"/>
      <c r="I641" s="154"/>
    </row>
    <row r="642" spans="1:9" s="138" customFormat="1">
      <c r="A642" s="136"/>
      <c r="B642" s="136"/>
      <c r="F642" s="150"/>
      <c r="G642" s="150"/>
      <c r="H642" s="151"/>
      <c r="I642" s="154"/>
    </row>
    <row r="643" spans="1:9" s="138" customFormat="1">
      <c r="A643" s="136"/>
      <c r="B643" s="136"/>
      <c r="F643" s="150"/>
      <c r="G643" s="150"/>
      <c r="H643" s="151"/>
      <c r="I643" s="154"/>
    </row>
    <row r="644" spans="1:9" s="138" customFormat="1">
      <c r="A644" s="136"/>
      <c r="B644" s="136"/>
      <c r="F644" s="150"/>
      <c r="G644" s="150"/>
      <c r="H644" s="151"/>
      <c r="I644" s="154"/>
    </row>
    <row r="645" spans="1:9" s="138" customFormat="1">
      <c r="A645" s="136"/>
      <c r="B645" s="136"/>
      <c r="F645" s="150"/>
      <c r="G645" s="150"/>
      <c r="H645" s="151"/>
      <c r="I645" s="154"/>
    </row>
    <row r="646" spans="1:9" s="138" customFormat="1">
      <c r="A646" s="136"/>
      <c r="B646" s="136"/>
      <c r="F646" s="150"/>
      <c r="G646" s="150"/>
      <c r="H646" s="151"/>
      <c r="I646" s="154"/>
    </row>
    <row r="647" spans="1:9" s="138" customFormat="1">
      <c r="A647" s="136"/>
      <c r="B647" s="136"/>
      <c r="F647" s="150"/>
      <c r="G647" s="150"/>
      <c r="H647" s="151"/>
      <c r="I647" s="154"/>
    </row>
    <row r="648" spans="1:9" s="138" customFormat="1">
      <c r="A648" s="136"/>
      <c r="B648" s="136"/>
      <c r="F648" s="150"/>
      <c r="G648" s="150"/>
      <c r="H648" s="151"/>
      <c r="I648" s="154"/>
    </row>
    <row r="649" spans="1:9" s="138" customFormat="1">
      <c r="A649" s="136"/>
      <c r="B649" s="136"/>
      <c r="F649" s="150"/>
      <c r="G649" s="150"/>
      <c r="H649" s="151"/>
      <c r="I649" s="154"/>
    </row>
    <row r="650" spans="1:9" s="138" customFormat="1">
      <c r="A650" s="136"/>
      <c r="B650" s="136"/>
      <c r="F650" s="150"/>
      <c r="G650" s="150"/>
      <c r="H650" s="151"/>
      <c r="I650" s="154"/>
    </row>
    <row r="651" spans="1:9" s="138" customFormat="1">
      <c r="A651" s="136"/>
      <c r="B651" s="136"/>
      <c r="F651" s="150"/>
      <c r="G651" s="150"/>
      <c r="H651" s="151"/>
      <c r="I651" s="154"/>
    </row>
    <row r="652" spans="1:9" s="138" customFormat="1">
      <c r="A652" s="136"/>
      <c r="B652" s="136"/>
      <c r="F652" s="150"/>
      <c r="G652" s="150"/>
      <c r="H652" s="151"/>
      <c r="I652" s="154"/>
    </row>
    <row r="653" spans="1:9" s="138" customFormat="1">
      <c r="A653" s="136"/>
      <c r="B653" s="136"/>
      <c r="F653" s="150"/>
      <c r="G653" s="150"/>
      <c r="H653" s="151"/>
      <c r="I653" s="154"/>
    </row>
    <row r="654" spans="1:9" s="138" customFormat="1">
      <c r="A654" s="136"/>
      <c r="B654" s="136"/>
      <c r="F654" s="150"/>
      <c r="G654" s="150"/>
      <c r="H654" s="151"/>
      <c r="I654" s="154"/>
    </row>
    <row r="655" spans="1:9" s="138" customFormat="1">
      <c r="A655" s="136"/>
      <c r="B655" s="136"/>
      <c r="F655" s="150"/>
      <c r="G655" s="150"/>
      <c r="H655" s="151"/>
      <c r="I655" s="154"/>
    </row>
    <row r="656" spans="1:9" s="138" customFormat="1">
      <c r="A656" s="136"/>
      <c r="B656" s="136"/>
      <c r="F656" s="150"/>
      <c r="G656" s="150"/>
      <c r="H656" s="151"/>
      <c r="I656" s="154"/>
    </row>
    <row r="657" spans="1:9" s="138" customFormat="1">
      <c r="A657" s="136"/>
      <c r="B657" s="136"/>
      <c r="F657" s="150"/>
      <c r="G657" s="150"/>
      <c r="H657" s="151"/>
      <c r="I657" s="154"/>
    </row>
    <row r="658" spans="1:9" s="138" customFormat="1">
      <c r="A658" s="136"/>
      <c r="B658" s="136"/>
      <c r="F658" s="150"/>
      <c r="G658" s="150"/>
      <c r="H658" s="151"/>
      <c r="I658" s="154"/>
    </row>
    <row r="659" spans="1:9" s="138" customFormat="1">
      <c r="A659" s="136"/>
      <c r="B659" s="136"/>
      <c r="F659" s="150"/>
      <c r="G659" s="150"/>
      <c r="H659" s="151"/>
      <c r="I659" s="154"/>
    </row>
    <row r="660" spans="1:9" s="138" customFormat="1">
      <c r="A660" s="136"/>
      <c r="B660" s="136"/>
      <c r="F660" s="150"/>
      <c r="G660" s="150"/>
      <c r="H660" s="151"/>
      <c r="I660" s="154"/>
    </row>
    <row r="661" spans="1:9" s="138" customFormat="1">
      <c r="A661" s="136"/>
      <c r="B661" s="136"/>
      <c r="F661" s="150"/>
      <c r="G661" s="150"/>
      <c r="H661" s="151"/>
      <c r="I661" s="154"/>
    </row>
    <row r="662" spans="1:9" s="138" customFormat="1">
      <c r="A662" s="136"/>
      <c r="B662" s="136"/>
      <c r="F662" s="150"/>
      <c r="G662" s="150"/>
      <c r="H662" s="151"/>
      <c r="I662" s="154"/>
    </row>
    <row r="663" spans="1:9" s="138" customFormat="1">
      <c r="A663" s="136"/>
      <c r="B663" s="136"/>
      <c r="F663" s="150"/>
      <c r="G663" s="150"/>
      <c r="H663" s="151"/>
      <c r="I663" s="154"/>
    </row>
    <row r="664" spans="1:9" s="138" customFormat="1">
      <c r="A664" s="136"/>
      <c r="B664" s="136"/>
      <c r="F664" s="150"/>
      <c r="G664" s="150"/>
      <c r="H664" s="151"/>
      <c r="I664" s="154"/>
    </row>
    <row r="665" spans="1:9" s="138" customFormat="1">
      <c r="A665" s="136"/>
      <c r="B665" s="136"/>
      <c r="F665" s="150"/>
      <c r="G665" s="150"/>
      <c r="H665" s="151"/>
      <c r="I665" s="154"/>
    </row>
    <row r="666" spans="1:9" s="138" customFormat="1">
      <c r="A666" s="136"/>
      <c r="B666" s="136"/>
      <c r="F666" s="150"/>
      <c r="G666" s="150"/>
      <c r="H666" s="151"/>
      <c r="I666" s="154"/>
    </row>
    <row r="667" spans="1:9" s="138" customFormat="1">
      <c r="A667" s="136"/>
      <c r="B667" s="136"/>
      <c r="F667" s="150"/>
      <c r="G667" s="150"/>
      <c r="H667" s="151"/>
      <c r="I667" s="154"/>
    </row>
    <row r="668" spans="1:9" s="138" customFormat="1">
      <c r="A668" s="136"/>
      <c r="B668" s="136"/>
      <c r="F668" s="150"/>
      <c r="G668" s="150"/>
      <c r="H668" s="151"/>
      <c r="I668" s="154"/>
    </row>
    <row r="669" spans="1:9" s="138" customFormat="1">
      <c r="A669" s="136"/>
      <c r="B669" s="136"/>
      <c r="F669" s="150"/>
      <c r="G669" s="150"/>
      <c r="H669" s="151"/>
      <c r="I669" s="154"/>
    </row>
    <row r="670" spans="1:9" s="138" customFormat="1">
      <c r="A670" s="136"/>
      <c r="B670" s="136"/>
      <c r="F670" s="150"/>
      <c r="G670" s="150"/>
      <c r="H670" s="151"/>
      <c r="I670" s="154"/>
    </row>
    <row r="671" spans="1:9" s="138" customFormat="1">
      <c r="A671" s="136"/>
      <c r="B671" s="136"/>
      <c r="F671" s="150"/>
      <c r="G671" s="150"/>
      <c r="H671" s="151"/>
      <c r="I671" s="154"/>
    </row>
    <row r="672" spans="1:9" s="138" customFormat="1">
      <c r="A672" s="136"/>
      <c r="B672" s="136"/>
      <c r="F672" s="150"/>
      <c r="G672" s="150"/>
      <c r="H672" s="151"/>
      <c r="I672" s="154"/>
    </row>
    <row r="673" spans="1:9" s="138" customFormat="1">
      <c r="A673" s="136"/>
      <c r="B673" s="136"/>
      <c r="F673" s="150"/>
      <c r="G673" s="150"/>
      <c r="H673" s="151"/>
      <c r="I673" s="154"/>
    </row>
    <row r="674" spans="1:9" s="138" customFormat="1">
      <c r="A674" s="136"/>
      <c r="B674" s="136"/>
      <c r="F674" s="150"/>
      <c r="G674" s="150"/>
      <c r="H674" s="151"/>
      <c r="I674" s="154"/>
    </row>
    <row r="675" spans="1:9" s="138" customFormat="1">
      <c r="A675" s="136"/>
      <c r="B675" s="136"/>
      <c r="F675" s="150"/>
      <c r="G675" s="150"/>
      <c r="H675" s="151"/>
      <c r="I675" s="154"/>
    </row>
    <row r="676" spans="1:9" s="138" customFormat="1">
      <c r="A676" s="136"/>
      <c r="B676" s="136"/>
      <c r="F676" s="150"/>
      <c r="G676" s="150"/>
      <c r="H676" s="151"/>
      <c r="I676" s="154"/>
    </row>
    <row r="677" spans="1:9" s="138" customFormat="1">
      <c r="A677" s="136"/>
      <c r="B677" s="136"/>
      <c r="F677" s="150"/>
      <c r="G677" s="150"/>
      <c r="H677" s="151"/>
      <c r="I677" s="154"/>
    </row>
    <row r="678" spans="1:9" s="138" customFormat="1">
      <c r="A678" s="136"/>
      <c r="B678" s="136"/>
      <c r="F678" s="150"/>
      <c r="G678" s="150"/>
      <c r="H678" s="151"/>
      <c r="I678" s="154"/>
    </row>
    <row r="679" spans="1:9" s="138" customFormat="1">
      <c r="A679" s="136"/>
      <c r="B679" s="136"/>
      <c r="F679" s="150"/>
      <c r="G679" s="150"/>
      <c r="H679" s="151"/>
      <c r="I679" s="154"/>
    </row>
    <row r="680" spans="1:9" s="138" customFormat="1">
      <c r="A680" s="136"/>
      <c r="B680" s="136"/>
      <c r="F680" s="150"/>
      <c r="G680" s="150"/>
      <c r="H680" s="151"/>
      <c r="I680" s="154"/>
    </row>
    <row r="681" spans="1:9" s="138" customFormat="1">
      <c r="A681" s="136"/>
      <c r="B681" s="136"/>
      <c r="F681" s="150"/>
      <c r="G681" s="150"/>
      <c r="H681" s="151"/>
      <c r="I681" s="154"/>
    </row>
    <row r="682" spans="1:9" s="138" customFormat="1">
      <c r="A682" s="136"/>
      <c r="B682" s="136"/>
      <c r="F682" s="150"/>
      <c r="G682" s="150"/>
      <c r="H682" s="151"/>
      <c r="I682" s="154"/>
    </row>
    <row r="683" spans="1:9" s="138" customFormat="1">
      <c r="A683" s="136"/>
      <c r="B683" s="136"/>
      <c r="F683" s="150"/>
      <c r="G683" s="150"/>
      <c r="H683" s="151"/>
      <c r="I683" s="154"/>
    </row>
    <row r="684" spans="1:9" s="138" customFormat="1">
      <c r="A684" s="136"/>
      <c r="B684" s="136"/>
      <c r="F684" s="150"/>
      <c r="G684" s="150"/>
      <c r="H684" s="151"/>
      <c r="I684" s="154"/>
    </row>
    <row r="685" spans="1:9" s="138" customFormat="1">
      <c r="A685" s="136"/>
      <c r="B685" s="136"/>
      <c r="F685" s="150"/>
      <c r="G685" s="150"/>
      <c r="H685" s="151"/>
      <c r="I685" s="154"/>
    </row>
    <row r="686" spans="1:9" s="138" customFormat="1">
      <c r="A686" s="136"/>
      <c r="B686" s="136"/>
      <c r="F686" s="150"/>
      <c r="G686" s="150"/>
      <c r="H686" s="151"/>
      <c r="I686" s="154"/>
    </row>
    <row r="687" spans="1:9" s="138" customFormat="1">
      <c r="A687" s="136"/>
      <c r="B687" s="136"/>
      <c r="F687" s="150"/>
      <c r="G687" s="150"/>
      <c r="H687" s="151"/>
      <c r="I687" s="154"/>
    </row>
    <row r="688" spans="1:9" s="138" customFormat="1">
      <c r="A688" s="136"/>
      <c r="B688" s="136"/>
      <c r="F688" s="150"/>
      <c r="G688" s="150"/>
      <c r="H688" s="151"/>
      <c r="I688" s="154"/>
    </row>
    <row r="689" spans="1:9" s="138" customFormat="1">
      <c r="A689" s="136"/>
      <c r="B689" s="136"/>
      <c r="F689" s="150"/>
      <c r="G689" s="150"/>
      <c r="H689" s="151"/>
      <c r="I689" s="154"/>
    </row>
    <row r="690" spans="1:9" s="138" customFormat="1">
      <c r="A690" s="136"/>
      <c r="B690" s="136"/>
      <c r="F690" s="150"/>
      <c r="G690" s="150"/>
      <c r="H690" s="151"/>
      <c r="I690" s="154"/>
    </row>
    <row r="691" spans="1:9" s="138" customFormat="1">
      <c r="A691" s="136"/>
      <c r="B691" s="136"/>
      <c r="F691" s="150"/>
      <c r="G691" s="150"/>
      <c r="H691" s="151"/>
      <c r="I691" s="154"/>
    </row>
    <row r="692" spans="1:9" s="138" customFormat="1">
      <c r="A692" s="136"/>
      <c r="B692" s="136"/>
      <c r="F692" s="150"/>
      <c r="G692" s="150"/>
      <c r="H692" s="151"/>
      <c r="I692" s="154"/>
    </row>
    <row r="693" spans="1:9" s="138" customFormat="1">
      <c r="A693" s="136"/>
      <c r="B693" s="136"/>
      <c r="F693" s="150"/>
      <c r="G693" s="150"/>
      <c r="H693" s="151"/>
      <c r="I693" s="154"/>
    </row>
    <row r="694" spans="1:9" s="138" customFormat="1">
      <c r="A694" s="136"/>
      <c r="B694" s="136"/>
      <c r="F694" s="150"/>
      <c r="G694" s="150"/>
      <c r="H694" s="151"/>
      <c r="I694" s="154"/>
    </row>
    <row r="695" spans="1:9" s="138" customFormat="1">
      <c r="A695" s="136"/>
      <c r="B695" s="136"/>
      <c r="F695" s="150"/>
      <c r="G695" s="150"/>
      <c r="H695" s="151"/>
      <c r="I695" s="154"/>
    </row>
    <row r="696" spans="1:9" s="138" customFormat="1">
      <c r="A696" s="136"/>
      <c r="B696" s="136"/>
      <c r="F696" s="150"/>
      <c r="G696" s="150"/>
      <c r="H696" s="151"/>
      <c r="I696" s="154"/>
    </row>
    <row r="697" spans="1:9" s="138" customFormat="1">
      <c r="A697" s="136"/>
      <c r="B697" s="136"/>
      <c r="F697" s="150"/>
      <c r="G697" s="150"/>
      <c r="H697" s="151"/>
      <c r="I697" s="154"/>
    </row>
    <row r="698" spans="1:9" s="138" customFormat="1">
      <c r="A698" s="136"/>
      <c r="B698" s="136"/>
      <c r="F698" s="150"/>
      <c r="G698" s="150"/>
      <c r="H698" s="151"/>
      <c r="I698" s="154"/>
    </row>
    <row r="699" spans="1:9" s="138" customFormat="1">
      <c r="A699" s="136"/>
      <c r="B699" s="136"/>
      <c r="F699" s="150"/>
      <c r="G699" s="150"/>
      <c r="H699" s="151"/>
      <c r="I699" s="154"/>
    </row>
    <row r="700" spans="1:9" s="138" customFormat="1">
      <c r="A700" s="136"/>
      <c r="B700" s="136"/>
      <c r="F700" s="150"/>
      <c r="G700" s="150"/>
      <c r="H700" s="151"/>
      <c r="I700" s="154"/>
    </row>
    <row r="701" spans="1:9" s="138" customFormat="1">
      <c r="A701" s="136"/>
      <c r="B701" s="136"/>
      <c r="F701" s="150"/>
      <c r="G701" s="150"/>
      <c r="H701" s="151"/>
      <c r="I701" s="154"/>
    </row>
    <row r="702" spans="1:9" s="138" customFormat="1">
      <c r="A702" s="136"/>
      <c r="B702" s="136"/>
      <c r="F702" s="150"/>
      <c r="G702" s="150"/>
      <c r="H702" s="151"/>
      <c r="I702" s="154"/>
    </row>
    <row r="703" spans="1:9" s="138" customFormat="1">
      <c r="A703" s="136"/>
      <c r="B703" s="136"/>
      <c r="F703" s="150"/>
      <c r="G703" s="150"/>
      <c r="H703" s="151"/>
      <c r="I703" s="154"/>
    </row>
    <row r="704" spans="1:9" s="138" customFormat="1">
      <c r="A704" s="136"/>
      <c r="B704" s="136"/>
      <c r="F704" s="150"/>
      <c r="G704" s="150"/>
      <c r="H704" s="151"/>
      <c r="I704" s="154"/>
    </row>
    <row r="705" spans="1:9" s="138" customFormat="1">
      <c r="A705" s="136"/>
      <c r="B705" s="136"/>
      <c r="F705" s="150"/>
      <c r="G705" s="150"/>
      <c r="H705" s="151"/>
      <c r="I705" s="154"/>
    </row>
    <row r="706" spans="1:9" s="138" customFormat="1">
      <c r="A706" s="136"/>
      <c r="B706" s="136"/>
      <c r="F706" s="150"/>
      <c r="G706" s="150"/>
      <c r="H706" s="151"/>
      <c r="I706" s="154"/>
    </row>
    <row r="707" spans="1:9" s="138" customFormat="1">
      <c r="A707" s="136"/>
      <c r="B707" s="136"/>
      <c r="F707" s="150"/>
      <c r="G707" s="150"/>
      <c r="H707" s="151"/>
      <c r="I707" s="154"/>
    </row>
    <row r="708" spans="1:9" s="138" customFormat="1">
      <c r="A708" s="136"/>
      <c r="B708" s="136"/>
      <c r="F708" s="150"/>
      <c r="G708" s="150"/>
      <c r="H708" s="151"/>
      <c r="I708" s="154"/>
    </row>
    <row r="709" spans="1:9" s="138" customFormat="1">
      <c r="A709" s="136"/>
      <c r="B709" s="136"/>
      <c r="F709" s="150"/>
      <c r="G709" s="150"/>
      <c r="H709" s="151"/>
      <c r="I709" s="154"/>
    </row>
    <row r="710" spans="1:9" s="138" customFormat="1">
      <c r="A710" s="136"/>
      <c r="B710" s="136"/>
      <c r="F710" s="150"/>
      <c r="G710" s="150"/>
      <c r="H710" s="151"/>
      <c r="I710" s="154"/>
    </row>
    <row r="711" spans="1:9" s="138" customFormat="1">
      <c r="A711" s="136"/>
      <c r="B711" s="136"/>
      <c r="F711" s="150"/>
      <c r="G711" s="150"/>
      <c r="H711" s="151"/>
      <c r="I711" s="154"/>
    </row>
    <row r="712" spans="1:9" s="138" customFormat="1">
      <c r="A712" s="136"/>
      <c r="B712" s="136"/>
      <c r="F712" s="150"/>
      <c r="G712" s="150"/>
      <c r="H712" s="151"/>
      <c r="I712" s="154"/>
    </row>
    <row r="713" spans="1:9" s="138" customFormat="1">
      <c r="A713" s="136"/>
      <c r="B713" s="136"/>
      <c r="F713" s="150"/>
      <c r="G713" s="150"/>
      <c r="H713" s="151"/>
      <c r="I713" s="154"/>
    </row>
    <row r="714" spans="1:9" s="138" customFormat="1">
      <c r="A714" s="136"/>
      <c r="B714" s="136"/>
      <c r="F714" s="150"/>
      <c r="G714" s="150"/>
      <c r="H714" s="151"/>
      <c r="I714" s="154"/>
    </row>
  </sheetData>
  <mergeCells count="1">
    <mergeCell ref="A2:B2"/>
  </mergeCells>
  <phoneticPr fontId="3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712"/>
  <sheetViews>
    <sheetView workbookViewId="0">
      <selection activeCell="J17" sqref="J17"/>
    </sheetView>
  </sheetViews>
  <sheetFormatPr defaultColWidth="0" defaultRowHeight="15.6"/>
  <cols>
    <col min="1" max="1" width="6.44140625" style="123" customWidth="1"/>
    <col min="2" max="2" width="17.6640625" style="123" customWidth="1"/>
    <col min="3" max="3" width="57.109375" style="123" customWidth="1"/>
    <col min="4" max="250" width="7.88671875" style="123" customWidth="1"/>
    <col min="251" max="251" width="35.77734375" style="123" customWidth="1"/>
    <col min="252" max="16384" width="0" style="123" hidden="1"/>
  </cols>
  <sheetData>
    <row r="1" spans="1:3" ht="27" customHeight="1">
      <c r="A1" s="284" t="s">
        <v>481</v>
      </c>
      <c r="B1" s="284"/>
    </row>
    <row r="2" spans="1:3" s="119" customFormat="1" ht="27" customHeight="1">
      <c r="A2" s="285" t="s">
        <v>482</v>
      </c>
      <c r="B2" s="285"/>
      <c r="C2" s="285"/>
    </row>
    <row r="3" spans="1:3" s="120" customFormat="1" ht="24" customHeight="1">
      <c r="B3" s="180"/>
      <c r="C3" s="181" t="s">
        <v>2</v>
      </c>
    </row>
    <row r="4" spans="1:3" s="121" customFormat="1" ht="25.5" customHeight="1">
      <c r="A4" s="182" t="s">
        <v>440</v>
      </c>
      <c r="B4" s="182" t="s">
        <v>441</v>
      </c>
      <c r="C4" s="183" t="s">
        <v>4</v>
      </c>
    </row>
    <row r="5" spans="1:3" s="121" customFormat="1" ht="21" customHeight="1">
      <c r="A5" s="184"/>
      <c r="B5" s="184"/>
      <c r="C5" s="184"/>
    </row>
    <row r="6" spans="1:3" s="121" customFormat="1" ht="21" customHeight="1">
      <c r="A6" s="184"/>
      <c r="B6" s="184"/>
      <c r="C6" s="184"/>
    </row>
    <row r="7" spans="1:3" s="121" customFormat="1" ht="21" customHeight="1">
      <c r="A7" s="184"/>
      <c r="B7" s="184"/>
      <c r="C7" s="184"/>
    </row>
    <row r="8" spans="1:3" s="121" customFormat="1" ht="21" customHeight="1">
      <c r="A8" s="184"/>
      <c r="B8" s="184"/>
      <c r="C8" s="184"/>
    </row>
    <row r="9" spans="1:3" s="121" customFormat="1" ht="21" customHeight="1">
      <c r="A9" s="184"/>
      <c r="B9" s="184"/>
      <c r="C9" s="184"/>
    </row>
    <row r="10" spans="1:3" s="121" customFormat="1" ht="21" customHeight="1">
      <c r="A10" s="184"/>
      <c r="B10" s="184"/>
      <c r="C10" s="184"/>
    </row>
    <row r="11" spans="1:3" s="122" customFormat="1" ht="21" customHeight="1">
      <c r="A11" s="184"/>
      <c r="B11" s="184"/>
      <c r="C11" s="184"/>
    </row>
    <row r="12" spans="1:3" s="120" customFormat="1" ht="21" customHeight="1">
      <c r="A12" s="184"/>
      <c r="B12" s="184"/>
      <c r="C12" s="184"/>
    </row>
    <row r="13" spans="1:3" s="120" customFormat="1" ht="14.4">
      <c r="A13" s="136" t="s">
        <v>442</v>
      </c>
    </row>
    <row r="14" spans="1:3" s="120" customFormat="1" ht="14.4"/>
    <row r="15" spans="1:3" s="120" customFormat="1" ht="14.4"/>
    <row r="16" spans="1:3" s="120" customFormat="1" ht="14.4"/>
    <row r="17" spans="3:3" s="120" customFormat="1" ht="14.4"/>
    <row r="18" spans="3:3" s="120" customFormat="1" ht="14.4"/>
    <row r="19" spans="3:3" s="120" customFormat="1" ht="14.4">
      <c r="C19" s="120" t="s">
        <v>483</v>
      </c>
    </row>
    <row r="20" spans="3:3" s="120" customFormat="1" ht="14.4"/>
    <row r="21" spans="3:3" s="120" customFormat="1" ht="14.4"/>
    <row r="22" spans="3:3" s="120" customFormat="1" ht="14.4"/>
    <row r="23" spans="3:3" s="120" customFormat="1" ht="14.4"/>
    <row r="24" spans="3:3" s="120" customFormat="1" ht="14.4"/>
    <row r="25" spans="3:3" s="120" customFormat="1" ht="14.4"/>
    <row r="26" spans="3:3" s="120" customFormat="1" ht="14.4"/>
    <row r="27" spans="3:3" s="120" customFormat="1" ht="14.4"/>
    <row r="28" spans="3:3" s="120" customFormat="1" ht="14.4"/>
    <row r="29" spans="3:3" s="120" customFormat="1" ht="14.4"/>
    <row r="30" spans="3:3" s="120" customFormat="1" ht="14.4"/>
    <row r="31" spans="3:3" s="120" customFormat="1" ht="14.4"/>
    <row r="32" spans="3:3" s="120" customFormat="1" ht="14.4"/>
    <row r="33" s="120" customFormat="1" ht="14.4"/>
    <row r="34" s="120" customFormat="1" ht="14.4"/>
    <row r="35" s="120" customFormat="1" ht="14.4"/>
    <row r="36" s="120" customFormat="1" ht="14.4"/>
    <row r="37" s="120" customFormat="1" ht="14.4"/>
    <row r="38" s="120" customFormat="1" ht="14.4"/>
    <row r="39" s="120" customFormat="1" ht="14.4"/>
    <row r="40" s="120" customFormat="1" ht="14.4"/>
    <row r="41" s="120" customFormat="1" ht="14.4"/>
    <row r="42" s="120" customFormat="1" ht="14.4"/>
    <row r="43" s="120" customFormat="1" ht="14.4"/>
    <row r="44" s="120" customFormat="1" ht="14.4"/>
    <row r="45" s="120" customFormat="1" ht="14.4"/>
    <row r="46" s="120" customFormat="1" ht="14.4"/>
    <row r="47" s="120" customFormat="1" ht="14.4"/>
    <row r="48" s="120" customFormat="1" ht="14.4"/>
    <row r="49" s="120" customFormat="1" ht="14.4"/>
    <row r="50" s="120" customFormat="1" ht="14.4"/>
    <row r="51" s="120" customFormat="1" ht="14.4"/>
    <row r="52" s="120" customFormat="1" ht="14.4"/>
    <row r="53" s="120" customFormat="1" ht="14.4"/>
    <row r="54" s="120" customFormat="1" ht="14.4"/>
    <row r="55" s="120" customFormat="1" ht="14.4"/>
    <row r="56" s="120" customFormat="1" ht="14.4"/>
    <row r="57" s="120" customFormat="1" ht="14.4"/>
    <row r="58" s="120" customFormat="1" ht="14.4"/>
    <row r="59" s="120" customFormat="1" ht="14.4"/>
    <row r="60" s="120" customFormat="1" ht="14.4"/>
    <row r="61" s="120" customFormat="1" ht="14.4"/>
    <row r="62" s="120" customFormat="1" ht="14.4"/>
    <row r="63" s="120" customFormat="1" ht="14.4"/>
    <row r="64" s="120" customFormat="1" ht="14.4"/>
    <row r="65" s="120" customFormat="1" ht="14.4"/>
    <row r="66" s="120" customFormat="1" ht="14.4"/>
    <row r="67" s="120" customFormat="1" ht="14.4"/>
    <row r="68" s="120" customFormat="1" ht="14.4"/>
    <row r="69" s="120" customFormat="1" ht="14.4"/>
    <row r="70" s="120" customFormat="1" ht="14.4"/>
    <row r="71" s="120" customFormat="1" ht="14.4"/>
    <row r="72" s="120" customFormat="1" ht="14.4"/>
    <row r="73" s="120" customFormat="1" ht="14.4"/>
    <row r="74" s="120" customFormat="1" ht="14.4"/>
    <row r="75" s="120" customFormat="1" ht="14.4"/>
    <row r="76" s="120" customFormat="1" ht="14.4"/>
    <row r="77" s="120" customFormat="1" ht="14.4"/>
    <row r="78" s="120" customFormat="1" ht="14.4"/>
    <row r="79" s="120" customFormat="1" ht="14.4"/>
    <row r="80" s="120" customFormat="1" ht="14.4"/>
    <row r="81" s="120" customFormat="1" ht="14.4"/>
    <row r="82" s="120" customFormat="1" ht="14.4"/>
    <row r="83" s="120" customFormat="1" ht="14.4"/>
    <row r="84" s="120" customFormat="1" ht="14.4"/>
    <row r="85" s="120" customFormat="1" ht="14.4"/>
    <row r="86" s="120" customFormat="1" ht="14.4"/>
    <row r="87" s="120" customFormat="1" ht="14.4"/>
    <row r="88" s="120" customFormat="1" ht="14.4"/>
    <row r="89" s="120" customFormat="1" ht="14.4"/>
    <row r="90" s="120" customFormat="1" ht="14.4"/>
    <row r="91" s="120" customFormat="1" ht="14.4"/>
    <row r="92" s="120" customFormat="1" ht="14.4"/>
    <row r="93" s="120" customFormat="1" ht="14.4"/>
    <row r="94" s="120" customFormat="1" ht="14.4"/>
    <row r="95" s="120" customFormat="1" ht="14.4"/>
    <row r="96" s="120" customFormat="1" ht="14.4"/>
    <row r="97" s="120" customFormat="1" ht="14.4"/>
    <row r="98" s="120" customFormat="1" ht="14.4"/>
    <row r="99" s="120" customFormat="1" ht="14.4"/>
    <row r="100" s="120" customFormat="1" ht="14.4"/>
    <row r="101" s="120" customFormat="1" ht="14.4"/>
    <row r="102" s="120" customFormat="1" ht="14.4"/>
    <row r="103" s="120" customFormat="1" ht="14.4"/>
    <row r="104" s="120" customFormat="1" ht="14.4"/>
    <row r="105" s="120" customFormat="1" ht="14.4"/>
    <row r="106" s="120" customFormat="1" ht="14.4"/>
    <row r="107" s="120" customFormat="1" ht="14.4"/>
    <row r="108" s="120" customFormat="1" ht="14.4"/>
    <row r="109" s="120" customFormat="1" ht="14.4"/>
    <row r="110" s="120" customFormat="1" ht="14.4"/>
    <row r="111" s="120" customFormat="1" ht="14.4"/>
    <row r="112" s="120" customFormat="1" ht="14.4"/>
    <row r="113" s="120" customFormat="1" ht="14.4"/>
    <row r="114" s="120" customFormat="1" ht="14.4"/>
    <row r="115" s="120" customFormat="1" ht="14.4"/>
    <row r="116" s="120" customFormat="1" ht="14.4"/>
    <row r="117" s="120" customFormat="1" ht="14.4"/>
    <row r="118" s="120" customFormat="1" ht="14.4"/>
    <row r="119" s="120" customFormat="1" ht="14.4"/>
    <row r="120" s="120" customFormat="1" ht="14.4"/>
    <row r="121" s="120" customFormat="1" ht="14.4"/>
    <row r="122" s="120" customFormat="1" ht="14.4"/>
    <row r="123" s="120" customFormat="1" ht="14.4"/>
    <row r="124" s="120" customFormat="1" ht="14.4"/>
    <row r="125" s="120" customFormat="1" ht="14.4"/>
    <row r="126" s="120" customFormat="1" ht="14.4"/>
    <row r="127" s="120" customFormat="1" ht="14.4"/>
    <row r="128" s="120" customFormat="1" ht="14.4"/>
    <row r="129" s="120" customFormat="1" ht="14.4"/>
    <row r="130" s="120" customFormat="1" ht="14.4"/>
    <row r="131" s="120" customFormat="1" ht="14.4"/>
    <row r="132" s="120" customFormat="1" ht="14.4"/>
    <row r="133" s="120" customFormat="1" ht="14.4"/>
    <row r="134" s="120" customFormat="1" ht="14.4"/>
    <row r="135" s="120" customFormat="1" ht="14.4"/>
    <row r="136" s="120" customFormat="1" ht="14.4"/>
    <row r="137" s="120" customFormat="1" ht="14.4"/>
    <row r="138" s="120" customFormat="1" ht="14.4"/>
    <row r="139" s="120" customFormat="1" ht="14.4"/>
    <row r="140" s="120" customFormat="1" ht="14.4"/>
    <row r="141" s="120" customFormat="1" ht="14.4"/>
    <row r="142" s="120" customFormat="1" ht="14.4"/>
    <row r="143" s="120" customFormat="1" ht="14.4"/>
    <row r="144" s="120" customFormat="1" ht="14.4"/>
    <row r="145" s="120" customFormat="1" ht="14.4"/>
    <row r="146" s="120" customFormat="1" ht="14.4"/>
    <row r="147" s="120" customFormat="1" ht="14.4"/>
    <row r="148" s="120" customFormat="1" ht="14.4"/>
    <row r="149" s="120" customFormat="1" ht="14.4"/>
    <row r="150" s="120" customFormat="1" ht="14.4"/>
    <row r="151" s="120" customFormat="1" ht="14.4"/>
    <row r="152" s="120" customFormat="1" ht="14.4"/>
    <row r="153" s="120" customFormat="1" ht="14.4"/>
    <row r="154" s="120" customFormat="1" ht="14.4"/>
    <row r="155" s="120" customFormat="1" ht="14.4"/>
    <row r="156" s="120" customFormat="1" ht="14.4"/>
    <row r="157" s="120" customFormat="1" ht="14.4"/>
    <row r="158" s="120" customFormat="1" ht="14.4"/>
    <row r="159" s="120" customFormat="1" ht="14.4"/>
    <row r="160" s="120" customFormat="1" ht="14.4"/>
    <row r="161" s="120" customFormat="1" ht="14.4"/>
    <row r="162" s="120" customFormat="1" ht="14.4"/>
    <row r="163" s="120" customFormat="1" ht="14.4"/>
    <row r="164" s="120" customFormat="1" ht="14.4"/>
    <row r="165" s="120" customFormat="1" ht="14.4"/>
    <row r="166" s="120" customFormat="1" ht="14.4"/>
    <row r="167" s="120" customFormat="1" ht="14.4"/>
    <row r="168" s="120" customFormat="1" ht="14.4"/>
    <row r="169" s="120" customFormat="1" ht="14.4"/>
    <row r="170" s="120" customFormat="1" ht="14.4"/>
    <row r="171" s="120" customFormat="1" ht="14.4"/>
    <row r="172" s="120" customFormat="1" ht="14.4"/>
    <row r="173" s="120" customFormat="1" ht="14.4"/>
    <row r="174" s="120" customFormat="1" ht="14.4"/>
    <row r="175" s="120" customFormat="1" ht="14.4"/>
    <row r="176" s="120" customFormat="1" ht="14.4"/>
    <row r="177" s="120" customFormat="1" ht="14.4"/>
    <row r="178" s="120" customFormat="1" ht="14.4"/>
    <row r="179" s="120" customFormat="1" ht="14.4"/>
    <row r="180" s="120" customFormat="1" ht="14.4"/>
    <row r="181" s="120" customFormat="1" ht="14.4"/>
    <row r="182" s="120" customFormat="1" ht="14.4"/>
    <row r="183" s="120" customFormat="1" ht="14.4"/>
    <row r="184" s="120" customFormat="1" ht="14.4"/>
    <row r="185" s="120" customFormat="1" ht="14.4"/>
    <row r="186" s="120" customFormat="1" ht="14.4"/>
    <row r="187" s="120" customFormat="1" ht="14.4"/>
    <row r="188" s="120" customFormat="1" ht="14.4"/>
    <row r="189" s="120" customFormat="1" ht="14.4"/>
    <row r="190" s="120" customFormat="1" ht="14.4"/>
    <row r="191" s="120" customFormat="1" ht="14.4"/>
    <row r="192" s="120" customFormat="1" ht="14.4"/>
    <row r="193" s="120" customFormat="1" ht="14.4"/>
    <row r="194" s="120" customFormat="1" ht="14.4"/>
    <row r="195" s="120" customFormat="1" ht="14.4"/>
    <row r="196" s="120" customFormat="1" ht="14.4"/>
    <row r="197" s="120" customFormat="1" ht="14.4"/>
    <row r="198" s="120" customFormat="1" ht="14.4"/>
    <row r="199" s="120" customFormat="1" ht="14.4"/>
    <row r="200" s="120" customFormat="1" ht="14.4"/>
    <row r="201" s="120" customFormat="1" ht="14.4"/>
    <row r="202" s="120" customFormat="1" ht="14.4"/>
    <row r="203" s="120" customFormat="1" ht="14.4"/>
    <row r="204" s="120" customFormat="1" ht="14.4"/>
    <row r="205" s="120" customFormat="1" ht="14.4"/>
    <row r="206" s="120" customFormat="1" ht="14.4"/>
    <row r="207" s="120" customFormat="1" ht="14.4"/>
    <row r="208" s="120" customFormat="1" ht="14.4"/>
    <row r="209" s="120" customFormat="1" ht="14.4"/>
    <row r="210" s="120" customFormat="1" ht="14.4"/>
    <row r="211" s="120" customFormat="1" ht="14.4"/>
    <row r="212" s="120" customFormat="1" ht="14.4"/>
    <row r="213" s="120" customFormat="1" ht="14.4"/>
    <row r="214" s="120" customFormat="1" ht="14.4"/>
    <row r="215" s="120" customFormat="1" ht="14.4"/>
    <row r="216" s="120" customFormat="1" ht="14.4"/>
    <row r="217" s="120" customFormat="1" ht="14.4"/>
    <row r="218" s="120" customFormat="1" ht="14.4"/>
    <row r="219" s="120" customFormat="1" ht="14.4"/>
    <row r="220" s="120" customFormat="1" ht="14.4"/>
    <row r="221" s="120" customFormat="1" ht="14.4"/>
    <row r="222" s="120" customFormat="1" ht="14.4"/>
    <row r="223" s="120" customFormat="1" ht="14.4"/>
    <row r="224" s="120" customFormat="1" ht="14.4"/>
    <row r="225" s="120" customFormat="1" ht="14.4"/>
    <row r="226" s="120" customFormat="1" ht="14.4"/>
    <row r="227" s="120" customFormat="1" ht="14.4"/>
    <row r="228" s="120" customFormat="1" ht="14.4"/>
    <row r="229" s="120" customFormat="1" ht="14.4"/>
    <row r="230" s="120" customFormat="1" ht="14.4"/>
    <row r="231" s="120" customFormat="1" ht="14.4"/>
    <row r="232" s="120" customFormat="1" ht="14.4"/>
    <row r="233" s="120" customFormat="1" ht="14.4"/>
    <row r="234" s="120" customFormat="1" ht="14.4"/>
    <row r="235" s="120" customFormat="1" ht="14.4"/>
    <row r="236" s="120" customFormat="1" ht="14.4"/>
    <row r="237" s="120" customFormat="1" ht="14.4"/>
    <row r="238" s="120" customFormat="1" ht="14.4"/>
    <row r="239" s="120" customFormat="1" ht="14.4"/>
    <row r="240" s="120" customFormat="1" ht="14.4"/>
    <row r="241" s="120" customFormat="1" ht="14.4"/>
    <row r="242" s="120" customFormat="1" ht="14.4"/>
    <row r="243" s="120" customFormat="1" ht="14.4"/>
    <row r="244" s="120" customFormat="1" ht="14.4"/>
    <row r="245" s="120" customFormat="1" ht="14.4"/>
    <row r="246" s="120" customFormat="1" ht="14.4"/>
    <row r="247" s="120" customFormat="1" ht="14.4"/>
    <row r="248" s="120" customFormat="1" ht="14.4"/>
    <row r="249" s="120" customFormat="1" ht="14.4"/>
    <row r="250" s="120" customFormat="1" ht="14.4"/>
    <row r="251" s="120" customFormat="1" ht="14.4"/>
    <row r="252" s="120" customFormat="1" ht="14.4"/>
    <row r="253" s="120" customFormat="1" ht="14.4"/>
    <row r="254" s="120" customFormat="1" ht="14.4"/>
    <row r="255" s="120" customFormat="1" ht="14.4"/>
    <row r="256" s="120" customFormat="1" ht="14.4"/>
    <row r="257" s="120" customFormat="1" ht="14.4"/>
    <row r="258" s="120" customFormat="1" ht="14.4"/>
    <row r="259" s="120" customFormat="1" ht="14.4"/>
    <row r="260" s="120" customFormat="1" ht="14.4"/>
    <row r="261" s="120" customFormat="1" ht="14.4"/>
    <row r="262" s="120" customFormat="1" ht="14.4"/>
    <row r="263" s="120" customFormat="1" ht="14.4"/>
    <row r="264" s="120" customFormat="1" ht="14.4"/>
    <row r="265" s="120" customFormat="1" ht="14.4"/>
    <row r="266" s="120" customFormat="1" ht="14.4"/>
    <row r="267" s="120" customFormat="1" ht="14.4"/>
    <row r="268" s="120" customFormat="1" ht="14.4"/>
    <row r="269" s="120" customFormat="1" ht="14.4"/>
    <row r="270" s="120" customFormat="1" ht="14.4"/>
    <row r="271" s="120" customFormat="1" ht="14.4"/>
    <row r="272" s="120" customFormat="1" ht="14.4"/>
    <row r="273" s="120" customFormat="1" ht="14.4"/>
    <row r="274" s="120" customFormat="1" ht="14.4"/>
    <row r="275" s="120" customFormat="1" ht="14.4"/>
    <row r="276" s="120" customFormat="1" ht="14.4"/>
    <row r="277" s="120" customFormat="1" ht="14.4"/>
    <row r="278" s="120" customFormat="1" ht="14.4"/>
    <row r="279" s="120" customFormat="1" ht="14.4"/>
    <row r="280" s="120" customFormat="1" ht="14.4"/>
    <row r="281" s="120" customFormat="1" ht="14.4"/>
    <row r="282" s="120" customFormat="1" ht="14.4"/>
    <row r="283" s="120" customFormat="1" ht="14.4"/>
    <row r="284" s="120" customFormat="1" ht="14.4"/>
    <row r="285" s="120" customFormat="1" ht="14.4"/>
    <row r="286" s="120" customFormat="1" ht="14.4"/>
    <row r="287" s="120" customFormat="1" ht="14.4"/>
    <row r="288" s="120" customFormat="1" ht="14.4"/>
    <row r="289" s="120" customFormat="1" ht="14.4"/>
    <row r="290" s="120" customFormat="1" ht="14.4"/>
    <row r="291" s="120" customFormat="1" ht="14.4"/>
    <row r="292" s="120" customFormat="1" ht="14.4"/>
    <row r="293" s="120" customFormat="1" ht="14.4"/>
    <row r="294" s="120" customFormat="1" ht="14.4"/>
    <row r="295" s="120" customFormat="1" ht="14.4"/>
    <row r="296" s="120" customFormat="1" ht="14.4"/>
    <row r="297" s="120" customFormat="1" ht="14.4"/>
    <row r="298" s="120" customFormat="1" ht="14.4"/>
    <row r="299" s="120" customFormat="1" ht="14.4"/>
    <row r="300" s="120" customFormat="1" ht="14.4"/>
    <row r="301" s="120" customFormat="1" ht="14.4"/>
    <row r="302" s="120" customFormat="1" ht="14.4"/>
    <row r="303" s="120" customFormat="1" ht="14.4"/>
    <row r="304" s="120" customFormat="1" ht="14.4"/>
    <row r="305" s="120" customFormat="1" ht="14.4"/>
    <row r="306" s="120" customFormat="1" ht="14.4"/>
    <row r="307" s="120" customFormat="1" ht="14.4"/>
    <row r="308" s="120" customFormat="1" ht="14.4"/>
    <row r="309" s="120" customFormat="1" ht="14.4"/>
    <row r="310" s="120" customFormat="1" ht="14.4"/>
    <row r="311" s="120" customFormat="1" ht="14.4"/>
    <row r="312" s="120" customFormat="1" ht="14.4"/>
    <row r="313" s="120" customFormat="1" ht="14.4"/>
    <row r="314" s="120" customFormat="1" ht="14.4"/>
    <row r="315" s="120" customFormat="1" ht="14.4"/>
    <row r="316" s="120" customFormat="1" ht="14.4"/>
    <row r="317" s="120" customFormat="1" ht="14.4"/>
    <row r="318" s="120" customFormat="1" ht="14.4"/>
    <row r="319" s="120" customFormat="1" ht="14.4"/>
    <row r="320" s="120" customFormat="1" ht="14.4"/>
    <row r="321" s="120" customFormat="1" ht="14.4"/>
    <row r="322" s="120" customFormat="1" ht="14.4"/>
    <row r="323" s="120" customFormat="1" ht="14.4"/>
    <row r="324" s="120" customFormat="1" ht="14.4"/>
    <row r="325" s="120" customFormat="1" ht="14.4"/>
    <row r="326" s="120" customFormat="1" ht="14.4"/>
    <row r="327" s="120" customFormat="1" ht="14.4"/>
    <row r="328" s="120" customFormat="1" ht="14.4"/>
    <row r="329" s="120" customFormat="1" ht="14.4"/>
    <row r="330" s="120" customFormat="1" ht="14.4"/>
    <row r="331" s="120" customFormat="1" ht="14.4"/>
    <row r="332" s="120" customFormat="1" ht="14.4"/>
    <row r="333" s="120" customFormat="1" ht="14.4"/>
    <row r="334" s="120" customFormat="1" ht="14.4"/>
    <row r="335" s="120" customFormat="1" ht="14.4"/>
    <row r="336" s="120" customFormat="1" ht="14.4"/>
    <row r="337" s="120" customFormat="1" ht="14.4"/>
    <row r="338" s="120" customFormat="1" ht="14.4"/>
    <row r="339" s="120" customFormat="1" ht="14.4"/>
    <row r="340" s="120" customFormat="1" ht="14.4"/>
    <row r="341" s="120" customFormat="1" ht="14.4"/>
    <row r="342" s="120" customFormat="1" ht="14.4"/>
    <row r="343" s="120" customFormat="1" ht="14.4"/>
    <row r="344" s="120" customFormat="1" ht="14.4"/>
    <row r="345" s="120" customFormat="1" ht="14.4"/>
    <row r="346" s="120" customFormat="1" ht="14.4"/>
    <row r="347" s="120" customFormat="1" ht="14.4"/>
    <row r="348" s="120" customFormat="1" ht="14.4"/>
    <row r="349" s="120" customFormat="1" ht="14.4"/>
    <row r="350" s="120" customFormat="1" ht="14.4"/>
    <row r="351" s="120" customFormat="1" ht="14.4"/>
    <row r="352" s="120" customFormat="1" ht="14.4"/>
    <row r="353" s="120" customFormat="1" ht="14.4"/>
    <row r="354" s="120" customFormat="1" ht="14.4"/>
    <row r="355" s="120" customFormat="1" ht="14.4"/>
    <row r="356" s="120" customFormat="1" ht="14.4"/>
    <row r="357" s="120" customFormat="1" ht="14.4"/>
    <row r="358" s="120" customFormat="1" ht="14.4"/>
    <row r="359" s="120" customFormat="1" ht="14.4"/>
    <row r="360" s="120" customFormat="1" ht="14.4"/>
    <row r="361" s="120" customFormat="1" ht="14.4"/>
    <row r="362" s="120" customFormat="1" ht="14.4"/>
    <row r="363" s="120" customFormat="1" ht="14.4"/>
    <row r="364" s="120" customFormat="1" ht="14.4"/>
    <row r="365" s="120" customFormat="1" ht="14.4"/>
    <row r="366" s="120" customFormat="1" ht="14.4"/>
    <row r="367" s="120" customFormat="1" ht="14.4"/>
    <row r="368" s="120" customFormat="1" ht="14.4"/>
    <row r="369" s="120" customFormat="1" ht="14.4"/>
    <row r="370" s="120" customFormat="1" ht="14.4"/>
    <row r="371" s="120" customFormat="1" ht="14.4"/>
    <row r="372" s="120" customFormat="1" ht="14.4"/>
    <row r="373" s="120" customFormat="1" ht="14.4"/>
    <row r="374" s="120" customFormat="1" ht="14.4"/>
    <row r="375" s="120" customFormat="1" ht="14.4"/>
    <row r="376" s="120" customFormat="1" ht="14.4"/>
    <row r="377" s="120" customFormat="1" ht="14.4"/>
    <row r="378" s="120" customFormat="1" ht="14.4"/>
    <row r="379" s="120" customFormat="1" ht="14.4"/>
    <row r="380" s="120" customFormat="1" ht="14.4"/>
    <row r="381" s="120" customFormat="1" ht="14.4"/>
    <row r="382" s="120" customFormat="1" ht="14.4"/>
    <row r="383" s="120" customFormat="1" ht="14.4"/>
    <row r="384" s="120" customFormat="1" ht="14.4"/>
    <row r="385" s="120" customFormat="1" ht="14.4"/>
    <row r="386" s="120" customFormat="1" ht="14.4"/>
    <row r="387" s="120" customFormat="1" ht="14.4"/>
    <row r="388" s="120" customFormat="1" ht="14.4"/>
    <row r="389" s="120" customFormat="1" ht="14.4"/>
    <row r="390" s="120" customFormat="1" ht="14.4"/>
    <row r="391" s="120" customFormat="1" ht="14.4"/>
    <row r="392" s="120" customFormat="1" ht="14.4"/>
    <row r="393" s="120" customFormat="1" ht="14.4"/>
    <row r="394" s="120" customFormat="1" ht="14.4"/>
    <row r="395" s="120" customFormat="1" ht="14.4"/>
    <row r="396" s="120" customFormat="1" ht="14.4"/>
    <row r="397" s="120" customFormat="1" ht="14.4"/>
    <row r="398" s="120" customFormat="1" ht="14.4"/>
    <row r="399" s="120" customFormat="1" ht="14.4"/>
    <row r="400" s="120" customFormat="1" ht="14.4"/>
    <row r="401" s="120" customFormat="1" ht="14.4"/>
    <row r="402" s="120" customFormat="1" ht="14.4"/>
    <row r="403" s="120" customFormat="1" ht="14.4"/>
    <row r="404" s="120" customFormat="1" ht="14.4"/>
    <row r="405" s="120" customFormat="1" ht="14.4"/>
    <row r="406" s="120" customFormat="1" ht="14.4"/>
    <row r="407" s="120" customFormat="1" ht="14.4"/>
    <row r="408" s="120" customFormat="1" ht="14.4"/>
    <row r="409" s="120" customFormat="1" ht="14.4"/>
    <row r="410" s="120" customFormat="1" ht="14.4"/>
    <row r="411" s="120" customFormat="1" ht="14.4"/>
    <row r="412" s="120" customFormat="1" ht="14.4"/>
    <row r="413" s="120" customFormat="1" ht="14.4"/>
    <row r="414" s="120" customFormat="1" ht="14.4"/>
    <row r="415" s="120" customFormat="1" ht="14.4"/>
    <row r="416" s="120" customFormat="1" ht="14.4"/>
    <row r="417" s="120" customFormat="1" ht="14.4"/>
    <row r="418" s="120" customFormat="1" ht="14.4"/>
    <row r="419" s="120" customFormat="1" ht="14.4"/>
    <row r="420" s="120" customFormat="1" ht="14.4"/>
    <row r="421" s="120" customFormat="1" ht="14.4"/>
    <row r="422" s="120" customFormat="1" ht="14.4"/>
    <row r="423" s="120" customFormat="1" ht="14.4"/>
    <row r="424" s="120" customFormat="1" ht="14.4"/>
    <row r="425" s="120" customFormat="1" ht="14.4"/>
    <row r="426" s="120" customFormat="1" ht="14.4"/>
    <row r="427" s="120" customFormat="1" ht="14.4"/>
    <row r="428" s="120" customFormat="1" ht="14.4"/>
    <row r="429" s="120" customFormat="1" ht="14.4"/>
    <row r="430" s="120" customFormat="1" ht="14.4"/>
    <row r="431" s="120" customFormat="1" ht="14.4"/>
    <row r="432" s="120" customFormat="1" ht="14.4"/>
    <row r="433" s="120" customFormat="1" ht="14.4"/>
    <row r="434" s="120" customFormat="1" ht="14.4"/>
    <row r="435" s="120" customFormat="1" ht="14.4"/>
    <row r="436" s="120" customFormat="1" ht="14.4"/>
    <row r="437" s="120" customFormat="1" ht="14.4"/>
    <row r="438" s="120" customFormat="1" ht="14.4"/>
    <row r="439" s="120" customFormat="1" ht="14.4"/>
    <row r="440" s="120" customFormat="1" ht="14.4"/>
    <row r="441" s="120" customFormat="1" ht="14.4"/>
    <row r="442" s="120" customFormat="1" ht="14.4"/>
    <row r="443" s="120" customFormat="1" ht="14.4"/>
    <row r="444" s="120" customFormat="1" ht="14.4"/>
    <row r="445" s="120" customFormat="1" ht="14.4"/>
    <row r="446" s="120" customFormat="1" ht="14.4"/>
    <row r="447" s="120" customFormat="1" ht="14.4"/>
    <row r="448" s="120" customFormat="1" ht="14.4"/>
    <row r="449" s="120" customFormat="1" ht="14.4"/>
    <row r="450" s="120" customFormat="1" ht="14.4"/>
    <row r="451" s="120" customFormat="1" ht="14.4"/>
    <row r="452" s="120" customFormat="1" ht="14.4"/>
    <row r="453" s="120" customFormat="1" ht="14.4"/>
    <row r="454" s="120" customFormat="1" ht="14.4"/>
    <row r="455" s="120" customFormat="1" ht="14.4"/>
    <row r="456" s="120" customFormat="1" ht="14.4"/>
    <row r="457" s="120" customFormat="1" ht="14.4"/>
    <row r="458" s="120" customFormat="1" ht="14.4"/>
    <row r="459" s="120" customFormat="1" ht="14.4"/>
    <row r="460" s="120" customFormat="1" ht="14.4"/>
    <row r="461" s="120" customFormat="1" ht="14.4"/>
    <row r="462" s="120" customFormat="1" ht="14.4"/>
    <row r="463" s="120" customFormat="1" ht="14.4"/>
    <row r="464" s="120" customFormat="1" ht="14.4"/>
    <row r="465" s="120" customFormat="1" ht="14.4"/>
    <row r="466" s="120" customFormat="1" ht="14.4"/>
    <row r="467" s="120" customFormat="1" ht="14.4"/>
    <row r="468" s="120" customFormat="1" ht="14.4"/>
    <row r="469" s="120" customFormat="1" ht="14.4"/>
    <row r="470" s="120" customFormat="1" ht="14.4"/>
    <row r="471" s="120" customFormat="1" ht="14.4"/>
    <row r="472" s="120" customFormat="1" ht="14.4"/>
    <row r="473" s="120" customFormat="1" ht="14.4"/>
    <row r="474" s="120" customFormat="1" ht="14.4"/>
    <row r="475" s="120" customFormat="1" ht="14.4"/>
    <row r="476" s="120" customFormat="1" ht="14.4"/>
    <row r="477" s="120" customFormat="1" ht="14.4"/>
    <row r="478" s="120" customFormat="1" ht="14.4"/>
    <row r="479" s="120" customFormat="1" ht="14.4"/>
    <row r="480" s="120" customFormat="1" ht="14.4"/>
    <row r="481" s="120" customFormat="1" ht="14.4"/>
    <row r="482" s="120" customFormat="1" ht="14.4"/>
    <row r="483" s="120" customFormat="1" ht="14.4"/>
    <row r="484" s="120" customFormat="1" ht="14.4"/>
    <row r="485" s="120" customFormat="1" ht="14.4"/>
    <row r="486" s="120" customFormat="1" ht="14.4"/>
    <row r="487" s="120" customFormat="1" ht="14.4"/>
    <row r="488" s="120" customFormat="1" ht="14.4"/>
    <row r="489" s="120" customFormat="1" ht="14.4"/>
    <row r="490" s="120" customFormat="1" ht="14.4"/>
    <row r="491" s="120" customFormat="1" ht="14.4"/>
    <row r="492" s="120" customFormat="1" ht="14.4"/>
    <row r="493" s="120" customFormat="1" ht="14.4"/>
    <row r="494" s="120" customFormat="1" ht="14.4"/>
    <row r="495" s="120" customFormat="1" ht="14.4"/>
    <row r="496" s="120" customFormat="1" ht="14.4"/>
    <row r="497" s="120" customFormat="1" ht="14.4"/>
    <row r="498" s="120" customFormat="1" ht="14.4"/>
    <row r="499" s="120" customFormat="1" ht="14.4"/>
    <row r="500" s="120" customFormat="1" ht="14.4"/>
    <row r="501" s="120" customFormat="1" ht="14.4"/>
    <row r="502" s="120" customFormat="1" ht="14.4"/>
    <row r="503" s="120" customFormat="1" ht="14.4"/>
    <row r="504" s="120" customFormat="1" ht="14.4"/>
    <row r="505" s="120" customFormat="1" ht="14.4"/>
    <row r="506" s="120" customFormat="1" ht="14.4"/>
    <row r="507" s="120" customFormat="1" ht="14.4"/>
    <row r="508" s="120" customFormat="1" ht="14.4"/>
    <row r="509" s="120" customFormat="1" ht="14.4"/>
    <row r="510" s="120" customFormat="1" ht="14.4"/>
    <row r="511" s="120" customFormat="1" ht="14.4"/>
    <row r="512" s="120" customFormat="1" ht="14.4"/>
    <row r="513" s="120" customFormat="1" ht="14.4"/>
    <row r="514" s="120" customFormat="1" ht="14.4"/>
    <row r="515" s="120" customFormat="1" ht="14.4"/>
    <row r="516" s="120" customFormat="1" ht="14.4"/>
    <row r="517" s="120" customFormat="1" ht="14.4"/>
    <row r="518" s="120" customFormat="1" ht="14.4"/>
    <row r="519" s="120" customFormat="1" ht="14.4"/>
    <row r="520" s="120" customFormat="1" ht="14.4"/>
    <row r="521" s="120" customFormat="1" ht="14.4"/>
    <row r="522" s="120" customFormat="1" ht="14.4"/>
    <row r="523" s="120" customFormat="1" ht="14.4"/>
    <row r="524" s="120" customFormat="1" ht="14.4"/>
    <row r="525" s="120" customFormat="1" ht="14.4"/>
    <row r="526" s="120" customFormat="1" ht="14.4"/>
    <row r="527" s="120" customFormat="1" ht="14.4"/>
    <row r="528" s="120" customFormat="1" ht="14.4"/>
    <row r="529" s="120" customFormat="1" ht="14.4"/>
    <row r="530" s="120" customFormat="1" ht="14.4"/>
    <row r="531" s="120" customFormat="1" ht="14.4"/>
    <row r="532" s="120" customFormat="1" ht="14.4"/>
    <row r="533" s="120" customFormat="1" ht="14.4"/>
    <row r="534" s="120" customFormat="1" ht="14.4"/>
    <row r="535" s="120" customFormat="1" ht="14.4"/>
    <row r="536" s="120" customFormat="1" ht="14.4"/>
    <row r="537" s="120" customFormat="1" ht="14.4"/>
    <row r="538" s="120" customFormat="1" ht="14.4"/>
    <row r="539" s="120" customFormat="1" ht="14.4"/>
    <row r="540" s="120" customFormat="1" ht="14.4"/>
    <row r="541" s="120" customFormat="1" ht="14.4"/>
    <row r="542" s="120" customFormat="1" ht="14.4"/>
    <row r="543" s="120" customFormat="1" ht="14.4"/>
    <row r="544" s="120" customFormat="1" ht="14.4"/>
    <row r="545" s="120" customFormat="1" ht="14.4"/>
    <row r="546" s="120" customFormat="1" ht="14.4"/>
    <row r="547" s="120" customFormat="1" ht="14.4"/>
    <row r="548" s="120" customFormat="1" ht="14.4"/>
    <row r="549" s="120" customFormat="1" ht="14.4"/>
    <row r="550" s="120" customFormat="1" ht="14.4"/>
    <row r="551" s="120" customFormat="1" ht="14.4"/>
    <row r="552" s="120" customFormat="1" ht="14.4"/>
    <row r="553" s="120" customFormat="1" ht="14.4"/>
    <row r="554" s="120" customFormat="1" ht="14.4"/>
    <row r="555" s="120" customFormat="1" ht="14.4"/>
    <row r="556" s="120" customFormat="1" ht="14.4"/>
    <row r="557" s="120" customFormat="1" ht="14.4"/>
    <row r="558" s="120" customFormat="1" ht="14.4"/>
    <row r="559" s="120" customFormat="1" ht="14.4"/>
    <row r="560" s="120" customFormat="1" ht="14.4"/>
    <row r="561" s="120" customFormat="1" ht="14.4"/>
    <row r="562" s="120" customFormat="1" ht="14.4"/>
    <row r="563" s="120" customFormat="1" ht="14.4"/>
    <row r="564" s="120" customFormat="1" ht="14.4"/>
    <row r="565" s="120" customFormat="1" ht="14.4"/>
    <row r="566" s="120" customFormat="1" ht="14.4"/>
    <row r="567" s="120" customFormat="1" ht="14.4"/>
    <row r="568" s="120" customFormat="1" ht="14.4"/>
    <row r="569" s="120" customFormat="1" ht="14.4"/>
    <row r="570" s="120" customFormat="1" ht="14.4"/>
    <row r="571" s="120" customFormat="1" ht="14.4"/>
    <row r="572" s="120" customFormat="1" ht="14.4"/>
    <row r="573" s="120" customFormat="1" ht="14.4"/>
    <row r="574" s="120" customFormat="1" ht="14.4"/>
    <row r="575" s="120" customFormat="1" ht="14.4"/>
    <row r="576" s="120" customFormat="1" ht="14.4"/>
    <row r="577" s="120" customFormat="1" ht="14.4"/>
    <row r="578" s="120" customFormat="1" ht="14.4"/>
    <row r="579" s="120" customFormat="1" ht="14.4"/>
    <row r="580" s="120" customFormat="1" ht="14.4"/>
    <row r="581" s="120" customFormat="1" ht="14.4"/>
    <row r="582" s="120" customFormat="1" ht="14.4"/>
    <row r="583" s="120" customFormat="1" ht="14.4"/>
    <row r="584" s="120" customFormat="1" ht="14.4"/>
    <row r="585" s="120" customFormat="1" ht="14.4"/>
    <row r="586" s="120" customFormat="1" ht="14.4"/>
    <row r="587" s="120" customFormat="1" ht="14.4"/>
    <row r="588" s="120" customFormat="1" ht="14.4"/>
    <row r="589" s="120" customFormat="1" ht="14.4"/>
    <row r="590" s="120" customFormat="1" ht="14.4"/>
    <row r="591" s="120" customFormat="1" ht="14.4"/>
    <row r="592" s="120" customFormat="1" ht="14.4"/>
    <row r="593" s="120" customFormat="1" ht="14.4"/>
    <row r="594" s="120" customFormat="1" ht="14.4"/>
    <row r="595" s="120" customFormat="1" ht="14.4"/>
    <row r="596" s="120" customFormat="1" ht="14.4"/>
    <row r="597" s="120" customFormat="1" ht="14.4"/>
    <row r="598" s="120" customFormat="1" ht="14.4"/>
    <row r="599" s="120" customFormat="1" ht="14.4"/>
    <row r="600" s="120" customFormat="1" ht="14.4"/>
    <row r="601" s="120" customFormat="1" ht="14.4"/>
    <row r="602" s="120" customFormat="1" ht="14.4"/>
    <row r="603" s="120" customFormat="1" ht="14.4"/>
    <row r="604" s="120" customFormat="1" ht="14.4"/>
    <row r="605" s="120" customFormat="1" ht="14.4"/>
    <row r="606" s="120" customFormat="1" ht="14.4"/>
    <row r="607" s="120" customFormat="1" ht="14.4"/>
    <row r="608" s="120" customFormat="1" ht="14.4"/>
    <row r="609" s="120" customFormat="1" ht="14.4"/>
    <row r="610" s="120" customFormat="1" ht="14.4"/>
    <row r="611" s="120" customFormat="1" ht="14.4"/>
    <row r="612" s="120" customFormat="1" ht="14.4"/>
    <row r="613" s="120" customFormat="1" ht="14.4"/>
    <row r="614" s="120" customFormat="1" ht="14.4"/>
    <row r="615" s="120" customFormat="1" ht="14.4"/>
    <row r="616" s="120" customFormat="1" ht="14.4"/>
    <row r="617" s="120" customFormat="1" ht="14.4"/>
    <row r="618" s="120" customFormat="1" ht="14.4"/>
    <row r="619" s="120" customFormat="1" ht="14.4"/>
    <row r="620" s="120" customFormat="1" ht="14.4"/>
    <row r="621" s="120" customFormat="1" ht="14.4"/>
    <row r="622" s="120" customFormat="1" ht="14.4"/>
    <row r="623" s="120" customFormat="1" ht="14.4"/>
    <row r="624" s="120" customFormat="1" ht="14.4"/>
    <row r="625" s="120" customFormat="1" ht="14.4"/>
    <row r="626" s="120" customFormat="1" ht="14.4"/>
    <row r="627" s="120" customFormat="1" ht="14.4"/>
    <row r="628" s="120" customFormat="1" ht="14.4"/>
    <row r="629" s="120" customFormat="1" ht="14.4"/>
    <row r="630" s="120" customFormat="1" ht="14.4"/>
    <row r="631" s="120" customFormat="1" ht="14.4"/>
    <row r="632" s="120" customFormat="1" ht="14.4"/>
    <row r="633" s="120" customFormat="1" ht="14.4"/>
    <row r="634" s="120" customFormat="1" ht="14.4"/>
    <row r="635" s="120" customFormat="1" ht="14.4"/>
    <row r="636" s="120" customFormat="1" ht="14.4"/>
    <row r="637" s="120" customFormat="1" ht="14.4"/>
    <row r="638" s="120" customFormat="1" ht="14.4"/>
    <row r="639" s="120" customFormat="1" ht="14.4"/>
    <row r="640" s="120" customFormat="1" ht="14.4"/>
    <row r="641" s="120" customFormat="1" ht="14.4"/>
    <row r="642" s="120" customFormat="1" ht="14.4"/>
    <row r="643" s="120" customFormat="1" ht="14.4"/>
    <row r="644" s="120" customFormat="1" ht="14.4"/>
    <row r="645" s="120" customFormat="1" ht="14.4"/>
    <row r="646" s="120" customFormat="1" ht="14.4"/>
    <row r="647" s="120" customFormat="1" ht="14.4"/>
    <row r="648" s="120" customFormat="1" ht="14.4"/>
    <row r="649" s="120" customFormat="1" ht="14.4"/>
    <row r="650" s="120" customFormat="1" ht="14.4"/>
    <row r="651" s="120" customFormat="1" ht="14.4"/>
    <row r="652" s="120" customFormat="1" ht="14.4"/>
    <row r="653" s="120" customFormat="1" ht="14.4"/>
    <row r="654" s="120" customFormat="1" ht="14.4"/>
    <row r="655" s="120" customFormat="1" ht="14.4"/>
    <row r="656" s="120" customFormat="1" ht="14.4"/>
    <row r="657" s="120" customFormat="1" ht="14.4"/>
    <row r="658" s="120" customFormat="1" ht="14.4"/>
    <row r="659" s="120" customFormat="1" ht="14.4"/>
    <row r="660" s="120" customFormat="1" ht="14.4"/>
    <row r="661" s="120" customFormat="1" ht="14.4"/>
    <row r="662" s="120" customFormat="1" ht="14.4"/>
    <row r="663" s="120" customFormat="1" ht="14.4"/>
    <row r="664" s="120" customFormat="1" ht="14.4"/>
    <row r="665" s="120" customFormat="1" ht="14.4"/>
    <row r="666" s="120" customFormat="1" ht="14.4"/>
    <row r="667" s="120" customFormat="1" ht="14.4"/>
    <row r="668" s="120" customFormat="1" ht="14.4"/>
    <row r="669" s="120" customFormat="1" ht="14.4"/>
    <row r="670" s="120" customFormat="1" ht="14.4"/>
    <row r="671" s="120" customFormat="1" ht="14.4"/>
    <row r="672" s="120" customFormat="1" ht="14.4"/>
    <row r="673" s="120" customFormat="1" ht="14.4"/>
    <row r="674" s="120" customFormat="1" ht="14.4"/>
    <row r="675" s="120" customFormat="1" ht="14.4"/>
    <row r="676" s="120" customFormat="1" ht="14.4"/>
    <row r="677" s="120" customFormat="1" ht="14.4"/>
    <row r="678" s="120" customFormat="1" ht="14.4"/>
    <row r="679" s="120" customFormat="1" ht="14.4"/>
    <row r="680" s="120" customFormat="1" ht="14.4"/>
    <row r="681" s="120" customFormat="1" ht="14.4"/>
    <row r="682" s="120" customFormat="1" ht="14.4"/>
    <row r="683" s="120" customFormat="1" ht="14.4"/>
    <row r="684" s="120" customFormat="1" ht="14.4"/>
    <row r="685" s="120" customFormat="1" ht="14.4"/>
    <row r="686" s="120" customFormat="1" ht="14.4"/>
    <row r="687" s="120" customFormat="1" ht="14.4"/>
    <row r="688" s="120" customFormat="1" ht="14.4"/>
    <row r="689" s="120" customFormat="1" ht="14.4"/>
    <row r="690" s="120" customFormat="1" ht="14.4"/>
    <row r="691" s="120" customFormat="1" ht="14.4"/>
    <row r="692" s="120" customFormat="1" ht="14.4"/>
    <row r="693" s="120" customFormat="1" ht="14.4"/>
    <row r="694" s="120" customFormat="1" ht="14.4"/>
    <row r="695" s="120" customFormat="1" ht="14.4"/>
    <row r="696" s="120" customFormat="1" ht="14.4"/>
    <row r="697" s="120" customFormat="1" ht="14.4"/>
    <row r="698" s="120" customFormat="1" ht="14.4"/>
    <row r="699" s="120" customFormat="1" ht="14.4"/>
    <row r="700" s="120" customFormat="1" ht="14.4"/>
    <row r="701" s="120" customFormat="1" ht="14.4"/>
    <row r="702" s="120" customFormat="1" ht="14.4"/>
    <row r="703" s="120" customFormat="1" ht="14.4"/>
    <row r="704" s="120" customFormat="1" ht="14.4"/>
    <row r="705" s="120" customFormat="1" ht="14.4"/>
    <row r="706" s="120" customFormat="1" ht="14.4"/>
    <row r="707" s="120" customFormat="1" ht="14.4"/>
    <row r="708" s="120" customFormat="1" ht="14.4"/>
    <row r="709" s="120" customFormat="1" ht="14.4"/>
    <row r="710" s="120" customFormat="1" ht="14.4"/>
    <row r="711" s="120" customFormat="1" ht="14.4"/>
    <row r="712" s="120" customFormat="1" ht="14.4"/>
  </sheetData>
  <mergeCells count="2">
    <mergeCell ref="A1:B1"/>
    <mergeCell ref="A2:C2"/>
  </mergeCells>
  <phoneticPr fontId="3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714"/>
  <sheetViews>
    <sheetView workbookViewId="0"/>
  </sheetViews>
  <sheetFormatPr defaultColWidth="9" defaultRowHeight="15.6"/>
  <cols>
    <col min="1" max="1" width="33.21875" style="175" customWidth="1"/>
    <col min="2" max="2" width="33.21875" style="176" customWidth="1"/>
    <col min="3" max="16384" width="9" style="175"/>
  </cols>
  <sheetData>
    <row r="1" spans="1:2" ht="21" customHeight="1">
      <c r="A1" s="94" t="s">
        <v>484</v>
      </c>
    </row>
    <row r="2" spans="1:2" s="93" customFormat="1" ht="24.75" customHeight="1">
      <c r="A2" s="282" t="s">
        <v>485</v>
      </c>
      <c r="B2" s="282"/>
    </row>
    <row r="3" spans="1:2" s="94" customFormat="1" ht="24" customHeight="1">
      <c r="B3" s="102" t="s">
        <v>2</v>
      </c>
    </row>
    <row r="4" spans="1:2" s="95" customFormat="1" ht="51" customHeight="1">
      <c r="A4" s="103" t="s">
        <v>3</v>
      </c>
      <c r="B4" s="104" t="s">
        <v>4</v>
      </c>
    </row>
    <row r="5" spans="1:2" s="70" customFormat="1" ht="48" customHeight="1">
      <c r="A5" s="177"/>
      <c r="B5" s="178"/>
    </row>
    <row r="6" spans="1:2" s="70" customFormat="1" ht="48" customHeight="1">
      <c r="A6" s="177"/>
      <c r="B6" s="178"/>
    </row>
    <row r="7" spans="1:2" s="70" customFormat="1" ht="48" customHeight="1">
      <c r="A7" s="178"/>
      <c r="B7" s="178"/>
    </row>
    <row r="8" spans="1:2" s="95" customFormat="1" ht="48" customHeight="1">
      <c r="A8" s="103" t="s">
        <v>29</v>
      </c>
      <c r="B8" s="179"/>
    </row>
    <row r="9" spans="1:2" s="94" customFormat="1" ht="14.4">
      <c r="A9" s="136" t="s">
        <v>437</v>
      </c>
      <c r="B9" s="118"/>
    </row>
    <row r="10" spans="1:2" s="94" customFormat="1" ht="14.4">
      <c r="B10" s="118"/>
    </row>
    <row r="11" spans="1:2" s="94" customFormat="1" ht="14.4">
      <c r="B11" s="118"/>
    </row>
    <row r="12" spans="1:2" s="94" customFormat="1" ht="14.4">
      <c r="B12" s="118"/>
    </row>
    <row r="13" spans="1:2" s="94" customFormat="1" ht="14.4">
      <c r="B13" s="118"/>
    </row>
    <row r="14" spans="1:2" s="94" customFormat="1" ht="14.4">
      <c r="B14" s="118"/>
    </row>
    <row r="15" spans="1:2" s="94" customFormat="1" ht="14.4">
      <c r="B15" s="118"/>
    </row>
    <row r="16" spans="1:2" s="94" customFormat="1" ht="14.4">
      <c r="B16" s="118"/>
    </row>
    <row r="17" spans="2:2" s="94" customFormat="1" ht="14.4">
      <c r="B17" s="118"/>
    </row>
    <row r="18" spans="2:2" s="94" customFormat="1" ht="14.4">
      <c r="B18" s="118"/>
    </row>
    <row r="19" spans="2:2" s="94" customFormat="1" ht="14.4">
      <c r="B19" s="118"/>
    </row>
    <row r="20" spans="2:2" s="94" customFormat="1" ht="14.4">
      <c r="B20" s="118"/>
    </row>
    <row r="21" spans="2:2" s="94" customFormat="1" ht="14.4">
      <c r="B21" s="118"/>
    </row>
    <row r="22" spans="2:2" s="94" customFormat="1" ht="14.4">
      <c r="B22" s="118"/>
    </row>
    <row r="23" spans="2:2" s="94" customFormat="1" ht="14.4">
      <c r="B23" s="118"/>
    </row>
    <row r="24" spans="2:2" s="94" customFormat="1" ht="14.4">
      <c r="B24" s="118"/>
    </row>
    <row r="25" spans="2:2" s="94" customFormat="1" ht="14.4">
      <c r="B25" s="118"/>
    </row>
    <row r="26" spans="2:2" s="94" customFormat="1" ht="14.4">
      <c r="B26" s="118"/>
    </row>
    <row r="27" spans="2:2" s="94" customFormat="1" ht="14.4">
      <c r="B27" s="118"/>
    </row>
    <row r="28" spans="2:2" s="94" customFormat="1" ht="14.4">
      <c r="B28" s="118"/>
    </row>
    <row r="29" spans="2:2" s="94" customFormat="1" ht="14.4">
      <c r="B29" s="118"/>
    </row>
    <row r="30" spans="2:2" s="94" customFormat="1" ht="14.4">
      <c r="B30" s="118"/>
    </row>
    <row r="31" spans="2:2" s="94" customFormat="1" ht="14.4">
      <c r="B31" s="118"/>
    </row>
    <row r="32" spans="2:2" s="94" customFormat="1" ht="14.4">
      <c r="B32" s="118"/>
    </row>
    <row r="33" spans="2:2" s="94" customFormat="1" ht="14.4">
      <c r="B33" s="118"/>
    </row>
    <row r="34" spans="2:2" s="94" customFormat="1" ht="14.4">
      <c r="B34" s="118"/>
    </row>
    <row r="35" spans="2:2" s="94" customFormat="1" ht="14.4">
      <c r="B35" s="118"/>
    </row>
    <row r="36" spans="2:2" s="94" customFormat="1" ht="14.4">
      <c r="B36" s="118"/>
    </row>
    <row r="37" spans="2:2" s="94" customFormat="1" ht="14.4">
      <c r="B37" s="118"/>
    </row>
    <row r="38" spans="2:2" s="94" customFormat="1" ht="14.4">
      <c r="B38" s="118"/>
    </row>
    <row r="39" spans="2:2" s="94" customFormat="1" ht="14.4">
      <c r="B39" s="118"/>
    </row>
    <row r="40" spans="2:2" s="94" customFormat="1" ht="14.4">
      <c r="B40" s="118"/>
    </row>
    <row r="41" spans="2:2" s="94" customFormat="1" ht="14.4">
      <c r="B41" s="118"/>
    </row>
    <row r="42" spans="2:2" s="94" customFormat="1" ht="14.4">
      <c r="B42" s="118"/>
    </row>
    <row r="43" spans="2:2" s="94" customFormat="1" ht="14.4">
      <c r="B43" s="118"/>
    </row>
    <row r="44" spans="2:2" s="94" customFormat="1" ht="14.4">
      <c r="B44" s="118"/>
    </row>
    <row r="45" spans="2:2" s="94" customFormat="1" ht="14.4">
      <c r="B45" s="118"/>
    </row>
    <row r="46" spans="2:2" s="94" customFormat="1" ht="14.4">
      <c r="B46" s="118"/>
    </row>
    <row r="47" spans="2:2" s="94" customFormat="1" ht="14.4">
      <c r="B47" s="118"/>
    </row>
    <row r="48" spans="2:2" s="94" customFormat="1" ht="14.4">
      <c r="B48" s="118"/>
    </row>
    <row r="49" spans="2:2" s="94" customFormat="1" ht="14.4">
      <c r="B49" s="118"/>
    </row>
    <row r="50" spans="2:2" s="94" customFormat="1" ht="14.4">
      <c r="B50" s="118"/>
    </row>
    <row r="51" spans="2:2" s="94" customFormat="1" ht="14.4">
      <c r="B51" s="118"/>
    </row>
    <row r="52" spans="2:2" s="94" customFormat="1" ht="14.4">
      <c r="B52" s="118"/>
    </row>
    <row r="53" spans="2:2" s="94" customFormat="1" ht="14.4">
      <c r="B53" s="118"/>
    </row>
    <row r="54" spans="2:2" s="94" customFormat="1" ht="14.4">
      <c r="B54" s="118"/>
    </row>
    <row r="55" spans="2:2" s="94" customFormat="1" ht="14.4">
      <c r="B55" s="118"/>
    </row>
    <row r="56" spans="2:2" s="94" customFormat="1" ht="14.4">
      <c r="B56" s="118"/>
    </row>
    <row r="57" spans="2:2" s="94" customFormat="1" ht="14.4">
      <c r="B57" s="118"/>
    </row>
    <row r="58" spans="2:2" s="94" customFormat="1" ht="14.4">
      <c r="B58" s="118"/>
    </row>
    <row r="59" spans="2:2" s="94" customFormat="1" ht="14.4">
      <c r="B59" s="118"/>
    </row>
    <row r="60" spans="2:2" s="94" customFormat="1" ht="14.4">
      <c r="B60" s="118"/>
    </row>
    <row r="61" spans="2:2" s="94" customFormat="1" ht="14.4">
      <c r="B61" s="118"/>
    </row>
    <row r="62" spans="2:2" s="94" customFormat="1" ht="14.4">
      <c r="B62" s="118"/>
    </row>
    <row r="63" spans="2:2" s="94" customFormat="1" ht="14.4">
      <c r="B63" s="118"/>
    </row>
    <row r="64" spans="2:2" s="94" customFormat="1" ht="14.4">
      <c r="B64" s="118"/>
    </row>
    <row r="65" spans="2:2" s="94" customFormat="1" ht="14.4">
      <c r="B65" s="118"/>
    </row>
    <row r="66" spans="2:2" s="94" customFormat="1" ht="14.4">
      <c r="B66" s="118"/>
    </row>
    <row r="67" spans="2:2" s="94" customFormat="1" ht="14.4">
      <c r="B67" s="118"/>
    </row>
    <row r="68" spans="2:2" s="94" customFormat="1" ht="14.4">
      <c r="B68" s="118"/>
    </row>
    <row r="69" spans="2:2" s="94" customFormat="1" ht="14.4">
      <c r="B69" s="118"/>
    </row>
    <row r="70" spans="2:2" s="94" customFormat="1" ht="14.4">
      <c r="B70" s="118"/>
    </row>
    <row r="71" spans="2:2" s="94" customFormat="1" ht="14.4">
      <c r="B71" s="118"/>
    </row>
    <row r="72" spans="2:2" s="94" customFormat="1" ht="14.4">
      <c r="B72" s="118"/>
    </row>
    <row r="73" spans="2:2" s="94" customFormat="1" ht="14.4">
      <c r="B73" s="118"/>
    </row>
    <row r="74" spans="2:2" s="94" customFormat="1" ht="14.4">
      <c r="B74" s="118"/>
    </row>
    <row r="75" spans="2:2" s="94" customFormat="1" ht="14.4">
      <c r="B75" s="118"/>
    </row>
    <row r="76" spans="2:2" s="94" customFormat="1" ht="14.4">
      <c r="B76" s="118"/>
    </row>
    <row r="77" spans="2:2" s="94" customFormat="1" ht="14.4">
      <c r="B77" s="118"/>
    </row>
    <row r="78" spans="2:2" s="94" customFormat="1" ht="14.4">
      <c r="B78" s="118"/>
    </row>
    <row r="79" spans="2:2" s="94" customFormat="1" ht="14.4">
      <c r="B79" s="118"/>
    </row>
    <row r="80" spans="2:2" s="94" customFormat="1" ht="14.4">
      <c r="B80" s="118"/>
    </row>
    <row r="81" spans="2:2" s="94" customFormat="1" ht="14.4">
      <c r="B81" s="118"/>
    </row>
    <row r="82" spans="2:2" s="94" customFormat="1" ht="14.4">
      <c r="B82" s="118"/>
    </row>
    <row r="83" spans="2:2" s="94" customFormat="1" ht="14.4">
      <c r="B83" s="118"/>
    </row>
    <row r="84" spans="2:2" s="94" customFormat="1" ht="14.4">
      <c r="B84" s="118"/>
    </row>
    <row r="85" spans="2:2" s="94" customFormat="1" ht="14.4">
      <c r="B85" s="118"/>
    </row>
    <row r="86" spans="2:2" s="94" customFormat="1" ht="14.4">
      <c r="B86" s="118"/>
    </row>
    <row r="87" spans="2:2" s="94" customFormat="1" ht="14.4">
      <c r="B87" s="118"/>
    </row>
    <row r="88" spans="2:2" s="94" customFormat="1" ht="14.4">
      <c r="B88" s="118"/>
    </row>
    <row r="89" spans="2:2" s="94" customFormat="1" ht="14.4">
      <c r="B89" s="118"/>
    </row>
    <row r="90" spans="2:2" s="94" customFormat="1" ht="14.4">
      <c r="B90" s="118"/>
    </row>
    <row r="91" spans="2:2" s="94" customFormat="1" ht="14.4">
      <c r="B91" s="118"/>
    </row>
    <row r="92" spans="2:2" s="94" customFormat="1" ht="14.4">
      <c r="B92" s="118"/>
    </row>
    <row r="93" spans="2:2" s="94" customFormat="1" ht="14.4">
      <c r="B93" s="118"/>
    </row>
    <row r="94" spans="2:2" s="94" customFormat="1" ht="14.4">
      <c r="B94" s="118"/>
    </row>
    <row r="95" spans="2:2" s="94" customFormat="1" ht="14.4">
      <c r="B95" s="118"/>
    </row>
    <row r="96" spans="2:2" s="94" customFormat="1" ht="14.4">
      <c r="B96" s="118"/>
    </row>
    <row r="97" spans="2:2" s="94" customFormat="1" ht="14.4">
      <c r="B97" s="118"/>
    </row>
    <row r="98" spans="2:2" s="94" customFormat="1" ht="14.4">
      <c r="B98" s="118"/>
    </row>
    <row r="99" spans="2:2" s="94" customFormat="1" ht="14.4">
      <c r="B99" s="118"/>
    </row>
    <row r="100" spans="2:2" s="94" customFormat="1" ht="14.4">
      <c r="B100" s="118"/>
    </row>
    <row r="101" spans="2:2" s="94" customFormat="1" ht="14.4">
      <c r="B101" s="118"/>
    </row>
    <row r="102" spans="2:2" s="94" customFormat="1" ht="14.4">
      <c r="B102" s="118"/>
    </row>
    <row r="103" spans="2:2" s="94" customFormat="1" ht="14.4">
      <c r="B103" s="118"/>
    </row>
    <row r="104" spans="2:2" s="94" customFormat="1" ht="14.4">
      <c r="B104" s="118"/>
    </row>
    <row r="105" spans="2:2" s="94" customFormat="1" ht="14.4">
      <c r="B105" s="118"/>
    </row>
    <row r="106" spans="2:2" s="94" customFormat="1" ht="14.4">
      <c r="B106" s="118"/>
    </row>
    <row r="107" spans="2:2" s="94" customFormat="1" ht="14.4">
      <c r="B107" s="118"/>
    </row>
    <row r="108" spans="2:2" s="94" customFormat="1" ht="14.4">
      <c r="B108" s="118"/>
    </row>
    <row r="109" spans="2:2" s="94" customFormat="1" ht="14.4">
      <c r="B109" s="118"/>
    </row>
    <row r="110" spans="2:2" s="94" customFormat="1" ht="14.4">
      <c r="B110" s="118"/>
    </row>
    <row r="111" spans="2:2" s="94" customFormat="1" ht="14.4">
      <c r="B111" s="118"/>
    </row>
    <row r="112" spans="2:2" s="94" customFormat="1" ht="14.4">
      <c r="B112" s="118"/>
    </row>
    <row r="113" spans="2:2" s="94" customFormat="1" ht="14.4">
      <c r="B113" s="118"/>
    </row>
    <row r="114" spans="2:2" s="94" customFormat="1" ht="14.4">
      <c r="B114" s="118"/>
    </row>
    <row r="115" spans="2:2" s="94" customFormat="1" ht="14.4">
      <c r="B115" s="118"/>
    </row>
    <row r="116" spans="2:2" s="94" customFormat="1" ht="14.4">
      <c r="B116" s="118"/>
    </row>
    <row r="117" spans="2:2" s="94" customFormat="1" ht="14.4">
      <c r="B117" s="118"/>
    </row>
    <row r="118" spans="2:2" s="94" customFormat="1" ht="14.4">
      <c r="B118" s="118"/>
    </row>
    <row r="119" spans="2:2" s="94" customFormat="1" ht="14.4">
      <c r="B119" s="118"/>
    </row>
    <row r="120" spans="2:2" s="94" customFormat="1" ht="14.4">
      <c r="B120" s="118"/>
    </row>
    <row r="121" spans="2:2" s="94" customFormat="1" ht="14.4">
      <c r="B121" s="118"/>
    </row>
    <row r="122" spans="2:2" s="94" customFormat="1" ht="14.4">
      <c r="B122" s="118"/>
    </row>
    <row r="123" spans="2:2" s="94" customFormat="1" ht="14.4">
      <c r="B123" s="118"/>
    </row>
    <row r="124" spans="2:2" s="94" customFormat="1" ht="14.4">
      <c r="B124" s="118"/>
    </row>
    <row r="125" spans="2:2" s="94" customFormat="1" ht="14.4">
      <c r="B125" s="118"/>
    </row>
    <row r="126" spans="2:2" s="94" customFormat="1" ht="14.4">
      <c r="B126" s="118"/>
    </row>
    <row r="127" spans="2:2" s="94" customFormat="1" ht="14.4">
      <c r="B127" s="118"/>
    </row>
    <row r="128" spans="2:2" s="94" customFormat="1" ht="14.4">
      <c r="B128" s="118"/>
    </row>
    <row r="129" spans="2:2" s="94" customFormat="1" ht="14.4">
      <c r="B129" s="118"/>
    </row>
    <row r="130" spans="2:2" s="94" customFormat="1" ht="14.4">
      <c r="B130" s="118"/>
    </row>
    <row r="131" spans="2:2" s="94" customFormat="1" ht="14.4">
      <c r="B131" s="118"/>
    </row>
    <row r="132" spans="2:2" s="94" customFormat="1" ht="14.4">
      <c r="B132" s="118"/>
    </row>
    <row r="133" spans="2:2" s="94" customFormat="1" ht="14.4">
      <c r="B133" s="118"/>
    </row>
    <row r="134" spans="2:2" s="94" customFormat="1" ht="14.4">
      <c r="B134" s="118"/>
    </row>
    <row r="135" spans="2:2" s="94" customFormat="1" ht="14.4">
      <c r="B135" s="118"/>
    </row>
    <row r="136" spans="2:2" s="94" customFormat="1" ht="14.4">
      <c r="B136" s="118"/>
    </row>
    <row r="137" spans="2:2" s="94" customFormat="1" ht="14.4">
      <c r="B137" s="118"/>
    </row>
    <row r="138" spans="2:2" s="94" customFormat="1" ht="14.4">
      <c r="B138" s="118"/>
    </row>
    <row r="139" spans="2:2" s="94" customFormat="1" ht="14.4">
      <c r="B139" s="118"/>
    </row>
    <row r="140" spans="2:2" s="94" customFormat="1" ht="14.4">
      <c r="B140" s="118"/>
    </row>
    <row r="141" spans="2:2" s="94" customFormat="1" ht="14.4">
      <c r="B141" s="118"/>
    </row>
    <row r="142" spans="2:2" s="94" customFormat="1" ht="14.4">
      <c r="B142" s="118"/>
    </row>
    <row r="143" spans="2:2" s="94" customFormat="1" ht="14.4">
      <c r="B143" s="118"/>
    </row>
    <row r="144" spans="2:2" s="94" customFormat="1" ht="14.4">
      <c r="B144" s="118"/>
    </row>
    <row r="145" spans="2:2" s="94" customFormat="1" ht="14.4">
      <c r="B145" s="118"/>
    </row>
    <row r="146" spans="2:2" s="94" customFormat="1" ht="14.4">
      <c r="B146" s="118"/>
    </row>
    <row r="147" spans="2:2" s="94" customFormat="1" ht="14.4">
      <c r="B147" s="118"/>
    </row>
    <row r="148" spans="2:2" s="94" customFormat="1" ht="14.4">
      <c r="B148" s="118"/>
    </row>
    <row r="149" spans="2:2" s="94" customFormat="1" ht="14.4">
      <c r="B149" s="118"/>
    </row>
    <row r="150" spans="2:2" s="94" customFormat="1" ht="14.4">
      <c r="B150" s="118"/>
    </row>
    <row r="151" spans="2:2" s="94" customFormat="1" ht="14.4">
      <c r="B151" s="118"/>
    </row>
    <row r="152" spans="2:2" s="94" customFormat="1" ht="14.4">
      <c r="B152" s="118"/>
    </row>
    <row r="153" spans="2:2" s="94" customFormat="1" ht="14.4">
      <c r="B153" s="118"/>
    </row>
    <row r="154" spans="2:2" s="94" customFormat="1" ht="14.4">
      <c r="B154" s="118"/>
    </row>
    <row r="155" spans="2:2" s="94" customFormat="1" ht="14.4">
      <c r="B155" s="118"/>
    </row>
    <row r="156" spans="2:2" s="94" customFormat="1" ht="14.4">
      <c r="B156" s="118"/>
    </row>
    <row r="157" spans="2:2" s="94" customFormat="1" ht="14.4">
      <c r="B157" s="118"/>
    </row>
    <row r="158" spans="2:2" s="94" customFormat="1" ht="14.4">
      <c r="B158" s="118"/>
    </row>
    <row r="159" spans="2:2" s="94" customFormat="1" ht="14.4">
      <c r="B159" s="118"/>
    </row>
    <row r="160" spans="2:2" s="94" customFormat="1" ht="14.4">
      <c r="B160" s="118"/>
    </row>
    <row r="161" spans="2:2" s="94" customFormat="1" ht="14.4">
      <c r="B161" s="118"/>
    </row>
    <row r="162" spans="2:2" s="94" customFormat="1" ht="14.4">
      <c r="B162" s="118"/>
    </row>
    <row r="163" spans="2:2" s="94" customFormat="1" ht="14.4">
      <c r="B163" s="118"/>
    </row>
    <row r="164" spans="2:2" s="94" customFormat="1" ht="14.4">
      <c r="B164" s="118"/>
    </row>
    <row r="165" spans="2:2" s="94" customFormat="1" ht="14.4">
      <c r="B165" s="118"/>
    </row>
    <row r="166" spans="2:2" s="94" customFormat="1" ht="14.4">
      <c r="B166" s="118"/>
    </row>
    <row r="167" spans="2:2" s="94" customFormat="1" ht="14.4">
      <c r="B167" s="118"/>
    </row>
    <row r="168" spans="2:2" s="94" customFormat="1" ht="14.4">
      <c r="B168" s="118"/>
    </row>
    <row r="169" spans="2:2" s="94" customFormat="1" ht="14.4">
      <c r="B169" s="118"/>
    </row>
    <row r="170" spans="2:2" s="94" customFormat="1" ht="14.4">
      <c r="B170" s="118"/>
    </row>
    <row r="171" spans="2:2" s="94" customFormat="1" ht="14.4">
      <c r="B171" s="118"/>
    </row>
    <row r="172" spans="2:2" s="94" customFormat="1" ht="14.4">
      <c r="B172" s="118"/>
    </row>
    <row r="173" spans="2:2" s="94" customFormat="1" ht="14.4">
      <c r="B173" s="118"/>
    </row>
    <row r="174" spans="2:2" s="94" customFormat="1" ht="14.4">
      <c r="B174" s="118"/>
    </row>
    <row r="175" spans="2:2" s="94" customFormat="1" ht="14.4">
      <c r="B175" s="118"/>
    </row>
    <row r="176" spans="2:2" s="94" customFormat="1" ht="14.4">
      <c r="B176" s="118"/>
    </row>
    <row r="177" spans="2:2" s="94" customFormat="1" ht="14.4">
      <c r="B177" s="118"/>
    </row>
    <row r="178" spans="2:2" s="94" customFormat="1" ht="14.4">
      <c r="B178" s="118"/>
    </row>
    <row r="179" spans="2:2" s="94" customFormat="1" ht="14.4">
      <c r="B179" s="118"/>
    </row>
    <row r="180" spans="2:2" s="94" customFormat="1" ht="14.4">
      <c r="B180" s="118"/>
    </row>
    <row r="181" spans="2:2" s="94" customFormat="1" ht="14.4">
      <c r="B181" s="118"/>
    </row>
    <row r="182" spans="2:2" s="94" customFormat="1" ht="14.4">
      <c r="B182" s="118"/>
    </row>
    <row r="183" spans="2:2" s="94" customFormat="1" ht="14.4">
      <c r="B183" s="118"/>
    </row>
    <row r="184" spans="2:2" s="94" customFormat="1" ht="14.4">
      <c r="B184" s="118"/>
    </row>
    <row r="185" spans="2:2" s="94" customFormat="1" ht="14.4">
      <c r="B185" s="118"/>
    </row>
    <row r="186" spans="2:2" s="94" customFormat="1" ht="14.4">
      <c r="B186" s="118"/>
    </row>
    <row r="187" spans="2:2" s="94" customFormat="1" ht="14.4">
      <c r="B187" s="118"/>
    </row>
    <row r="188" spans="2:2" s="94" customFormat="1" ht="14.4">
      <c r="B188" s="118"/>
    </row>
    <row r="189" spans="2:2" s="94" customFormat="1" ht="14.4">
      <c r="B189" s="118"/>
    </row>
    <row r="190" spans="2:2" s="94" customFormat="1" ht="14.4">
      <c r="B190" s="118"/>
    </row>
    <row r="191" spans="2:2" s="94" customFormat="1" ht="14.4">
      <c r="B191" s="118"/>
    </row>
    <row r="192" spans="2:2" s="94" customFormat="1" ht="14.4">
      <c r="B192" s="118"/>
    </row>
    <row r="193" spans="2:2" s="94" customFormat="1" ht="14.4">
      <c r="B193" s="118"/>
    </row>
    <row r="194" spans="2:2" s="94" customFormat="1" ht="14.4">
      <c r="B194" s="118"/>
    </row>
    <row r="195" spans="2:2" s="94" customFormat="1" ht="14.4">
      <c r="B195" s="118"/>
    </row>
    <row r="196" spans="2:2" s="94" customFormat="1" ht="14.4">
      <c r="B196" s="118"/>
    </row>
    <row r="197" spans="2:2" s="94" customFormat="1" ht="14.4">
      <c r="B197" s="118"/>
    </row>
    <row r="198" spans="2:2" s="94" customFormat="1" ht="14.4">
      <c r="B198" s="118"/>
    </row>
    <row r="199" spans="2:2" s="94" customFormat="1" ht="14.4">
      <c r="B199" s="118"/>
    </row>
    <row r="200" spans="2:2" s="94" customFormat="1" ht="14.4">
      <c r="B200" s="118"/>
    </row>
    <row r="201" spans="2:2" s="94" customFormat="1" ht="14.4">
      <c r="B201" s="118"/>
    </row>
    <row r="202" spans="2:2" s="94" customFormat="1" ht="14.4">
      <c r="B202" s="118"/>
    </row>
    <row r="203" spans="2:2" s="94" customFormat="1" ht="14.4">
      <c r="B203" s="118"/>
    </row>
    <row r="204" spans="2:2" s="94" customFormat="1" ht="14.4">
      <c r="B204" s="118"/>
    </row>
    <row r="205" spans="2:2" s="94" customFormat="1" ht="14.4">
      <c r="B205" s="118"/>
    </row>
    <row r="206" spans="2:2" s="94" customFormat="1" ht="14.4">
      <c r="B206" s="118"/>
    </row>
    <row r="207" spans="2:2" s="94" customFormat="1" ht="14.4">
      <c r="B207" s="118"/>
    </row>
    <row r="208" spans="2:2" s="94" customFormat="1" ht="14.4">
      <c r="B208" s="118"/>
    </row>
    <row r="209" spans="2:2" s="94" customFormat="1" ht="14.4">
      <c r="B209" s="118"/>
    </row>
    <row r="210" spans="2:2" s="94" customFormat="1" ht="14.4">
      <c r="B210" s="118"/>
    </row>
    <row r="211" spans="2:2" s="94" customFormat="1" ht="14.4">
      <c r="B211" s="118"/>
    </row>
    <row r="212" spans="2:2" s="94" customFormat="1" ht="14.4">
      <c r="B212" s="118"/>
    </row>
    <row r="213" spans="2:2" s="94" customFormat="1" ht="14.4">
      <c r="B213" s="118"/>
    </row>
    <row r="214" spans="2:2" s="94" customFormat="1" ht="14.4">
      <c r="B214" s="118"/>
    </row>
    <row r="215" spans="2:2" s="94" customFormat="1" ht="14.4">
      <c r="B215" s="118"/>
    </row>
    <row r="216" spans="2:2" s="94" customFormat="1" ht="14.4">
      <c r="B216" s="118"/>
    </row>
    <row r="217" spans="2:2" s="94" customFormat="1" ht="14.4">
      <c r="B217" s="118"/>
    </row>
    <row r="218" spans="2:2" s="94" customFormat="1" ht="14.4">
      <c r="B218" s="118"/>
    </row>
    <row r="219" spans="2:2" s="94" customFormat="1" ht="14.4">
      <c r="B219" s="118"/>
    </row>
    <row r="220" spans="2:2" s="94" customFormat="1" ht="14.4">
      <c r="B220" s="118"/>
    </row>
    <row r="221" spans="2:2" s="94" customFormat="1" ht="14.4">
      <c r="B221" s="118"/>
    </row>
    <row r="222" spans="2:2" s="94" customFormat="1" ht="14.4">
      <c r="B222" s="118"/>
    </row>
    <row r="223" spans="2:2" s="94" customFormat="1" ht="14.4">
      <c r="B223" s="118"/>
    </row>
    <row r="224" spans="2:2" s="94" customFormat="1" ht="14.4">
      <c r="B224" s="118"/>
    </row>
    <row r="225" spans="2:2" s="94" customFormat="1" ht="14.4">
      <c r="B225" s="118"/>
    </row>
    <row r="226" spans="2:2" s="94" customFormat="1" ht="14.4">
      <c r="B226" s="118"/>
    </row>
    <row r="227" spans="2:2" s="94" customFormat="1" ht="14.4">
      <c r="B227" s="118"/>
    </row>
    <row r="228" spans="2:2" s="94" customFormat="1" ht="14.4">
      <c r="B228" s="118"/>
    </row>
    <row r="229" spans="2:2" s="94" customFormat="1" ht="14.4">
      <c r="B229" s="118"/>
    </row>
    <row r="230" spans="2:2" s="94" customFormat="1" ht="14.4">
      <c r="B230" s="118"/>
    </row>
    <row r="231" spans="2:2" s="94" customFormat="1" ht="14.4">
      <c r="B231" s="118"/>
    </row>
    <row r="232" spans="2:2" s="94" customFormat="1" ht="14.4">
      <c r="B232" s="118"/>
    </row>
    <row r="233" spans="2:2" s="94" customFormat="1" ht="14.4">
      <c r="B233" s="118"/>
    </row>
    <row r="234" spans="2:2" s="94" customFormat="1" ht="14.4">
      <c r="B234" s="118"/>
    </row>
    <row r="235" spans="2:2" s="94" customFormat="1" ht="14.4">
      <c r="B235" s="118"/>
    </row>
    <row r="236" spans="2:2" s="94" customFormat="1" ht="14.4">
      <c r="B236" s="118"/>
    </row>
    <row r="237" spans="2:2" s="94" customFormat="1" ht="14.4">
      <c r="B237" s="118"/>
    </row>
    <row r="238" spans="2:2" s="94" customFormat="1" ht="14.4">
      <c r="B238" s="118"/>
    </row>
    <row r="239" spans="2:2" s="94" customFormat="1" ht="14.4">
      <c r="B239" s="118"/>
    </row>
    <row r="240" spans="2:2" s="94" customFormat="1" ht="14.4">
      <c r="B240" s="118"/>
    </row>
    <row r="241" spans="2:2" s="94" customFormat="1" ht="14.4">
      <c r="B241" s="118"/>
    </row>
    <row r="242" spans="2:2" s="94" customFormat="1" ht="14.4">
      <c r="B242" s="118"/>
    </row>
    <row r="243" spans="2:2" s="94" customFormat="1" ht="14.4">
      <c r="B243" s="118"/>
    </row>
    <row r="244" spans="2:2" s="94" customFormat="1" ht="14.4">
      <c r="B244" s="118"/>
    </row>
    <row r="245" spans="2:2" s="94" customFormat="1" ht="14.4">
      <c r="B245" s="118"/>
    </row>
    <row r="246" spans="2:2" s="94" customFormat="1" ht="14.4">
      <c r="B246" s="118"/>
    </row>
    <row r="247" spans="2:2" s="94" customFormat="1" ht="14.4">
      <c r="B247" s="118"/>
    </row>
    <row r="248" spans="2:2" s="94" customFormat="1" ht="14.4">
      <c r="B248" s="118"/>
    </row>
    <row r="249" spans="2:2" s="94" customFormat="1" ht="14.4">
      <c r="B249" s="118"/>
    </row>
    <row r="250" spans="2:2" s="94" customFormat="1" ht="14.4">
      <c r="B250" s="118"/>
    </row>
    <row r="251" spans="2:2" s="94" customFormat="1" ht="14.4">
      <c r="B251" s="118"/>
    </row>
    <row r="252" spans="2:2" s="94" customFormat="1" ht="14.4">
      <c r="B252" s="118"/>
    </row>
    <row r="253" spans="2:2" s="94" customFormat="1" ht="14.4">
      <c r="B253" s="118"/>
    </row>
    <row r="254" spans="2:2" s="94" customFormat="1" ht="14.4">
      <c r="B254" s="118"/>
    </row>
    <row r="255" spans="2:2" s="94" customFormat="1" ht="14.4">
      <c r="B255" s="118"/>
    </row>
    <row r="256" spans="2:2" s="94" customFormat="1" ht="14.4">
      <c r="B256" s="118"/>
    </row>
    <row r="257" spans="2:2" s="94" customFormat="1" ht="14.4">
      <c r="B257" s="118"/>
    </row>
    <row r="258" spans="2:2" s="94" customFormat="1" ht="14.4">
      <c r="B258" s="118"/>
    </row>
    <row r="259" spans="2:2" s="94" customFormat="1" ht="14.4">
      <c r="B259" s="118"/>
    </row>
    <row r="260" spans="2:2" s="94" customFormat="1" ht="14.4">
      <c r="B260" s="118"/>
    </row>
    <row r="261" spans="2:2" s="94" customFormat="1" ht="14.4">
      <c r="B261" s="118"/>
    </row>
    <row r="262" spans="2:2" s="94" customFormat="1" ht="14.4">
      <c r="B262" s="118"/>
    </row>
    <row r="263" spans="2:2" s="94" customFormat="1" ht="14.4">
      <c r="B263" s="118"/>
    </row>
    <row r="264" spans="2:2" s="94" customFormat="1" ht="14.4">
      <c r="B264" s="118"/>
    </row>
    <row r="265" spans="2:2" s="94" customFormat="1" ht="14.4">
      <c r="B265" s="118"/>
    </row>
    <row r="266" spans="2:2" s="94" customFormat="1" ht="14.4">
      <c r="B266" s="118"/>
    </row>
    <row r="267" spans="2:2" s="94" customFormat="1" ht="14.4">
      <c r="B267" s="118"/>
    </row>
    <row r="268" spans="2:2" s="94" customFormat="1" ht="14.4">
      <c r="B268" s="118"/>
    </row>
    <row r="269" spans="2:2" s="94" customFormat="1" ht="14.4">
      <c r="B269" s="118"/>
    </row>
    <row r="270" spans="2:2" s="94" customFormat="1" ht="14.4">
      <c r="B270" s="118"/>
    </row>
    <row r="271" spans="2:2" s="94" customFormat="1" ht="14.4">
      <c r="B271" s="118"/>
    </row>
    <row r="272" spans="2:2" s="94" customFormat="1" ht="14.4">
      <c r="B272" s="118"/>
    </row>
    <row r="273" spans="2:2" s="94" customFormat="1" ht="14.4">
      <c r="B273" s="118"/>
    </row>
    <row r="274" spans="2:2" s="94" customFormat="1" ht="14.4">
      <c r="B274" s="118"/>
    </row>
    <row r="275" spans="2:2" s="94" customFormat="1" ht="14.4">
      <c r="B275" s="118"/>
    </row>
    <row r="276" spans="2:2" s="94" customFormat="1" ht="14.4">
      <c r="B276" s="118"/>
    </row>
    <row r="277" spans="2:2" s="94" customFormat="1" ht="14.4">
      <c r="B277" s="118"/>
    </row>
    <row r="278" spans="2:2" s="94" customFormat="1" ht="14.4">
      <c r="B278" s="118"/>
    </row>
    <row r="279" spans="2:2" s="94" customFormat="1" ht="14.4">
      <c r="B279" s="118"/>
    </row>
    <row r="280" spans="2:2" s="94" customFormat="1" ht="14.4">
      <c r="B280" s="118"/>
    </row>
    <row r="281" spans="2:2" s="94" customFormat="1" ht="14.4">
      <c r="B281" s="118"/>
    </row>
    <row r="282" spans="2:2" s="94" customFormat="1" ht="14.4">
      <c r="B282" s="118"/>
    </row>
    <row r="283" spans="2:2" s="94" customFormat="1" ht="14.4">
      <c r="B283" s="118"/>
    </row>
    <row r="284" spans="2:2" s="94" customFormat="1" ht="14.4">
      <c r="B284" s="118"/>
    </row>
    <row r="285" spans="2:2" s="94" customFormat="1" ht="14.4">
      <c r="B285" s="118"/>
    </row>
    <row r="286" spans="2:2" s="94" customFormat="1" ht="14.4">
      <c r="B286" s="118"/>
    </row>
    <row r="287" spans="2:2" s="94" customFormat="1" ht="14.4">
      <c r="B287" s="118"/>
    </row>
    <row r="288" spans="2:2" s="94" customFormat="1" ht="14.4">
      <c r="B288" s="118"/>
    </row>
    <row r="289" spans="2:2" s="94" customFormat="1" ht="14.4">
      <c r="B289" s="118"/>
    </row>
    <row r="290" spans="2:2" s="94" customFormat="1" ht="14.4">
      <c r="B290" s="118"/>
    </row>
    <row r="291" spans="2:2" s="94" customFormat="1" ht="14.4">
      <c r="B291" s="118"/>
    </row>
    <row r="292" spans="2:2" s="94" customFormat="1" ht="14.4">
      <c r="B292" s="118"/>
    </row>
    <row r="293" spans="2:2" s="94" customFormat="1" ht="14.4">
      <c r="B293" s="118"/>
    </row>
    <row r="294" spans="2:2" s="94" customFormat="1" ht="14.4">
      <c r="B294" s="118"/>
    </row>
    <row r="295" spans="2:2" s="94" customFormat="1" ht="14.4">
      <c r="B295" s="118"/>
    </row>
    <row r="296" spans="2:2" s="94" customFormat="1" ht="14.4">
      <c r="B296" s="118"/>
    </row>
    <row r="297" spans="2:2" s="94" customFormat="1" ht="14.4">
      <c r="B297" s="118"/>
    </row>
    <row r="298" spans="2:2" s="94" customFormat="1" ht="14.4">
      <c r="B298" s="118"/>
    </row>
    <row r="299" spans="2:2" s="94" customFormat="1" ht="14.4">
      <c r="B299" s="118"/>
    </row>
    <row r="300" spans="2:2" s="94" customFormat="1" ht="14.4">
      <c r="B300" s="118"/>
    </row>
    <row r="301" spans="2:2" s="94" customFormat="1" ht="14.4">
      <c r="B301" s="118"/>
    </row>
    <row r="302" spans="2:2" s="94" customFormat="1" ht="14.4">
      <c r="B302" s="118"/>
    </row>
    <row r="303" spans="2:2" s="94" customFormat="1" ht="14.4">
      <c r="B303" s="118"/>
    </row>
    <row r="304" spans="2:2" s="94" customFormat="1" ht="14.4">
      <c r="B304" s="118"/>
    </row>
    <row r="305" spans="2:2" s="94" customFormat="1" ht="14.4">
      <c r="B305" s="118"/>
    </row>
    <row r="306" spans="2:2" s="94" customFormat="1" ht="14.4">
      <c r="B306" s="118"/>
    </row>
    <row r="307" spans="2:2" s="94" customFormat="1" ht="14.4">
      <c r="B307" s="118"/>
    </row>
    <row r="308" spans="2:2" s="94" customFormat="1" ht="14.4">
      <c r="B308" s="118"/>
    </row>
    <row r="309" spans="2:2" s="94" customFormat="1" ht="14.4">
      <c r="B309" s="118"/>
    </row>
    <row r="310" spans="2:2" s="94" customFormat="1" ht="14.4">
      <c r="B310" s="118"/>
    </row>
    <row r="311" spans="2:2" s="94" customFormat="1" ht="14.4">
      <c r="B311" s="118"/>
    </row>
    <row r="312" spans="2:2" s="94" customFormat="1" ht="14.4">
      <c r="B312" s="118"/>
    </row>
    <row r="313" spans="2:2" s="94" customFormat="1" ht="14.4">
      <c r="B313" s="118"/>
    </row>
    <row r="314" spans="2:2" s="94" customFormat="1" ht="14.4">
      <c r="B314" s="118"/>
    </row>
    <row r="315" spans="2:2" s="94" customFormat="1" ht="14.4">
      <c r="B315" s="118"/>
    </row>
    <row r="316" spans="2:2" s="94" customFormat="1" ht="14.4">
      <c r="B316" s="118"/>
    </row>
    <row r="317" spans="2:2" s="94" customFormat="1" ht="14.4">
      <c r="B317" s="118"/>
    </row>
    <row r="318" spans="2:2" s="94" customFormat="1" ht="14.4">
      <c r="B318" s="118"/>
    </row>
    <row r="319" spans="2:2" s="94" customFormat="1" ht="14.4">
      <c r="B319" s="118"/>
    </row>
    <row r="320" spans="2:2" s="94" customFormat="1" ht="14.4">
      <c r="B320" s="118"/>
    </row>
    <row r="321" spans="2:2" s="94" customFormat="1" ht="14.4">
      <c r="B321" s="118"/>
    </row>
    <row r="322" spans="2:2" s="94" customFormat="1" ht="14.4">
      <c r="B322" s="118"/>
    </row>
    <row r="323" spans="2:2" s="94" customFormat="1" ht="14.4">
      <c r="B323" s="118"/>
    </row>
    <row r="324" spans="2:2" s="94" customFormat="1" ht="14.4">
      <c r="B324" s="118"/>
    </row>
    <row r="325" spans="2:2" s="94" customFormat="1" ht="14.4">
      <c r="B325" s="118"/>
    </row>
    <row r="326" spans="2:2" s="94" customFormat="1" ht="14.4">
      <c r="B326" s="118"/>
    </row>
    <row r="327" spans="2:2" s="94" customFormat="1" ht="14.4">
      <c r="B327" s="118"/>
    </row>
    <row r="328" spans="2:2" s="94" customFormat="1" ht="14.4">
      <c r="B328" s="118"/>
    </row>
    <row r="329" spans="2:2" s="94" customFormat="1" ht="14.4">
      <c r="B329" s="118"/>
    </row>
    <row r="330" spans="2:2" s="94" customFormat="1" ht="14.4">
      <c r="B330" s="118"/>
    </row>
    <row r="331" spans="2:2" s="94" customFormat="1" ht="14.4">
      <c r="B331" s="118"/>
    </row>
    <row r="332" spans="2:2" s="94" customFormat="1" ht="14.4">
      <c r="B332" s="118"/>
    </row>
    <row r="333" spans="2:2" s="94" customFormat="1" ht="14.4">
      <c r="B333" s="118"/>
    </row>
    <row r="334" spans="2:2" s="94" customFormat="1" ht="14.4">
      <c r="B334" s="118"/>
    </row>
    <row r="335" spans="2:2" s="94" customFormat="1" ht="14.4">
      <c r="B335" s="118"/>
    </row>
    <row r="336" spans="2:2" s="94" customFormat="1" ht="14.4">
      <c r="B336" s="118"/>
    </row>
    <row r="337" spans="2:2" s="94" customFormat="1" ht="14.4">
      <c r="B337" s="118"/>
    </row>
    <row r="338" spans="2:2" s="94" customFormat="1" ht="14.4">
      <c r="B338" s="118"/>
    </row>
    <row r="339" spans="2:2" s="94" customFormat="1" ht="14.4">
      <c r="B339" s="118"/>
    </row>
    <row r="340" spans="2:2" s="94" customFormat="1" ht="14.4">
      <c r="B340" s="118"/>
    </row>
    <row r="341" spans="2:2" s="94" customFormat="1" ht="14.4">
      <c r="B341" s="118"/>
    </row>
    <row r="342" spans="2:2" s="94" customFormat="1" ht="14.4">
      <c r="B342" s="118"/>
    </row>
    <row r="343" spans="2:2" s="94" customFormat="1" ht="14.4">
      <c r="B343" s="118"/>
    </row>
    <row r="344" spans="2:2" s="94" customFormat="1" ht="14.4">
      <c r="B344" s="118"/>
    </row>
    <row r="345" spans="2:2" s="94" customFormat="1" ht="14.4">
      <c r="B345" s="118"/>
    </row>
    <row r="346" spans="2:2" s="94" customFormat="1" ht="14.4">
      <c r="B346" s="118"/>
    </row>
    <row r="347" spans="2:2" s="94" customFormat="1" ht="14.4">
      <c r="B347" s="118"/>
    </row>
    <row r="348" spans="2:2" s="94" customFormat="1" ht="14.4">
      <c r="B348" s="118"/>
    </row>
    <row r="349" spans="2:2" s="94" customFormat="1" ht="14.4">
      <c r="B349" s="118"/>
    </row>
    <row r="350" spans="2:2" s="94" customFormat="1" ht="14.4">
      <c r="B350" s="118"/>
    </row>
    <row r="351" spans="2:2" s="94" customFormat="1" ht="14.4">
      <c r="B351" s="118"/>
    </row>
    <row r="352" spans="2:2" s="94" customFormat="1" ht="14.4">
      <c r="B352" s="118"/>
    </row>
    <row r="353" spans="2:2" s="94" customFormat="1" ht="14.4">
      <c r="B353" s="118"/>
    </row>
    <row r="354" spans="2:2" s="94" customFormat="1" ht="14.4">
      <c r="B354" s="118"/>
    </row>
    <row r="355" spans="2:2" s="94" customFormat="1" ht="14.4">
      <c r="B355" s="118"/>
    </row>
    <row r="356" spans="2:2" s="94" customFormat="1" ht="14.4">
      <c r="B356" s="118"/>
    </row>
    <row r="357" spans="2:2" s="94" customFormat="1" ht="14.4">
      <c r="B357" s="118"/>
    </row>
    <row r="358" spans="2:2" s="94" customFormat="1" ht="14.4">
      <c r="B358" s="118"/>
    </row>
    <row r="359" spans="2:2" s="94" customFormat="1" ht="14.4">
      <c r="B359" s="118"/>
    </row>
    <row r="360" spans="2:2" s="94" customFormat="1" ht="14.4">
      <c r="B360" s="118"/>
    </row>
    <row r="361" spans="2:2" s="94" customFormat="1" ht="14.4">
      <c r="B361" s="118"/>
    </row>
    <row r="362" spans="2:2" s="94" customFormat="1" ht="14.4">
      <c r="B362" s="118"/>
    </row>
    <row r="363" spans="2:2" s="94" customFormat="1" ht="14.4">
      <c r="B363" s="118"/>
    </row>
    <row r="364" spans="2:2" s="94" customFormat="1" ht="14.4">
      <c r="B364" s="118"/>
    </row>
    <row r="365" spans="2:2" s="94" customFormat="1" ht="14.4">
      <c r="B365" s="118"/>
    </row>
    <row r="366" spans="2:2" s="94" customFormat="1" ht="14.4">
      <c r="B366" s="118"/>
    </row>
    <row r="367" spans="2:2" s="94" customFormat="1" ht="14.4">
      <c r="B367" s="118"/>
    </row>
    <row r="368" spans="2:2" s="94" customFormat="1" ht="14.4">
      <c r="B368" s="118"/>
    </row>
    <row r="369" spans="2:2" s="94" customFormat="1" ht="14.4">
      <c r="B369" s="118"/>
    </row>
    <row r="370" spans="2:2" s="94" customFormat="1" ht="14.4">
      <c r="B370" s="118"/>
    </row>
    <row r="371" spans="2:2" s="94" customFormat="1" ht="14.4">
      <c r="B371" s="118"/>
    </row>
    <row r="372" spans="2:2" s="94" customFormat="1" ht="14.4">
      <c r="B372" s="118"/>
    </row>
    <row r="373" spans="2:2" s="94" customFormat="1" ht="14.4">
      <c r="B373" s="118"/>
    </row>
    <row r="374" spans="2:2" s="94" customFormat="1" ht="14.4">
      <c r="B374" s="118"/>
    </row>
    <row r="375" spans="2:2" s="94" customFormat="1" ht="14.4">
      <c r="B375" s="118"/>
    </row>
    <row r="376" spans="2:2" s="94" customFormat="1" ht="14.4">
      <c r="B376" s="118"/>
    </row>
    <row r="377" spans="2:2" s="94" customFormat="1" ht="14.4">
      <c r="B377" s="118"/>
    </row>
    <row r="378" spans="2:2" s="94" customFormat="1" ht="14.4">
      <c r="B378" s="118"/>
    </row>
    <row r="379" spans="2:2" s="94" customFormat="1" ht="14.4">
      <c r="B379" s="118"/>
    </row>
    <row r="380" spans="2:2" s="94" customFormat="1" ht="14.4">
      <c r="B380" s="118"/>
    </row>
    <row r="381" spans="2:2" s="94" customFormat="1" ht="14.4">
      <c r="B381" s="118"/>
    </row>
    <row r="382" spans="2:2" s="94" customFormat="1" ht="14.4">
      <c r="B382" s="118"/>
    </row>
    <row r="383" spans="2:2" s="94" customFormat="1" ht="14.4">
      <c r="B383" s="118"/>
    </row>
    <row r="384" spans="2:2" s="94" customFormat="1" ht="14.4">
      <c r="B384" s="118"/>
    </row>
    <row r="385" spans="2:2" s="94" customFormat="1" ht="14.4">
      <c r="B385" s="118"/>
    </row>
    <row r="386" spans="2:2" s="94" customFormat="1" ht="14.4">
      <c r="B386" s="118"/>
    </row>
    <row r="387" spans="2:2" s="94" customFormat="1" ht="14.4">
      <c r="B387" s="118"/>
    </row>
    <row r="388" spans="2:2" s="94" customFormat="1" ht="14.4">
      <c r="B388" s="118"/>
    </row>
    <row r="389" spans="2:2" s="94" customFormat="1" ht="14.4">
      <c r="B389" s="118"/>
    </row>
    <row r="390" spans="2:2" s="94" customFormat="1" ht="14.4">
      <c r="B390" s="118"/>
    </row>
    <row r="391" spans="2:2" s="94" customFormat="1" ht="14.4">
      <c r="B391" s="118"/>
    </row>
    <row r="392" spans="2:2" s="94" customFormat="1" ht="14.4">
      <c r="B392" s="118"/>
    </row>
    <row r="393" spans="2:2" s="94" customFormat="1" ht="14.4">
      <c r="B393" s="118"/>
    </row>
    <row r="394" spans="2:2" s="94" customFormat="1" ht="14.4">
      <c r="B394" s="118"/>
    </row>
    <row r="395" spans="2:2" s="94" customFormat="1" ht="14.4">
      <c r="B395" s="118"/>
    </row>
    <row r="396" spans="2:2" s="94" customFormat="1" ht="14.4">
      <c r="B396" s="118"/>
    </row>
    <row r="397" spans="2:2" s="94" customFormat="1" ht="14.4">
      <c r="B397" s="118"/>
    </row>
    <row r="398" spans="2:2" s="94" customFormat="1" ht="14.4">
      <c r="B398" s="118"/>
    </row>
    <row r="399" spans="2:2" s="94" customFormat="1" ht="14.4">
      <c r="B399" s="118"/>
    </row>
    <row r="400" spans="2:2" s="94" customFormat="1" ht="14.4">
      <c r="B400" s="118"/>
    </row>
    <row r="401" spans="2:2" s="94" customFormat="1" ht="14.4">
      <c r="B401" s="118"/>
    </row>
    <row r="402" spans="2:2" s="94" customFormat="1" ht="14.4">
      <c r="B402" s="118"/>
    </row>
    <row r="403" spans="2:2" s="94" customFormat="1" ht="14.4">
      <c r="B403" s="118"/>
    </row>
    <row r="404" spans="2:2" s="94" customFormat="1" ht="14.4">
      <c r="B404" s="118"/>
    </row>
    <row r="405" spans="2:2" s="94" customFormat="1" ht="14.4">
      <c r="B405" s="118"/>
    </row>
    <row r="406" spans="2:2" s="94" customFormat="1" ht="14.4">
      <c r="B406" s="118"/>
    </row>
    <row r="407" spans="2:2" s="94" customFormat="1" ht="14.4">
      <c r="B407" s="118"/>
    </row>
    <row r="408" spans="2:2" s="94" customFormat="1" ht="14.4">
      <c r="B408" s="118"/>
    </row>
    <row r="409" spans="2:2" s="94" customFormat="1" ht="14.4">
      <c r="B409" s="118"/>
    </row>
    <row r="410" spans="2:2" s="94" customFormat="1" ht="14.4">
      <c r="B410" s="118"/>
    </row>
    <row r="411" spans="2:2" s="94" customFormat="1" ht="14.4">
      <c r="B411" s="118"/>
    </row>
    <row r="412" spans="2:2" s="94" customFormat="1" ht="14.4">
      <c r="B412" s="118"/>
    </row>
    <row r="413" spans="2:2" s="94" customFormat="1" ht="14.4">
      <c r="B413" s="118"/>
    </row>
    <row r="414" spans="2:2" s="94" customFormat="1" ht="14.4">
      <c r="B414" s="118"/>
    </row>
    <row r="415" spans="2:2" s="94" customFormat="1" ht="14.4">
      <c r="B415" s="118"/>
    </row>
    <row r="416" spans="2:2" s="94" customFormat="1" ht="14.4">
      <c r="B416" s="118"/>
    </row>
    <row r="417" spans="2:2" s="94" customFormat="1" ht="14.4">
      <c r="B417" s="118"/>
    </row>
    <row r="418" spans="2:2" s="94" customFormat="1" ht="14.4">
      <c r="B418" s="118"/>
    </row>
    <row r="419" spans="2:2" s="94" customFormat="1" ht="14.4">
      <c r="B419" s="118"/>
    </row>
    <row r="420" spans="2:2" s="94" customFormat="1" ht="14.4">
      <c r="B420" s="118"/>
    </row>
    <row r="421" spans="2:2" s="94" customFormat="1" ht="14.4">
      <c r="B421" s="118"/>
    </row>
    <row r="422" spans="2:2" s="94" customFormat="1" ht="14.4">
      <c r="B422" s="118"/>
    </row>
    <row r="423" spans="2:2" s="94" customFormat="1" ht="14.4">
      <c r="B423" s="118"/>
    </row>
    <row r="424" spans="2:2" s="94" customFormat="1" ht="14.4">
      <c r="B424" s="118"/>
    </row>
    <row r="425" spans="2:2" s="94" customFormat="1" ht="14.4">
      <c r="B425" s="118"/>
    </row>
    <row r="426" spans="2:2" s="94" customFormat="1" ht="14.4">
      <c r="B426" s="118"/>
    </row>
    <row r="427" spans="2:2" s="94" customFormat="1" ht="14.4">
      <c r="B427" s="118"/>
    </row>
    <row r="428" spans="2:2" s="94" customFormat="1" ht="14.4">
      <c r="B428" s="118"/>
    </row>
    <row r="429" spans="2:2" s="94" customFormat="1" ht="14.4">
      <c r="B429" s="118"/>
    </row>
    <row r="430" spans="2:2" s="94" customFormat="1" ht="14.4">
      <c r="B430" s="118"/>
    </row>
    <row r="431" spans="2:2" s="94" customFormat="1" ht="14.4">
      <c r="B431" s="118"/>
    </row>
    <row r="432" spans="2:2" s="94" customFormat="1" ht="14.4">
      <c r="B432" s="118"/>
    </row>
    <row r="433" spans="2:2" s="94" customFormat="1" ht="14.4">
      <c r="B433" s="118"/>
    </row>
    <row r="434" spans="2:2" s="94" customFormat="1" ht="14.4">
      <c r="B434" s="118"/>
    </row>
    <row r="435" spans="2:2" s="94" customFormat="1" ht="14.4">
      <c r="B435" s="118"/>
    </row>
    <row r="436" spans="2:2" s="94" customFormat="1" ht="14.4">
      <c r="B436" s="118"/>
    </row>
    <row r="437" spans="2:2" s="94" customFormat="1" ht="14.4">
      <c r="B437" s="118"/>
    </row>
    <row r="438" spans="2:2" s="94" customFormat="1" ht="14.4">
      <c r="B438" s="118"/>
    </row>
    <row r="439" spans="2:2" s="94" customFormat="1" ht="14.4">
      <c r="B439" s="118"/>
    </row>
    <row r="440" spans="2:2" s="94" customFormat="1" ht="14.4">
      <c r="B440" s="118"/>
    </row>
    <row r="441" spans="2:2" s="94" customFormat="1" ht="14.4">
      <c r="B441" s="118"/>
    </row>
    <row r="442" spans="2:2" s="94" customFormat="1" ht="14.4">
      <c r="B442" s="118"/>
    </row>
    <row r="443" spans="2:2" s="94" customFormat="1" ht="14.4">
      <c r="B443" s="118"/>
    </row>
    <row r="444" spans="2:2" s="94" customFormat="1" ht="14.4">
      <c r="B444" s="118"/>
    </row>
    <row r="445" spans="2:2" s="94" customFormat="1" ht="14.4">
      <c r="B445" s="118"/>
    </row>
    <row r="446" spans="2:2" s="94" customFormat="1" ht="14.4">
      <c r="B446" s="118"/>
    </row>
    <row r="447" spans="2:2" s="94" customFormat="1" ht="14.4">
      <c r="B447" s="118"/>
    </row>
    <row r="448" spans="2:2" s="94" customFormat="1" ht="14.4">
      <c r="B448" s="118"/>
    </row>
    <row r="449" spans="2:2" s="94" customFormat="1" ht="14.4">
      <c r="B449" s="118"/>
    </row>
    <row r="450" spans="2:2" s="94" customFormat="1" ht="14.4">
      <c r="B450" s="118"/>
    </row>
    <row r="451" spans="2:2" s="94" customFormat="1" ht="14.4">
      <c r="B451" s="118"/>
    </row>
    <row r="452" spans="2:2" s="94" customFormat="1" ht="14.4">
      <c r="B452" s="118"/>
    </row>
    <row r="453" spans="2:2" s="94" customFormat="1" ht="14.4">
      <c r="B453" s="118"/>
    </row>
    <row r="454" spans="2:2" s="94" customFormat="1" ht="14.4">
      <c r="B454" s="118"/>
    </row>
    <row r="455" spans="2:2" s="94" customFormat="1" ht="14.4">
      <c r="B455" s="118"/>
    </row>
    <row r="456" spans="2:2" s="94" customFormat="1" ht="14.4">
      <c r="B456" s="118"/>
    </row>
    <row r="457" spans="2:2" s="94" customFormat="1" ht="14.4">
      <c r="B457" s="118"/>
    </row>
    <row r="458" spans="2:2" s="94" customFormat="1" ht="14.4">
      <c r="B458" s="118"/>
    </row>
    <row r="459" spans="2:2" s="94" customFormat="1" ht="14.4">
      <c r="B459" s="118"/>
    </row>
    <row r="460" spans="2:2" s="94" customFormat="1" ht="14.4">
      <c r="B460" s="118"/>
    </row>
    <row r="461" spans="2:2" s="94" customFormat="1" ht="14.4">
      <c r="B461" s="118"/>
    </row>
    <row r="462" spans="2:2" s="94" customFormat="1" ht="14.4">
      <c r="B462" s="118"/>
    </row>
    <row r="463" spans="2:2" s="94" customFormat="1" ht="14.4">
      <c r="B463" s="118"/>
    </row>
    <row r="464" spans="2:2" s="94" customFormat="1" ht="14.4">
      <c r="B464" s="118"/>
    </row>
    <row r="465" spans="2:2" s="94" customFormat="1" ht="14.4">
      <c r="B465" s="118"/>
    </row>
    <row r="466" spans="2:2" s="94" customFormat="1" ht="14.4">
      <c r="B466" s="118"/>
    </row>
    <row r="467" spans="2:2" s="94" customFormat="1" ht="14.4">
      <c r="B467" s="118"/>
    </row>
    <row r="468" spans="2:2" s="94" customFormat="1" ht="14.4">
      <c r="B468" s="118"/>
    </row>
    <row r="469" spans="2:2" s="94" customFormat="1" ht="14.4">
      <c r="B469" s="118"/>
    </row>
    <row r="470" spans="2:2" s="94" customFormat="1" ht="14.4">
      <c r="B470" s="118"/>
    </row>
    <row r="471" spans="2:2" s="94" customFormat="1" ht="14.4">
      <c r="B471" s="118"/>
    </row>
    <row r="472" spans="2:2" s="94" customFormat="1" ht="14.4">
      <c r="B472" s="118"/>
    </row>
    <row r="473" spans="2:2" s="94" customFormat="1" ht="14.4">
      <c r="B473" s="118"/>
    </row>
    <row r="474" spans="2:2" s="94" customFormat="1" ht="14.4">
      <c r="B474" s="118"/>
    </row>
    <row r="475" spans="2:2" s="94" customFormat="1" ht="14.4">
      <c r="B475" s="118"/>
    </row>
    <row r="476" spans="2:2" s="94" customFormat="1" ht="14.4">
      <c r="B476" s="118"/>
    </row>
    <row r="477" spans="2:2" s="94" customFormat="1" ht="14.4">
      <c r="B477" s="118"/>
    </row>
    <row r="478" spans="2:2" s="94" customFormat="1" ht="14.4">
      <c r="B478" s="118"/>
    </row>
    <row r="479" spans="2:2" s="94" customFormat="1" ht="14.4">
      <c r="B479" s="118"/>
    </row>
    <row r="480" spans="2:2" s="94" customFormat="1" ht="14.4">
      <c r="B480" s="118"/>
    </row>
    <row r="481" spans="2:2" s="94" customFormat="1" ht="14.4">
      <c r="B481" s="118"/>
    </row>
    <row r="482" spans="2:2" s="94" customFormat="1" ht="14.4">
      <c r="B482" s="118"/>
    </row>
    <row r="483" spans="2:2" s="94" customFormat="1" ht="14.4">
      <c r="B483" s="118"/>
    </row>
    <row r="484" spans="2:2" s="94" customFormat="1" ht="14.4">
      <c r="B484" s="118"/>
    </row>
    <row r="485" spans="2:2" s="94" customFormat="1" ht="14.4">
      <c r="B485" s="118"/>
    </row>
    <row r="486" spans="2:2" s="94" customFormat="1" ht="14.4">
      <c r="B486" s="118"/>
    </row>
    <row r="487" spans="2:2" s="94" customFormat="1" ht="14.4">
      <c r="B487" s="118"/>
    </row>
    <row r="488" spans="2:2" s="94" customFormat="1" ht="14.4">
      <c r="B488" s="118"/>
    </row>
    <row r="489" spans="2:2" s="94" customFormat="1" ht="14.4">
      <c r="B489" s="118"/>
    </row>
    <row r="490" spans="2:2" s="94" customFormat="1" ht="14.4">
      <c r="B490" s="118"/>
    </row>
    <row r="491" spans="2:2" s="94" customFormat="1" ht="14.4">
      <c r="B491" s="118"/>
    </row>
    <row r="492" spans="2:2" s="94" customFormat="1" ht="14.4">
      <c r="B492" s="118"/>
    </row>
    <row r="493" spans="2:2" s="94" customFormat="1" ht="14.4">
      <c r="B493" s="118"/>
    </row>
    <row r="494" spans="2:2" s="94" customFormat="1" ht="14.4">
      <c r="B494" s="118"/>
    </row>
    <row r="495" spans="2:2" s="94" customFormat="1" ht="14.4">
      <c r="B495" s="118"/>
    </row>
    <row r="496" spans="2:2" s="94" customFormat="1" ht="14.4">
      <c r="B496" s="118"/>
    </row>
    <row r="497" spans="2:2" s="94" customFormat="1" ht="14.4">
      <c r="B497" s="118"/>
    </row>
    <row r="498" spans="2:2" s="94" customFormat="1" ht="14.4">
      <c r="B498" s="118"/>
    </row>
    <row r="499" spans="2:2" s="94" customFormat="1" ht="14.4">
      <c r="B499" s="118"/>
    </row>
    <row r="500" spans="2:2" s="94" customFormat="1" ht="14.4">
      <c r="B500" s="118"/>
    </row>
    <row r="501" spans="2:2" s="94" customFormat="1" ht="14.4">
      <c r="B501" s="118"/>
    </row>
    <row r="502" spans="2:2" s="94" customFormat="1" ht="14.4">
      <c r="B502" s="118"/>
    </row>
    <row r="503" spans="2:2" s="94" customFormat="1" ht="14.4">
      <c r="B503" s="118"/>
    </row>
    <row r="504" spans="2:2" s="94" customFormat="1" ht="14.4">
      <c r="B504" s="118"/>
    </row>
    <row r="505" spans="2:2" s="94" customFormat="1" ht="14.4">
      <c r="B505" s="118"/>
    </row>
    <row r="506" spans="2:2" s="94" customFormat="1" ht="14.4">
      <c r="B506" s="118"/>
    </row>
    <row r="507" spans="2:2" s="94" customFormat="1" ht="14.4">
      <c r="B507" s="118"/>
    </row>
    <row r="508" spans="2:2" s="94" customFormat="1" ht="14.4">
      <c r="B508" s="118"/>
    </row>
    <row r="509" spans="2:2" s="94" customFormat="1" ht="14.4">
      <c r="B509" s="118"/>
    </row>
    <row r="510" spans="2:2" s="94" customFormat="1" ht="14.4">
      <c r="B510" s="118"/>
    </row>
    <row r="511" spans="2:2" s="94" customFormat="1" ht="14.4">
      <c r="B511" s="118"/>
    </row>
    <row r="512" spans="2:2" s="94" customFormat="1" ht="14.4">
      <c r="B512" s="118"/>
    </row>
    <row r="513" spans="2:2" s="94" customFormat="1" ht="14.4">
      <c r="B513" s="118"/>
    </row>
    <row r="514" spans="2:2" s="94" customFormat="1" ht="14.4">
      <c r="B514" s="118"/>
    </row>
    <row r="515" spans="2:2" s="94" customFormat="1" ht="14.4">
      <c r="B515" s="118"/>
    </row>
    <row r="516" spans="2:2" s="94" customFormat="1" ht="14.4">
      <c r="B516" s="118"/>
    </row>
    <row r="517" spans="2:2" s="94" customFormat="1" ht="14.4">
      <c r="B517" s="118"/>
    </row>
    <row r="518" spans="2:2" s="94" customFormat="1" ht="14.4">
      <c r="B518" s="118"/>
    </row>
    <row r="519" spans="2:2" s="94" customFormat="1" ht="14.4">
      <c r="B519" s="118"/>
    </row>
    <row r="520" spans="2:2" s="94" customFormat="1" ht="14.4">
      <c r="B520" s="118"/>
    </row>
    <row r="521" spans="2:2" s="94" customFormat="1" ht="14.4">
      <c r="B521" s="118"/>
    </row>
    <row r="522" spans="2:2" s="94" customFormat="1" ht="14.4">
      <c r="B522" s="118"/>
    </row>
    <row r="523" spans="2:2" s="94" customFormat="1" ht="14.4">
      <c r="B523" s="118"/>
    </row>
    <row r="524" spans="2:2" s="94" customFormat="1" ht="14.4">
      <c r="B524" s="118"/>
    </row>
    <row r="525" spans="2:2" s="94" customFormat="1" ht="14.4">
      <c r="B525" s="118"/>
    </row>
    <row r="526" spans="2:2" s="94" customFormat="1" ht="14.4">
      <c r="B526" s="118"/>
    </row>
    <row r="527" spans="2:2" s="94" customFormat="1" ht="14.4">
      <c r="B527" s="118"/>
    </row>
    <row r="528" spans="2:2" s="94" customFormat="1" ht="14.4">
      <c r="B528" s="118"/>
    </row>
    <row r="529" spans="2:2" s="94" customFormat="1" ht="14.4">
      <c r="B529" s="118"/>
    </row>
    <row r="530" spans="2:2" s="94" customFormat="1" ht="14.4">
      <c r="B530" s="118"/>
    </row>
    <row r="531" spans="2:2" s="94" customFormat="1" ht="14.4">
      <c r="B531" s="118"/>
    </row>
    <row r="532" spans="2:2" s="94" customFormat="1" ht="14.4">
      <c r="B532" s="118"/>
    </row>
    <row r="533" spans="2:2" s="94" customFormat="1" ht="14.4">
      <c r="B533" s="118"/>
    </row>
    <row r="534" spans="2:2" s="94" customFormat="1" ht="14.4">
      <c r="B534" s="118"/>
    </row>
    <row r="535" spans="2:2" s="94" customFormat="1" ht="14.4">
      <c r="B535" s="118"/>
    </row>
    <row r="536" spans="2:2" s="94" customFormat="1" ht="14.4">
      <c r="B536" s="118"/>
    </row>
    <row r="537" spans="2:2" s="94" customFormat="1" ht="14.4">
      <c r="B537" s="118"/>
    </row>
    <row r="538" spans="2:2" s="94" customFormat="1" ht="14.4">
      <c r="B538" s="118"/>
    </row>
    <row r="539" spans="2:2" s="94" customFormat="1" ht="14.4">
      <c r="B539" s="118"/>
    </row>
    <row r="540" spans="2:2" s="94" customFormat="1" ht="14.4">
      <c r="B540" s="118"/>
    </row>
    <row r="541" spans="2:2" s="94" customFormat="1" ht="14.4">
      <c r="B541" s="118"/>
    </row>
    <row r="542" spans="2:2" s="94" customFormat="1" ht="14.4">
      <c r="B542" s="118"/>
    </row>
    <row r="543" spans="2:2" s="94" customFormat="1" ht="14.4">
      <c r="B543" s="118"/>
    </row>
    <row r="544" spans="2:2" s="94" customFormat="1" ht="14.4">
      <c r="B544" s="118"/>
    </row>
    <row r="545" spans="2:2" s="94" customFormat="1" ht="14.4">
      <c r="B545" s="118"/>
    </row>
    <row r="546" spans="2:2" s="94" customFormat="1" ht="14.4">
      <c r="B546" s="118"/>
    </row>
    <row r="547" spans="2:2" s="94" customFormat="1" ht="14.4">
      <c r="B547" s="118"/>
    </row>
    <row r="548" spans="2:2" s="94" customFormat="1" ht="14.4">
      <c r="B548" s="118"/>
    </row>
    <row r="549" spans="2:2" s="94" customFormat="1" ht="14.4">
      <c r="B549" s="118"/>
    </row>
    <row r="550" spans="2:2" s="94" customFormat="1" ht="14.4">
      <c r="B550" s="118"/>
    </row>
    <row r="551" spans="2:2" s="94" customFormat="1" ht="14.4">
      <c r="B551" s="118"/>
    </row>
    <row r="552" spans="2:2" s="94" customFormat="1" ht="14.4">
      <c r="B552" s="118"/>
    </row>
    <row r="553" spans="2:2" s="94" customFormat="1" ht="14.4">
      <c r="B553" s="118"/>
    </row>
    <row r="554" spans="2:2" s="94" customFormat="1" ht="14.4">
      <c r="B554" s="118"/>
    </row>
    <row r="555" spans="2:2" s="94" customFormat="1" ht="14.4">
      <c r="B555" s="118"/>
    </row>
    <row r="556" spans="2:2" s="94" customFormat="1" ht="14.4">
      <c r="B556" s="118"/>
    </row>
    <row r="557" spans="2:2" s="94" customFormat="1" ht="14.4">
      <c r="B557" s="118"/>
    </row>
    <row r="558" spans="2:2" s="94" customFormat="1" ht="14.4">
      <c r="B558" s="118"/>
    </row>
    <row r="559" spans="2:2" s="94" customFormat="1" ht="14.4">
      <c r="B559" s="118"/>
    </row>
    <row r="560" spans="2:2" s="94" customFormat="1" ht="14.4">
      <c r="B560" s="118"/>
    </row>
    <row r="561" spans="2:2" s="94" customFormat="1" ht="14.4">
      <c r="B561" s="118"/>
    </row>
    <row r="562" spans="2:2" s="94" customFormat="1" ht="14.4">
      <c r="B562" s="118"/>
    </row>
    <row r="563" spans="2:2" s="94" customFormat="1" ht="14.4">
      <c r="B563" s="118"/>
    </row>
    <row r="564" spans="2:2" s="94" customFormat="1" ht="14.4">
      <c r="B564" s="118"/>
    </row>
    <row r="565" spans="2:2" s="94" customFormat="1" ht="14.4">
      <c r="B565" s="118"/>
    </row>
    <row r="566" spans="2:2" s="94" customFormat="1" ht="14.4">
      <c r="B566" s="118"/>
    </row>
    <row r="567" spans="2:2" s="94" customFormat="1" ht="14.4">
      <c r="B567" s="118"/>
    </row>
    <row r="568" spans="2:2" s="94" customFormat="1" ht="14.4">
      <c r="B568" s="118"/>
    </row>
    <row r="569" spans="2:2" s="94" customFormat="1" ht="14.4">
      <c r="B569" s="118"/>
    </row>
    <row r="570" spans="2:2" s="94" customFormat="1" ht="14.4">
      <c r="B570" s="118"/>
    </row>
    <row r="571" spans="2:2" s="94" customFormat="1" ht="14.4">
      <c r="B571" s="118"/>
    </row>
    <row r="572" spans="2:2" s="94" customFormat="1" ht="14.4">
      <c r="B572" s="118"/>
    </row>
    <row r="573" spans="2:2" s="94" customFormat="1" ht="14.4">
      <c r="B573" s="118"/>
    </row>
    <row r="574" spans="2:2" s="94" customFormat="1" ht="14.4">
      <c r="B574" s="118"/>
    </row>
    <row r="575" spans="2:2" s="94" customFormat="1" ht="14.4">
      <c r="B575" s="118"/>
    </row>
    <row r="576" spans="2:2" s="94" customFormat="1" ht="14.4">
      <c r="B576" s="118"/>
    </row>
    <row r="577" spans="2:2" s="94" customFormat="1" ht="14.4">
      <c r="B577" s="118"/>
    </row>
    <row r="578" spans="2:2" s="94" customFormat="1" ht="14.4">
      <c r="B578" s="118"/>
    </row>
    <row r="579" spans="2:2" s="94" customFormat="1" ht="14.4">
      <c r="B579" s="118"/>
    </row>
    <row r="580" spans="2:2" s="94" customFormat="1" ht="14.4">
      <c r="B580" s="118"/>
    </row>
    <row r="581" spans="2:2" s="94" customFormat="1" ht="14.4">
      <c r="B581" s="118"/>
    </row>
    <row r="582" spans="2:2" s="94" customFormat="1" ht="14.4">
      <c r="B582" s="118"/>
    </row>
    <row r="583" spans="2:2" s="94" customFormat="1" ht="14.4">
      <c r="B583" s="118"/>
    </row>
    <row r="584" spans="2:2" s="94" customFormat="1" ht="14.4">
      <c r="B584" s="118"/>
    </row>
    <row r="585" spans="2:2" s="94" customFormat="1" ht="14.4">
      <c r="B585" s="118"/>
    </row>
    <row r="586" spans="2:2" s="94" customFormat="1" ht="14.4">
      <c r="B586" s="118"/>
    </row>
    <row r="587" spans="2:2" s="94" customFormat="1" ht="14.4">
      <c r="B587" s="118"/>
    </row>
    <row r="588" spans="2:2" s="94" customFormat="1" ht="14.4">
      <c r="B588" s="118"/>
    </row>
    <row r="589" spans="2:2" s="94" customFormat="1" ht="14.4">
      <c r="B589" s="118"/>
    </row>
    <row r="590" spans="2:2" s="94" customFormat="1" ht="14.4">
      <c r="B590" s="118"/>
    </row>
    <row r="591" spans="2:2" s="94" customFormat="1" ht="14.4">
      <c r="B591" s="118"/>
    </row>
    <row r="592" spans="2:2" s="94" customFormat="1" ht="14.4">
      <c r="B592" s="118"/>
    </row>
    <row r="593" spans="2:2" s="94" customFormat="1" ht="14.4">
      <c r="B593" s="118"/>
    </row>
    <row r="594" spans="2:2" s="94" customFormat="1" ht="14.4">
      <c r="B594" s="118"/>
    </row>
    <row r="595" spans="2:2" s="94" customFormat="1" ht="14.4">
      <c r="B595" s="118"/>
    </row>
    <row r="596" spans="2:2" s="94" customFormat="1" ht="14.4">
      <c r="B596" s="118"/>
    </row>
    <row r="597" spans="2:2" s="94" customFormat="1" ht="14.4">
      <c r="B597" s="118"/>
    </row>
    <row r="598" spans="2:2" s="94" customFormat="1" ht="14.4">
      <c r="B598" s="118"/>
    </row>
    <row r="599" spans="2:2" s="94" customFormat="1" ht="14.4">
      <c r="B599" s="118"/>
    </row>
    <row r="600" spans="2:2" s="94" customFormat="1" ht="14.4">
      <c r="B600" s="118"/>
    </row>
    <row r="601" spans="2:2" s="94" customFormat="1" ht="14.4">
      <c r="B601" s="118"/>
    </row>
    <row r="602" spans="2:2" s="94" customFormat="1" ht="14.4">
      <c r="B602" s="118"/>
    </row>
    <row r="603" spans="2:2" s="94" customFormat="1" ht="14.4">
      <c r="B603" s="118"/>
    </row>
    <row r="604" spans="2:2" s="94" customFormat="1" ht="14.4">
      <c r="B604" s="118"/>
    </row>
    <row r="605" spans="2:2" s="94" customFormat="1" ht="14.4">
      <c r="B605" s="118"/>
    </row>
    <row r="606" spans="2:2" s="94" customFormat="1" ht="14.4">
      <c r="B606" s="118"/>
    </row>
    <row r="607" spans="2:2" s="94" customFormat="1" ht="14.4">
      <c r="B607" s="118"/>
    </row>
    <row r="608" spans="2:2" s="94" customFormat="1" ht="14.4">
      <c r="B608" s="118"/>
    </row>
    <row r="609" spans="2:2" s="94" customFormat="1" ht="14.4">
      <c r="B609" s="118"/>
    </row>
    <row r="610" spans="2:2" s="94" customFormat="1" ht="14.4">
      <c r="B610" s="118"/>
    </row>
    <row r="611" spans="2:2" s="94" customFormat="1" ht="14.4">
      <c r="B611" s="118"/>
    </row>
    <row r="612" spans="2:2" s="94" customFormat="1" ht="14.4">
      <c r="B612" s="118"/>
    </row>
    <row r="613" spans="2:2" s="94" customFormat="1" ht="14.4">
      <c r="B613" s="118"/>
    </row>
    <row r="614" spans="2:2" s="94" customFormat="1" ht="14.4">
      <c r="B614" s="118"/>
    </row>
    <row r="615" spans="2:2" s="94" customFormat="1" ht="14.4">
      <c r="B615" s="118"/>
    </row>
    <row r="616" spans="2:2" s="94" customFormat="1" ht="14.4">
      <c r="B616" s="118"/>
    </row>
    <row r="617" spans="2:2" s="94" customFormat="1" ht="14.4">
      <c r="B617" s="118"/>
    </row>
    <row r="618" spans="2:2" s="94" customFormat="1" ht="14.4">
      <c r="B618" s="118"/>
    </row>
    <row r="619" spans="2:2" s="94" customFormat="1" ht="14.4">
      <c r="B619" s="118"/>
    </row>
    <row r="620" spans="2:2" s="94" customFormat="1" ht="14.4">
      <c r="B620" s="118"/>
    </row>
    <row r="621" spans="2:2" s="94" customFormat="1" ht="14.4">
      <c r="B621" s="118"/>
    </row>
    <row r="622" spans="2:2" s="94" customFormat="1" ht="14.4">
      <c r="B622" s="118"/>
    </row>
    <row r="623" spans="2:2" s="94" customFormat="1" ht="14.4">
      <c r="B623" s="118"/>
    </row>
    <row r="624" spans="2:2" s="94" customFormat="1" ht="14.4">
      <c r="B624" s="118"/>
    </row>
    <row r="625" spans="2:2" s="94" customFormat="1" ht="14.4">
      <c r="B625" s="118"/>
    </row>
    <row r="626" spans="2:2" s="94" customFormat="1" ht="14.4">
      <c r="B626" s="118"/>
    </row>
    <row r="627" spans="2:2" s="94" customFormat="1" ht="14.4">
      <c r="B627" s="118"/>
    </row>
    <row r="628" spans="2:2" s="94" customFormat="1" ht="14.4">
      <c r="B628" s="118"/>
    </row>
    <row r="629" spans="2:2" s="94" customFormat="1" ht="14.4">
      <c r="B629" s="118"/>
    </row>
    <row r="630" spans="2:2" s="94" customFormat="1" ht="14.4">
      <c r="B630" s="118"/>
    </row>
    <row r="631" spans="2:2" s="94" customFormat="1" ht="14.4">
      <c r="B631" s="118"/>
    </row>
    <row r="632" spans="2:2" s="94" customFormat="1" ht="14.4">
      <c r="B632" s="118"/>
    </row>
    <row r="633" spans="2:2" s="94" customFormat="1" ht="14.4">
      <c r="B633" s="118"/>
    </row>
    <row r="634" spans="2:2" s="94" customFormat="1" ht="14.4">
      <c r="B634" s="118"/>
    </row>
    <row r="635" spans="2:2" s="94" customFormat="1" ht="14.4">
      <c r="B635" s="118"/>
    </row>
    <row r="636" spans="2:2" s="94" customFormat="1" ht="14.4">
      <c r="B636" s="118"/>
    </row>
    <row r="637" spans="2:2" s="94" customFormat="1" ht="14.4">
      <c r="B637" s="118"/>
    </row>
    <row r="638" spans="2:2" s="94" customFormat="1" ht="14.4">
      <c r="B638" s="118"/>
    </row>
    <row r="639" spans="2:2" s="94" customFormat="1" ht="14.4">
      <c r="B639" s="118"/>
    </row>
    <row r="640" spans="2:2" s="94" customFormat="1" ht="14.4">
      <c r="B640" s="118"/>
    </row>
    <row r="641" spans="2:2" s="94" customFormat="1" ht="14.4">
      <c r="B641" s="118"/>
    </row>
    <row r="642" spans="2:2" s="94" customFormat="1" ht="14.4">
      <c r="B642" s="118"/>
    </row>
    <row r="643" spans="2:2" s="94" customFormat="1" ht="14.4">
      <c r="B643" s="118"/>
    </row>
    <row r="644" spans="2:2" s="94" customFormat="1" ht="14.4">
      <c r="B644" s="118"/>
    </row>
    <row r="645" spans="2:2" s="94" customFormat="1" ht="14.4">
      <c r="B645" s="118"/>
    </row>
    <row r="646" spans="2:2" s="94" customFormat="1" ht="14.4">
      <c r="B646" s="118"/>
    </row>
    <row r="647" spans="2:2" s="94" customFormat="1" ht="14.4">
      <c r="B647" s="118"/>
    </row>
    <row r="648" spans="2:2" s="94" customFormat="1" ht="14.4">
      <c r="B648" s="118"/>
    </row>
    <row r="649" spans="2:2" s="94" customFormat="1" ht="14.4">
      <c r="B649" s="118"/>
    </row>
    <row r="650" spans="2:2" s="94" customFormat="1" ht="14.4">
      <c r="B650" s="118"/>
    </row>
    <row r="651" spans="2:2" s="94" customFormat="1" ht="14.4">
      <c r="B651" s="118"/>
    </row>
    <row r="652" spans="2:2" s="94" customFormat="1" ht="14.4">
      <c r="B652" s="118"/>
    </row>
    <row r="653" spans="2:2" s="94" customFormat="1" ht="14.4">
      <c r="B653" s="118"/>
    </row>
    <row r="654" spans="2:2" s="94" customFormat="1" ht="14.4">
      <c r="B654" s="118"/>
    </row>
    <row r="655" spans="2:2" s="94" customFormat="1" ht="14.4">
      <c r="B655" s="118"/>
    </row>
    <row r="656" spans="2:2" s="94" customFormat="1" ht="14.4">
      <c r="B656" s="118"/>
    </row>
    <row r="657" spans="2:2" s="94" customFormat="1" ht="14.4">
      <c r="B657" s="118"/>
    </row>
    <row r="658" spans="2:2" s="94" customFormat="1" ht="14.4">
      <c r="B658" s="118"/>
    </row>
    <row r="659" spans="2:2" s="94" customFormat="1" ht="14.4">
      <c r="B659" s="118"/>
    </row>
    <row r="660" spans="2:2" s="94" customFormat="1" ht="14.4">
      <c r="B660" s="118"/>
    </row>
    <row r="661" spans="2:2" s="94" customFormat="1" ht="14.4">
      <c r="B661" s="118"/>
    </row>
    <row r="662" spans="2:2" s="94" customFormat="1" ht="14.4">
      <c r="B662" s="118"/>
    </row>
    <row r="663" spans="2:2" s="94" customFormat="1" ht="14.4">
      <c r="B663" s="118"/>
    </row>
    <row r="664" spans="2:2" s="94" customFormat="1" ht="14.4">
      <c r="B664" s="118"/>
    </row>
    <row r="665" spans="2:2" s="94" customFormat="1" ht="14.4">
      <c r="B665" s="118"/>
    </row>
    <row r="666" spans="2:2" s="94" customFormat="1" ht="14.4">
      <c r="B666" s="118"/>
    </row>
    <row r="667" spans="2:2" s="94" customFormat="1" ht="14.4">
      <c r="B667" s="118"/>
    </row>
    <row r="668" spans="2:2" s="94" customFormat="1" ht="14.4">
      <c r="B668" s="118"/>
    </row>
    <row r="669" spans="2:2" s="94" customFormat="1" ht="14.4">
      <c r="B669" s="118"/>
    </row>
    <row r="670" spans="2:2" s="94" customFormat="1" ht="14.4">
      <c r="B670" s="118"/>
    </row>
    <row r="671" spans="2:2" s="94" customFormat="1" ht="14.4">
      <c r="B671" s="118"/>
    </row>
    <row r="672" spans="2:2" s="94" customFormat="1" ht="14.4">
      <c r="B672" s="118"/>
    </row>
    <row r="673" spans="2:2" s="94" customFormat="1" ht="14.4">
      <c r="B673" s="118"/>
    </row>
    <row r="674" spans="2:2" s="94" customFormat="1" ht="14.4">
      <c r="B674" s="118"/>
    </row>
    <row r="675" spans="2:2" s="94" customFormat="1" ht="14.4">
      <c r="B675" s="118"/>
    </row>
    <row r="676" spans="2:2" s="94" customFormat="1" ht="14.4">
      <c r="B676" s="118"/>
    </row>
    <row r="677" spans="2:2" s="94" customFormat="1" ht="14.4">
      <c r="B677" s="118"/>
    </row>
    <row r="678" spans="2:2" s="94" customFormat="1" ht="14.4">
      <c r="B678" s="118"/>
    </row>
    <row r="679" spans="2:2" s="94" customFormat="1" ht="14.4">
      <c r="B679" s="118"/>
    </row>
    <row r="680" spans="2:2" s="94" customFormat="1" ht="14.4">
      <c r="B680" s="118"/>
    </row>
    <row r="681" spans="2:2" s="94" customFormat="1" ht="14.4">
      <c r="B681" s="118"/>
    </row>
    <row r="682" spans="2:2" s="94" customFormat="1" ht="14.4">
      <c r="B682" s="118"/>
    </row>
    <row r="683" spans="2:2" s="94" customFormat="1" ht="14.4">
      <c r="B683" s="118"/>
    </row>
    <row r="684" spans="2:2" s="94" customFormat="1" ht="14.4">
      <c r="B684" s="118"/>
    </row>
    <row r="685" spans="2:2" s="94" customFormat="1" ht="14.4">
      <c r="B685" s="118"/>
    </row>
    <row r="686" spans="2:2" s="94" customFormat="1" ht="14.4">
      <c r="B686" s="118"/>
    </row>
    <row r="687" spans="2:2" s="94" customFormat="1" ht="14.4">
      <c r="B687" s="118"/>
    </row>
    <row r="688" spans="2:2" s="94" customFormat="1" ht="14.4">
      <c r="B688" s="118"/>
    </row>
    <row r="689" spans="2:2" s="94" customFormat="1" ht="14.4">
      <c r="B689" s="118"/>
    </row>
    <row r="690" spans="2:2" s="94" customFormat="1" ht="14.4">
      <c r="B690" s="118"/>
    </row>
    <row r="691" spans="2:2" s="94" customFormat="1" ht="14.4">
      <c r="B691" s="118"/>
    </row>
    <row r="692" spans="2:2" s="94" customFormat="1" ht="14.4">
      <c r="B692" s="118"/>
    </row>
    <row r="693" spans="2:2" s="94" customFormat="1" ht="14.4">
      <c r="B693" s="118"/>
    </row>
    <row r="694" spans="2:2" s="94" customFormat="1" ht="14.4">
      <c r="B694" s="118"/>
    </row>
    <row r="695" spans="2:2" s="94" customFormat="1" ht="14.4">
      <c r="B695" s="118"/>
    </row>
    <row r="696" spans="2:2" s="94" customFormat="1" ht="14.4">
      <c r="B696" s="118"/>
    </row>
    <row r="697" spans="2:2" s="94" customFormat="1" ht="14.4">
      <c r="B697" s="118"/>
    </row>
    <row r="698" spans="2:2" s="94" customFormat="1" ht="14.4">
      <c r="B698" s="118"/>
    </row>
    <row r="699" spans="2:2" s="94" customFormat="1" ht="14.4">
      <c r="B699" s="118"/>
    </row>
    <row r="700" spans="2:2" s="94" customFormat="1" ht="14.4">
      <c r="B700" s="118"/>
    </row>
    <row r="701" spans="2:2" s="94" customFormat="1" ht="14.4">
      <c r="B701" s="118"/>
    </row>
    <row r="702" spans="2:2" s="94" customFormat="1" ht="14.4">
      <c r="B702" s="118"/>
    </row>
    <row r="703" spans="2:2" s="94" customFormat="1" ht="14.4">
      <c r="B703" s="118"/>
    </row>
    <row r="704" spans="2:2" s="94" customFormat="1" ht="14.4">
      <c r="B704" s="118"/>
    </row>
    <row r="705" spans="2:2" s="94" customFormat="1" ht="14.4">
      <c r="B705" s="118"/>
    </row>
    <row r="706" spans="2:2" s="94" customFormat="1" ht="14.4">
      <c r="B706" s="118"/>
    </row>
    <row r="707" spans="2:2" s="94" customFormat="1" ht="14.4">
      <c r="B707" s="118"/>
    </row>
    <row r="708" spans="2:2" s="94" customFormat="1" ht="14.4">
      <c r="B708" s="118"/>
    </row>
    <row r="709" spans="2:2" s="94" customFormat="1" ht="14.4">
      <c r="B709" s="118"/>
    </row>
    <row r="710" spans="2:2" s="94" customFormat="1" ht="14.4">
      <c r="B710" s="118"/>
    </row>
    <row r="711" spans="2:2" s="94" customFormat="1" ht="14.4">
      <c r="B711" s="118"/>
    </row>
    <row r="712" spans="2:2" s="94" customFormat="1" ht="14.4">
      <c r="B712" s="118"/>
    </row>
    <row r="713" spans="2:2" s="94" customFormat="1" ht="14.4">
      <c r="B713" s="118"/>
    </row>
    <row r="714" spans="2:2" s="94" customFormat="1" ht="14.4">
      <c r="B714" s="118"/>
    </row>
  </sheetData>
  <mergeCells count="1">
    <mergeCell ref="A2:B2"/>
  </mergeCells>
  <phoneticPr fontId="31" type="noConversion"/>
  <printOptions horizontalCentered="1"/>
  <pageMargins left="0.90416666666666701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714"/>
  <sheetViews>
    <sheetView workbookViewId="0"/>
  </sheetViews>
  <sheetFormatPr defaultColWidth="7" defaultRowHeight="14.4"/>
  <cols>
    <col min="1" max="1" width="35.109375" style="136" customWidth="1"/>
    <col min="2" max="2" width="29.6640625" style="154" customWidth="1"/>
    <col min="3" max="3" width="10.33203125" style="138" hidden="1" customWidth="1"/>
    <col min="4" max="4" width="9.6640625" style="140" hidden="1" customWidth="1"/>
    <col min="5" max="5" width="8.109375" style="140" hidden="1" customWidth="1"/>
    <col min="6" max="6" width="9.6640625" style="141" hidden="1" customWidth="1"/>
    <col min="7" max="7" width="17.44140625" style="141" hidden="1" customWidth="1"/>
    <col min="8" max="8" width="12.44140625" style="142" hidden="1" customWidth="1"/>
    <col min="9" max="9" width="7" style="143" hidden="1" customWidth="1"/>
    <col min="10" max="11" width="7" style="140" hidden="1" customWidth="1"/>
    <col min="12" max="12" width="13.88671875" style="140" hidden="1" customWidth="1"/>
    <col min="13" max="13" width="7.88671875" style="140" hidden="1" customWidth="1"/>
    <col min="14" max="14" width="9.44140625" style="140" hidden="1" customWidth="1"/>
    <col min="15" max="15" width="6.88671875" style="140" hidden="1" customWidth="1"/>
    <col min="16" max="16" width="9" style="140" hidden="1" customWidth="1"/>
    <col min="17" max="17" width="5.88671875" style="140" hidden="1" customWidth="1"/>
    <col min="18" max="18" width="5.21875" style="140" hidden="1" customWidth="1"/>
    <col min="19" max="19" width="6.44140625" style="140" hidden="1" customWidth="1"/>
    <col min="20" max="21" width="7" style="140" hidden="1" customWidth="1"/>
    <col min="22" max="22" width="10.6640625" style="140" hidden="1" customWidth="1"/>
    <col min="23" max="23" width="10.44140625" style="140" hidden="1" customWidth="1"/>
    <col min="24" max="24" width="7" style="140" hidden="1" customWidth="1"/>
    <col min="25" max="16384" width="7" style="140"/>
  </cols>
  <sheetData>
    <row r="1" spans="1:24" ht="29.25" customHeight="1">
      <c r="A1" s="144" t="s">
        <v>486</v>
      </c>
    </row>
    <row r="2" spans="1:24" s="137" customFormat="1" ht="28.5" customHeight="1">
      <c r="A2" s="268" t="s">
        <v>487</v>
      </c>
      <c r="B2" s="269"/>
      <c r="I2" s="153"/>
    </row>
    <row r="3" spans="1:24" s="138" customFormat="1" ht="21.75" customHeight="1">
      <c r="A3" s="136"/>
      <c r="B3" s="56" t="s">
        <v>2</v>
      </c>
      <c r="D3" s="138">
        <v>12.11</v>
      </c>
      <c r="F3" s="138">
        <v>12.22</v>
      </c>
      <c r="I3" s="154"/>
      <c r="L3" s="138">
        <v>1.2</v>
      </c>
    </row>
    <row r="4" spans="1:24" s="138" customFormat="1" ht="39" customHeight="1">
      <c r="A4" s="57" t="s">
        <v>3</v>
      </c>
      <c r="B4" s="59" t="s">
        <v>4</v>
      </c>
      <c r="F4" s="60" t="s">
        <v>32</v>
      </c>
      <c r="G4" s="60" t="s">
        <v>33</v>
      </c>
      <c r="H4" s="60" t="s">
        <v>29</v>
      </c>
      <c r="I4" s="154"/>
      <c r="L4" s="60" t="s">
        <v>32</v>
      </c>
      <c r="M4" s="81" t="s">
        <v>33</v>
      </c>
      <c r="N4" s="60" t="s">
        <v>29</v>
      </c>
    </row>
    <row r="5" spans="1:24" s="136" customFormat="1" ht="39" customHeight="1">
      <c r="A5" s="160"/>
      <c r="B5" s="147"/>
      <c r="C5" s="136">
        <v>105429</v>
      </c>
      <c r="D5" s="136">
        <v>595734.14</v>
      </c>
      <c r="E5" s="136">
        <f>104401+13602</f>
        <v>118003</v>
      </c>
      <c r="F5" s="173" t="s">
        <v>35</v>
      </c>
      <c r="G5" s="173" t="s">
        <v>36</v>
      </c>
      <c r="H5" s="173">
        <v>596221.15</v>
      </c>
      <c r="I5" s="136">
        <f>F5-A5</f>
        <v>201</v>
      </c>
      <c r="J5" s="136">
        <f>H5-B5</f>
        <v>596221.15</v>
      </c>
      <c r="K5" s="136">
        <v>75943</v>
      </c>
      <c r="L5" s="173" t="s">
        <v>35</v>
      </c>
      <c r="M5" s="173" t="s">
        <v>36</v>
      </c>
      <c r="N5" s="173">
        <v>643048.94999999995</v>
      </c>
      <c r="O5" s="136">
        <f>L5-A5</f>
        <v>201</v>
      </c>
      <c r="P5" s="136">
        <f>N5-B5</f>
        <v>643048.94999999995</v>
      </c>
      <c r="R5" s="136">
        <v>717759</v>
      </c>
      <c r="T5" s="174" t="s">
        <v>35</v>
      </c>
      <c r="U5" s="174" t="s">
        <v>36</v>
      </c>
      <c r="V5" s="174">
        <v>659380.53</v>
      </c>
      <c r="W5" s="136">
        <f>B5-V5</f>
        <v>-659380.53</v>
      </c>
      <c r="X5" s="136">
        <f>T5-A5</f>
        <v>201</v>
      </c>
    </row>
    <row r="6" spans="1:24" s="138" customFormat="1" ht="39" customHeight="1">
      <c r="A6" s="152"/>
      <c r="B6" s="162"/>
      <c r="C6" s="169"/>
      <c r="D6" s="169">
        <v>135.6</v>
      </c>
      <c r="F6" s="150" t="s">
        <v>79</v>
      </c>
      <c r="G6" s="150" t="s">
        <v>80</v>
      </c>
      <c r="H6" s="151">
        <v>135.6</v>
      </c>
      <c r="I6" s="154">
        <f>F6-A6</f>
        <v>2010199</v>
      </c>
      <c r="J6" s="148">
        <f>H6-B6</f>
        <v>135.6</v>
      </c>
      <c r="K6" s="148"/>
      <c r="L6" s="150" t="s">
        <v>79</v>
      </c>
      <c r="M6" s="150" t="s">
        <v>80</v>
      </c>
      <c r="N6" s="151">
        <v>135.6</v>
      </c>
      <c r="O6" s="154">
        <f>L6-A6</f>
        <v>2010199</v>
      </c>
      <c r="P6" s="148">
        <f>N6-B6</f>
        <v>135.6</v>
      </c>
      <c r="T6" s="87" t="s">
        <v>79</v>
      </c>
      <c r="U6" s="87" t="s">
        <v>80</v>
      </c>
      <c r="V6" s="88">
        <v>135.6</v>
      </c>
      <c r="W6" s="138">
        <f>B6-V6</f>
        <v>-135.6</v>
      </c>
      <c r="X6" s="138">
        <f>T6-A6</f>
        <v>2010199</v>
      </c>
    </row>
    <row r="7" spans="1:24" s="138" customFormat="1" ht="39" customHeight="1">
      <c r="A7" s="160"/>
      <c r="B7" s="162"/>
      <c r="C7" s="148">
        <v>105429</v>
      </c>
      <c r="D7" s="149">
        <v>595734.14</v>
      </c>
      <c r="E7" s="138">
        <f>104401+13602</f>
        <v>118003</v>
      </c>
      <c r="F7" s="150" t="s">
        <v>35</v>
      </c>
      <c r="G7" s="150" t="s">
        <v>36</v>
      </c>
      <c r="H7" s="151">
        <v>596221.15</v>
      </c>
      <c r="I7" s="154">
        <f>F7-A7</f>
        <v>201</v>
      </c>
      <c r="J7" s="148">
        <f>H7-B7</f>
        <v>596221.15</v>
      </c>
      <c r="K7" s="148">
        <v>75943</v>
      </c>
      <c r="L7" s="150" t="s">
        <v>35</v>
      </c>
      <c r="M7" s="150" t="s">
        <v>36</v>
      </c>
      <c r="N7" s="151">
        <v>643048.94999999995</v>
      </c>
      <c r="O7" s="154">
        <f>L7-A7</f>
        <v>201</v>
      </c>
      <c r="P7" s="148">
        <f>N7-B7</f>
        <v>643048.94999999995</v>
      </c>
      <c r="R7" s="138">
        <v>717759</v>
      </c>
      <c r="T7" s="87" t="s">
        <v>35</v>
      </c>
      <c r="U7" s="87" t="s">
        <v>36</v>
      </c>
      <c r="V7" s="88">
        <v>659380.53</v>
      </c>
      <c r="W7" s="138">
        <f>B7-V7</f>
        <v>-659380.53</v>
      </c>
      <c r="X7" s="138">
        <f>T7-A7</f>
        <v>201</v>
      </c>
    </row>
    <row r="8" spans="1:24" s="138" customFormat="1" ht="39" customHeight="1">
      <c r="A8" s="152"/>
      <c r="B8" s="162"/>
      <c r="C8" s="169"/>
      <c r="D8" s="169">
        <v>135.6</v>
      </c>
      <c r="F8" s="150" t="s">
        <v>79</v>
      </c>
      <c r="G8" s="150" t="s">
        <v>80</v>
      </c>
      <c r="H8" s="151">
        <v>135.6</v>
      </c>
      <c r="I8" s="154">
        <f>F8-A8</f>
        <v>2010199</v>
      </c>
      <c r="J8" s="148">
        <f>H8-B8</f>
        <v>135.6</v>
      </c>
      <c r="K8" s="148"/>
      <c r="L8" s="150" t="s">
        <v>79</v>
      </c>
      <c r="M8" s="150" t="s">
        <v>80</v>
      </c>
      <c r="N8" s="151">
        <v>135.6</v>
      </c>
      <c r="O8" s="154">
        <f>L8-A8</f>
        <v>2010199</v>
      </c>
      <c r="P8" s="148">
        <f>N8-B8</f>
        <v>135.6</v>
      </c>
      <c r="T8" s="87" t="s">
        <v>79</v>
      </c>
      <c r="U8" s="87" t="s">
        <v>80</v>
      </c>
      <c r="V8" s="88">
        <v>135.6</v>
      </c>
      <c r="W8" s="138">
        <f>B8-V8</f>
        <v>-135.6</v>
      </c>
      <c r="X8" s="138">
        <f>T8-A8</f>
        <v>2010199</v>
      </c>
    </row>
    <row r="9" spans="1:24" s="138" customFormat="1" ht="39" customHeight="1">
      <c r="A9" s="170" t="s">
        <v>29</v>
      </c>
      <c r="B9" s="171"/>
      <c r="F9" s="60" t="str">
        <f>""</f>
        <v/>
      </c>
      <c r="G9" s="60" t="str">
        <f>""</f>
        <v/>
      </c>
      <c r="H9" s="60" t="str">
        <f>""</f>
        <v/>
      </c>
      <c r="I9" s="154"/>
      <c r="L9" s="60" t="str">
        <f>""</f>
        <v/>
      </c>
      <c r="M9" s="81" t="str">
        <f>""</f>
        <v/>
      </c>
      <c r="N9" s="60" t="str">
        <f>""</f>
        <v/>
      </c>
      <c r="V9" s="172" t="e">
        <f>V10+#REF!+#REF!+#REF!+#REF!+#REF!+#REF!+#REF!+#REF!+#REF!+#REF!+#REF!+#REF!+#REF!+#REF!+#REF!+#REF!+#REF!+#REF!+#REF!+#REF!</f>
        <v>#REF!</v>
      </c>
      <c r="W9" s="172" t="e">
        <f>W10+#REF!+#REF!+#REF!+#REF!+#REF!+#REF!+#REF!+#REF!+#REF!+#REF!+#REF!+#REF!+#REF!+#REF!+#REF!+#REF!+#REF!+#REF!+#REF!+#REF!</f>
        <v>#REF!</v>
      </c>
    </row>
    <row r="10" spans="1:24" s="138" customFormat="1" ht="19.5" customHeight="1">
      <c r="A10" s="55" t="s">
        <v>437</v>
      </c>
      <c r="B10" s="154"/>
      <c r="F10" s="150"/>
      <c r="G10" s="150"/>
      <c r="H10" s="151"/>
      <c r="I10" s="154"/>
      <c r="P10" s="148"/>
      <c r="T10" s="87" t="s">
        <v>67</v>
      </c>
      <c r="U10" s="87" t="s">
        <v>68</v>
      </c>
      <c r="V10" s="88">
        <v>19998</v>
      </c>
      <c r="W10" s="138">
        <f>B10-V10</f>
        <v>-19998</v>
      </c>
      <c r="X10" s="138" t="e">
        <f>T10-A10</f>
        <v>#VALUE!</v>
      </c>
    </row>
    <row r="11" spans="1:24" s="138" customFormat="1" ht="19.5" customHeight="1">
      <c r="A11" s="136"/>
      <c r="B11" s="154"/>
      <c r="F11" s="150"/>
      <c r="G11" s="150"/>
      <c r="H11" s="151"/>
      <c r="I11" s="154"/>
      <c r="P11" s="148"/>
      <c r="T11" s="87" t="s">
        <v>69</v>
      </c>
      <c r="U11" s="87" t="s">
        <v>70</v>
      </c>
      <c r="V11" s="88">
        <v>19998</v>
      </c>
      <c r="W11" s="138">
        <f>B11-V11</f>
        <v>-19998</v>
      </c>
      <c r="X11" s="138">
        <f>T11-A11</f>
        <v>23203</v>
      </c>
    </row>
    <row r="12" spans="1:24" s="138" customFormat="1" ht="19.5" customHeight="1">
      <c r="A12" s="136"/>
      <c r="B12" s="154"/>
      <c r="F12" s="150"/>
      <c r="G12" s="150"/>
      <c r="H12" s="151"/>
      <c r="I12" s="154"/>
      <c r="P12" s="148"/>
      <c r="T12" s="87" t="s">
        <v>71</v>
      </c>
      <c r="U12" s="87" t="s">
        <v>72</v>
      </c>
      <c r="V12" s="88">
        <v>19998</v>
      </c>
      <c r="W12" s="138">
        <f>B12-V12</f>
        <v>-19998</v>
      </c>
      <c r="X12" s="138">
        <f>T12-A12</f>
        <v>2320301</v>
      </c>
    </row>
    <row r="13" spans="1:24" s="138" customFormat="1" ht="19.5" customHeight="1">
      <c r="A13" s="136"/>
      <c r="B13" s="154"/>
      <c r="F13" s="150"/>
      <c r="G13" s="150"/>
      <c r="H13" s="151"/>
      <c r="I13" s="154"/>
      <c r="P13" s="148"/>
    </row>
    <row r="14" spans="1:24" s="138" customFormat="1" ht="19.5" customHeight="1">
      <c r="A14" s="136"/>
      <c r="B14" s="154"/>
      <c r="F14" s="150"/>
      <c r="G14" s="150"/>
      <c r="H14" s="151"/>
      <c r="I14" s="154"/>
      <c r="P14" s="148"/>
    </row>
    <row r="15" spans="1:24" s="138" customFormat="1" ht="19.5" customHeight="1">
      <c r="A15" s="136"/>
      <c r="B15" s="154"/>
      <c r="F15" s="150"/>
      <c r="G15" s="150"/>
      <c r="H15" s="151"/>
      <c r="I15" s="154"/>
      <c r="P15" s="148"/>
    </row>
    <row r="16" spans="1:24" s="138" customFormat="1" ht="19.5" customHeight="1">
      <c r="A16" s="136"/>
      <c r="B16" s="154"/>
      <c r="F16" s="150"/>
      <c r="G16" s="150"/>
      <c r="H16" s="151"/>
      <c r="I16" s="154"/>
      <c r="P16" s="148"/>
    </row>
    <row r="17" spans="1:16" s="138" customFormat="1" ht="19.5" customHeight="1">
      <c r="A17" s="136"/>
      <c r="B17" s="154"/>
      <c r="F17" s="150"/>
      <c r="G17" s="150"/>
      <c r="H17" s="151"/>
      <c r="I17" s="154"/>
      <c r="P17" s="148"/>
    </row>
    <row r="18" spans="1:16" s="138" customFormat="1" ht="19.5" customHeight="1">
      <c r="A18" s="136"/>
      <c r="B18" s="154"/>
      <c r="F18" s="150"/>
      <c r="G18" s="150"/>
      <c r="H18" s="151"/>
      <c r="I18" s="154"/>
      <c r="P18" s="148"/>
    </row>
    <row r="19" spans="1:16" s="138" customFormat="1" ht="19.5" customHeight="1">
      <c r="A19" s="136"/>
      <c r="B19" s="154"/>
      <c r="F19" s="150"/>
      <c r="G19" s="150"/>
      <c r="H19" s="151"/>
      <c r="I19" s="154"/>
      <c r="P19" s="148"/>
    </row>
    <row r="20" spans="1:16" s="138" customFormat="1" ht="19.5" customHeight="1">
      <c r="A20" s="136"/>
      <c r="B20" s="154"/>
      <c r="F20" s="150"/>
      <c r="G20" s="150"/>
      <c r="H20" s="151"/>
      <c r="I20" s="154"/>
      <c r="P20" s="148"/>
    </row>
    <row r="21" spans="1:16" s="138" customFormat="1" ht="19.5" customHeight="1">
      <c r="A21" s="136"/>
      <c r="B21" s="154"/>
      <c r="F21" s="150"/>
      <c r="G21" s="150"/>
      <c r="H21" s="151"/>
      <c r="I21" s="154"/>
      <c r="P21" s="148"/>
    </row>
    <row r="22" spans="1:16" s="138" customFormat="1" ht="19.5" customHeight="1">
      <c r="A22" s="136"/>
      <c r="B22" s="154"/>
      <c r="F22" s="150"/>
      <c r="G22" s="150"/>
      <c r="H22" s="151"/>
      <c r="I22" s="154"/>
      <c r="P22" s="148"/>
    </row>
    <row r="23" spans="1:16" s="138" customFormat="1" ht="19.5" customHeight="1">
      <c r="A23" s="136"/>
      <c r="B23" s="154"/>
      <c r="F23" s="150"/>
      <c r="G23" s="150"/>
      <c r="H23" s="151"/>
      <c r="I23" s="154"/>
      <c r="P23" s="148"/>
    </row>
    <row r="24" spans="1:16" s="138" customFormat="1" ht="19.5" customHeight="1">
      <c r="A24" s="136"/>
      <c r="B24" s="154"/>
      <c r="F24" s="150"/>
      <c r="G24" s="150"/>
      <c r="H24" s="151"/>
      <c r="I24" s="154"/>
      <c r="P24" s="148"/>
    </row>
    <row r="25" spans="1:16" s="138" customFormat="1" ht="19.5" customHeight="1">
      <c r="A25" s="136"/>
      <c r="B25" s="154"/>
      <c r="F25" s="150"/>
      <c r="G25" s="150"/>
      <c r="H25" s="151"/>
      <c r="I25" s="154"/>
      <c r="P25" s="148"/>
    </row>
    <row r="26" spans="1:16" s="138" customFormat="1">
      <c r="A26" s="136"/>
      <c r="B26" s="154"/>
      <c r="F26" s="150"/>
      <c r="G26" s="150"/>
      <c r="H26" s="151"/>
      <c r="I26" s="154"/>
    </row>
    <row r="27" spans="1:16" s="138" customFormat="1">
      <c r="A27" s="136"/>
      <c r="B27" s="154"/>
      <c r="F27" s="150"/>
      <c r="G27" s="150"/>
      <c r="H27" s="151"/>
      <c r="I27" s="154"/>
    </row>
    <row r="28" spans="1:16" s="138" customFormat="1">
      <c r="A28" s="136"/>
      <c r="B28" s="154"/>
      <c r="F28" s="150"/>
      <c r="G28" s="150"/>
      <c r="H28" s="151"/>
      <c r="I28" s="154"/>
    </row>
    <row r="29" spans="1:16" s="138" customFormat="1">
      <c r="A29" s="136"/>
      <c r="B29" s="154"/>
      <c r="F29" s="150"/>
      <c r="G29" s="150"/>
      <c r="H29" s="151"/>
      <c r="I29" s="154"/>
    </row>
    <row r="30" spans="1:16" s="138" customFormat="1">
      <c r="A30" s="136"/>
      <c r="B30" s="154"/>
      <c r="F30" s="150"/>
      <c r="G30" s="150"/>
      <c r="H30" s="151"/>
      <c r="I30" s="154"/>
    </row>
    <row r="31" spans="1:16" s="138" customFormat="1">
      <c r="A31" s="136"/>
      <c r="B31" s="154"/>
      <c r="F31" s="150"/>
      <c r="G31" s="150"/>
      <c r="H31" s="151"/>
      <c r="I31" s="154"/>
    </row>
    <row r="32" spans="1:16" s="138" customFormat="1">
      <c r="A32" s="136"/>
      <c r="B32" s="154"/>
      <c r="F32" s="150"/>
      <c r="G32" s="150"/>
      <c r="H32" s="151"/>
      <c r="I32" s="154"/>
    </row>
    <row r="33" spans="1:9" s="138" customFormat="1">
      <c r="A33" s="136"/>
      <c r="B33" s="154"/>
      <c r="F33" s="150"/>
      <c r="G33" s="150"/>
      <c r="H33" s="151"/>
      <c r="I33" s="154"/>
    </row>
    <row r="34" spans="1:9" s="138" customFormat="1">
      <c r="A34" s="136"/>
      <c r="B34" s="154"/>
      <c r="F34" s="150"/>
      <c r="G34" s="150"/>
      <c r="H34" s="151"/>
      <c r="I34" s="154"/>
    </row>
    <row r="35" spans="1:9" s="138" customFormat="1">
      <c r="A35" s="136"/>
      <c r="B35" s="154"/>
      <c r="F35" s="150"/>
      <c r="G35" s="150"/>
      <c r="H35" s="151"/>
      <c r="I35" s="154"/>
    </row>
    <row r="36" spans="1:9" s="138" customFormat="1">
      <c r="A36" s="136"/>
      <c r="B36" s="154"/>
      <c r="F36" s="150"/>
      <c r="G36" s="150"/>
      <c r="H36" s="151"/>
      <c r="I36" s="154"/>
    </row>
    <row r="37" spans="1:9" s="138" customFormat="1">
      <c r="A37" s="136"/>
      <c r="B37" s="154"/>
      <c r="F37" s="150"/>
      <c r="G37" s="150"/>
      <c r="H37" s="151"/>
      <c r="I37" s="154"/>
    </row>
    <row r="38" spans="1:9" s="138" customFormat="1">
      <c r="A38" s="136"/>
      <c r="B38" s="154"/>
      <c r="F38" s="150"/>
      <c r="G38" s="150"/>
      <c r="H38" s="151"/>
      <c r="I38" s="154"/>
    </row>
    <row r="39" spans="1:9" s="138" customFormat="1">
      <c r="A39" s="136"/>
      <c r="B39" s="154"/>
      <c r="F39" s="150"/>
      <c r="G39" s="150"/>
      <c r="H39" s="151"/>
      <c r="I39" s="154"/>
    </row>
    <row r="40" spans="1:9" s="138" customFormat="1">
      <c r="A40" s="136"/>
      <c r="B40" s="154"/>
      <c r="F40" s="150"/>
      <c r="G40" s="150"/>
      <c r="H40" s="151"/>
      <c r="I40" s="154"/>
    </row>
    <row r="41" spans="1:9" s="138" customFormat="1">
      <c r="A41" s="136"/>
      <c r="B41" s="154"/>
      <c r="F41" s="150"/>
      <c r="G41" s="150"/>
      <c r="H41" s="151"/>
      <c r="I41" s="154"/>
    </row>
    <row r="42" spans="1:9" s="138" customFormat="1">
      <c r="A42" s="136"/>
      <c r="B42" s="154"/>
      <c r="F42" s="150"/>
      <c r="G42" s="150"/>
      <c r="H42" s="151"/>
      <c r="I42" s="154"/>
    </row>
    <row r="43" spans="1:9" s="138" customFormat="1">
      <c r="A43" s="136"/>
      <c r="B43" s="154"/>
      <c r="F43" s="150"/>
      <c r="G43" s="150"/>
      <c r="H43" s="151"/>
      <c r="I43" s="154"/>
    </row>
    <row r="44" spans="1:9" s="138" customFormat="1">
      <c r="A44" s="136"/>
      <c r="B44" s="154"/>
      <c r="F44" s="150"/>
      <c r="G44" s="150"/>
      <c r="H44" s="151"/>
      <c r="I44" s="154"/>
    </row>
    <row r="45" spans="1:9" s="138" customFormat="1">
      <c r="A45" s="136"/>
      <c r="B45" s="154"/>
      <c r="F45" s="150"/>
      <c r="G45" s="150"/>
      <c r="H45" s="151"/>
      <c r="I45" s="154"/>
    </row>
    <row r="46" spans="1:9" s="138" customFormat="1">
      <c r="A46" s="136"/>
      <c r="B46" s="154"/>
      <c r="F46" s="150"/>
      <c r="G46" s="150"/>
      <c r="H46" s="151"/>
      <c r="I46" s="154"/>
    </row>
    <row r="47" spans="1:9" s="138" customFormat="1">
      <c r="A47" s="136"/>
      <c r="B47" s="154"/>
      <c r="F47" s="150"/>
      <c r="G47" s="150"/>
      <c r="H47" s="151"/>
      <c r="I47" s="154"/>
    </row>
    <row r="48" spans="1:9" s="138" customFormat="1">
      <c r="A48" s="136"/>
      <c r="B48" s="154"/>
      <c r="F48" s="150"/>
      <c r="G48" s="150"/>
      <c r="H48" s="151"/>
      <c r="I48" s="154"/>
    </row>
    <row r="49" spans="1:9" s="138" customFormat="1">
      <c r="A49" s="136"/>
      <c r="B49" s="154"/>
      <c r="F49" s="150"/>
      <c r="G49" s="150"/>
      <c r="H49" s="151"/>
      <c r="I49" s="154"/>
    </row>
    <row r="50" spans="1:9" s="138" customFormat="1">
      <c r="A50" s="136"/>
      <c r="B50" s="154"/>
      <c r="F50" s="150"/>
      <c r="G50" s="150"/>
      <c r="H50" s="151"/>
      <c r="I50" s="154"/>
    </row>
    <row r="51" spans="1:9" s="138" customFormat="1">
      <c r="A51" s="136"/>
      <c r="B51" s="154"/>
      <c r="F51" s="150"/>
      <c r="G51" s="150"/>
      <c r="H51" s="151"/>
      <c r="I51" s="154"/>
    </row>
    <row r="52" spans="1:9" s="138" customFormat="1">
      <c r="A52" s="136"/>
      <c r="B52" s="154"/>
      <c r="F52" s="150"/>
      <c r="G52" s="150"/>
      <c r="H52" s="151"/>
      <c r="I52" s="154"/>
    </row>
    <row r="53" spans="1:9" s="138" customFormat="1">
      <c r="A53" s="136"/>
      <c r="B53" s="154"/>
      <c r="F53" s="150"/>
      <c r="G53" s="150"/>
      <c r="H53" s="151"/>
      <c r="I53" s="154"/>
    </row>
    <row r="54" spans="1:9" s="138" customFormat="1">
      <c r="A54" s="136"/>
      <c r="B54" s="154"/>
      <c r="F54" s="150"/>
      <c r="G54" s="150"/>
      <c r="H54" s="151"/>
      <c r="I54" s="154"/>
    </row>
    <row r="55" spans="1:9" s="138" customFormat="1">
      <c r="A55" s="136"/>
      <c r="B55" s="154"/>
      <c r="F55" s="150"/>
      <c r="G55" s="150"/>
      <c r="H55" s="151"/>
      <c r="I55" s="154"/>
    </row>
    <row r="56" spans="1:9" s="138" customFormat="1">
      <c r="A56" s="136"/>
      <c r="B56" s="154"/>
      <c r="F56" s="150"/>
      <c r="G56" s="150"/>
      <c r="H56" s="151"/>
      <c r="I56" s="154"/>
    </row>
    <row r="57" spans="1:9" s="138" customFormat="1">
      <c r="A57" s="136"/>
      <c r="B57" s="154"/>
      <c r="F57" s="150"/>
      <c r="G57" s="150"/>
      <c r="H57" s="151"/>
      <c r="I57" s="154"/>
    </row>
    <row r="58" spans="1:9" s="138" customFormat="1">
      <c r="A58" s="136"/>
      <c r="B58" s="154"/>
      <c r="F58" s="150"/>
      <c r="G58" s="150"/>
      <c r="H58" s="151"/>
      <c r="I58" s="154"/>
    </row>
    <row r="59" spans="1:9" s="138" customFormat="1">
      <c r="A59" s="136"/>
      <c r="B59" s="154"/>
      <c r="F59" s="150"/>
      <c r="G59" s="150"/>
      <c r="H59" s="151"/>
      <c r="I59" s="154"/>
    </row>
    <row r="60" spans="1:9" s="138" customFormat="1">
      <c r="A60" s="136"/>
      <c r="B60" s="154"/>
      <c r="F60" s="150"/>
      <c r="G60" s="150"/>
      <c r="H60" s="151"/>
      <c r="I60" s="154"/>
    </row>
    <row r="61" spans="1:9" s="138" customFormat="1">
      <c r="A61" s="136"/>
      <c r="B61" s="154"/>
      <c r="F61" s="150"/>
      <c r="G61" s="150"/>
      <c r="H61" s="151"/>
      <c r="I61" s="154"/>
    </row>
    <row r="62" spans="1:9" s="138" customFormat="1">
      <c r="A62" s="136"/>
      <c r="B62" s="154"/>
      <c r="F62" s="150"/>
      <c r="G62" s="150"/>
      <c r="H62" s="151"/>
      <c r="I62" s="154"/>
    </row>
    <row r="63" spans="1:9" s="138" customFormat="1">
      <c r="A63" s="136"/>
      <c r="B63" s="154"/>
      <c r="F63" s="150"/>
      <c r="G63" s="150"/>
      <c r="H63" s="151"/>
      <c r="I63" s="154"/>
    </row>
    <row r="64" spans="1:9" s="138" customFormat="1">
      <c r="A64" s="136"/>
      <c r="B64" s="154"/>
      <c r="F64" s="150"/>
      <c r="G64" s="150"/>
      <c r="H64" s="151"/>
      <c r="I64" s="154"/>
    </row>
    <row r="65" spans="1:9" s="138" customFormat="1">
      <c r="A65" s="136"/>
      <c r="B65" s="154"/>
      <c r="F65" s="150"/>
      <c r="G65" s="150"/>
      <c r="H65" s="151"/>
      <c r="I65" s="154"/>
    </row>
    <row r="66" spans="1:9" s="138" customFormat="1">
      <c r="A66" s="136"/>
      <c r="B66" s="154"/>
      <c r="F66" s="150"/>
      <c r="G66" s="150"/>
      <c r="H66" s="151"/>
      <c r="I66" s="154"/>
    </row>
    <row r="67" spans="1:9" s="138" customFormat="1">
      <c r="A67" s="136"/>
      <c r="B67" s="154"/>
      <c r="F67" s="150"/>
      <c r="G67" s="150"/>
      <c r="H67" s="151"/>
      <c r="I67" s="154"/>
    </row>
    <row r="68" spans="1:9" s="138" customFormat="1">
      <c r="A68" s="136"/>
      <c r="B68" s="154"/>
      <c r="F68" s="150"/>
      <c r="G68" s="150"/>
      <c r="H68" s="151"/>
      <c r="I68" s="154"/>
    </row>
    <row r="69" spans="1:9" s="138" customFormat="1">
      <c r="A69" s="136"/>
      <c r="B69" s="154"/>
      <c r="F69" s="150"/>
      <c r="G69" s="150"/>
      <c r="H69" s="151"/>
      <c r="I69" s="154"/>
    </row>
    <row r="70" spans="1:9" s="138" customFormat="1">
      <c r="A70" s="136"/>
      <c r="B70" s="154"/>
      <c r="F70" s="150"/>
      <c r="G70" s="150"/>
      <c r="H70" s="151"/>
      <c r="I70" s="154"/>
    </row>
    <row r="71" spans="1:9" s="138" customFormat="1">
      <c r="A71" s="136"/>
      <c r="B71" s="154"/>
      <c r="F71" s="150"/>
      <c r="G71" s="150"/>
      <c r="H71" s="151"/>
      <c r="I71" s="154"/>
    </row>
    <row r="72" spans="1:9" s="138" customFormat="1">
      <c r="A72" s="136"/>
      <c r="B72" s="154"/>
      <c r="F72" s="150"/>
      <c r="G72" s="150"/>
      <c r="H72" s="151"/>
      <c r="I72" s="154"/>
    </row>
    <row r="73" spans="1:9" s="138" customFormat="1">
      <c r="A73" s="136"/>
      <c r="B73" s="154"/>
      <c r="F73" s="150"/>
      <c r="G73" s="150"/>
      <c r="H73" s="151"/>
      <c r="I73" s="154"/>
    </row>
    <row r="74" spans="1:9" s="138" customFormat="1">
      <c r="A74" s="136"/>
      <c r="B74" s="154"/>
      <c r="F74" s="150"/>
      <c r="G74" s="150"/>
      <c r="H74" s="151"/>
      <c r="I74" s="154"/>
    </row>
    <row r="75" spans="1:9" s="138" customFormat="1">
      <c r="A75" s="136"/>
      <c r="B75" s="154"/>
      <c r="F75" s="150"/>
      <c r="G75" s="150"/>
      <c r="H75" s="151"/>
      <c r="I75" s="154"/>
    </row>
    <row r="76" spans="1:9" s="138" customFormat="1">
      <c r="A76" s="136"/>
      <c r="B76" s="154"/>
      <c r="F76" s="150"/>
      <c r="G76" s="150"/>
      <c r="H76" s="151"/>
      <c r="I76" s="154"/>
    </row>
    <row r="77" spans="1:9" s="138" customFormat="1">
      <c r="A77" s="136"/>
      <c r="B77" s="154"/>
      <c r="F77" s="150"/>
      <c r="G77" s="150"/>
      <c r="H77" s="151"/>
      <c r="I77" s="154"/>
    </row>
    <row r="78" spans="1:9" s="138" customFormat="1">
      <c r="A78" s="136"/>
      <c r="B78" s="154"/>
      <c r="F78" s="150"/>
      <c r="G78" s="150"/>
      <c r="H78" s="151"/>
      <c r="I78" s="154"/>
    </row>
    <row r="79" spans="1:9" s="138" customFormat="1">
      <c r="A79" s="136"/>
      <c r="B79" s="154"/>
      <c r="F79" s="150"/>
      <c r="G79" s="150"/>
      <c r="H79" s="151"/>
      <c r="I79" s="154"/>
    </row>
    <row r="80" spans="1:9" s="138" customFormat="1">
      <c r="A80" s="136"/>
      <c r="B80" s="154"/>
      <c r="F80" s="150"/>
      <c r="G80" s="150"/>
      <c r="H80" s="151"/>
      <c r="I80" s="154"/>
    </row>
    <row r="81" spans="1:9" s="138" customFormat="1">
      <c r="A81" s="136"/>
      <c r="B81" s="154"/>
      <c r="F81" s="150"/>
      <c r="G81" s="150"/>
      <c r="H81" s="151"/>
      <c r="I81" s="154"/>
    </row>
    <row r="82" spans="1:9" s="138" customFormat="1">
      <c r="A82" s="136"/>
      <c r="B82" s="154"/>
      <c r="F82" s="150"/>
      <c r="G82" s="150"/>
      <c r="H82" s="151"/>
      <c r="I82" s="154"/>
    </row>
    <row r="83" spans="1:9" s="138" customFormat="1">
      <c r="A83" s="136"/>
      <c r="B83" s="154"/>
      <c r="F83" s="150"/>
      <c r="G83" s="150"/>
      <c r="H83" s="151"/>
      <c r="I83" s="154"/>
    </row>
    <row r="84" spans="1:9" s="138" customFormat="1">
      <c r="A84" s="136"/>
      <c r="B84" s="154"/>
      <c r="F84" s="150"/>
      <c r="G84" s="150"/>
      <c r="H84" s="151"/>
      <c r="I84" s="154"/>
    </row>
    <row r="85" spans="1:9" s="138" customFormat="1">
      <c r="A85" s="136"/>
      <c r="B85" s="154"/>
      <c r="F85" s="150"/>
      <c r="G85" s="150"/>
      <c r="H85" s="151"/>
      <c r="I85" s="154"/>
    </row>
    <row r="86" spans="1:9" s="138" customFormat="1">
      <c r="A86" s="136"/>
      <c r="B86" s="154"/>
      <c r="F86" s="150"/>
      <c r="G86" s="150"/>
      <c r="H86" s="151"/>
      <c r="I86" s="154"/>
    </row>
    <row r="87" spans="1:9" s="138" customFormat="1">
      <c r="A87" s="136"/>
      <c r="B87" s="154"/>
      <c r="F87" s="150"/>
      <c r="G87" s="150"/>
      <c r="H87" s="151"/>
      <c r="I87" s="154"/>
    </row>
    <row r="88" spans="1:9" s="138" customFormat="1">
      <c r="A88" s="136"/>
      <c r="B88" s="154"/>
      <c r="F88" s="150"/>
      <c r="G88" s="150"/>
      <c r="H88" s="151"/>
      <c r="I88" s="154"/>
    </row>
    <row r="89" spans="1:9" s="138" customFormat="1">
      <c r="A89" s="136"/>
      <c r="B89" s="154"/>
      <c r="F89" s="150"/>
      <c r="G89" s="150"/>
      <c r="H89" s="151"/>
      <c r="I89" s="154"/>
    </row>
    <row r="90" spans="1:9" s="138" customFormat="1">
      <c r="A90" s="136"/>
      <c r="B90" s="154"/>
      <c r="F90" s="150"/>
      <c r="G90" s="150"/>
      <c r="H90" s="151"/>
      <c r="I90" s="154"/>
    </row>
    <row r="91" spans="1:9" s="138" customFormat="1">
      <c r="A91" s="136"/>
      <c r="B91" s="154"/>
      <c r="F91" s="150"/>
      <c r="G91" s="150"/>
      <c r="H91" s="151"/>
      <c r="I91" s="154"/>
    </row>
    <row r="92" spans="1:9" s="138" customFormat="1">
      <c r="A92" s="136"/>
      <c r="B92" s="154"/>
      <c r="F92" s="150"/>
      <c r="G92" s="150"/>
      <c r="H92" s="151"/>
      <c r="I92" s="154"/>
    </row>
    <row r="93" spans="1:9" s="138" customFormat="1">
      <c r="A93" s="136"/>
      <c r="B93" s="154"/>
      <c r="F93" s="150"/>
      <c r="G93" s="150"/>
      <c r="H93" s="151"/>
      <c r="I93" s="154"/>
    </row>
    <row r="94" spans="1:9" s="138" customFormat="1">
      <c r="A94" s="136"/>
      <c r="B94" s="154"/>
      <c r="F94" s="150"/>
      <c r="G94" s="150"/>
      <c r="H94" s="151"/>
      <c r="I94" s="154"/>
    </row>
    <row r="95" spans="1:9" s="138" customFormat="1">
      <c r="A95" s="136"/>
      <c r="B95" s="154"/>
      <c r="F95" s="150"/>
      <c r="G95" s="150"/>
      <c r="H95" s="151"/>
      <c r="I95" s="154"/>
    </row>
    <row r="96" spans="1:9" s="138" customFormat="1">
      <c r="A96" s="136"/>
      <c r="B96" s="154"/>
      <c r="F96" s="150"/>
      <c r="G96" s="150"/>
      <c r="H96" s="151"/>
      <c r="I96" s="154"/>
    </row>
    <row r="97" spans="1:9" s="138" customFormat="1">
      <c r="A97" s="136"/>
      <c r="B97" s="154"/>
      <c r="F97" s="150"/>
      <c r="G97" s="150"/>
      <c r="H97" s="151"/>
      <c r="I97" s="154"/>
    </row>
    <row r="98" spans="1:9" s="138" customFormat="1">
      <c r="A98" s="136"/>
      <c r="B98" s="154"/>
      <c r="F98" s="150"/>
      <c r="G98" s="150"/>
      <c r="H98" s="151"/>
      <c r="I98" s="154"/>
    </row>
    <row r="99" spans="1:9" s="138" customFormat="1">
      <c r="A99" s="136"/>
      <c r="B99" s="154"/>
      <c r="F99" s="150"/>
      <c r="G99" s="150"/>
      <c r="H99" s="151"/>
      <c r="I99" s="154"/>
    </row>
    <row r="100" spans="1:9" s="138" customFormat="1">
      <c r="A100" s="136"/>
      <c r="B100" s="154"/>
      <c r="F100" s="150"/>
      <c r="G100" s="150"/>
      <c r="H100" s="151"/>
      <c r="I100" s="154"/>
    </row>
    <row r="101" spans="1:9" s="138" customFormat="1">
      <c r="A101" s="136"/>
      <c r="B101" s="154"/>
      <c r="F101" s="150"/>
      <c r="G101" s="150"/>
      <c r="H101" s="151"/>
      <c r="I101" s="154"/>
    </row>
    <row r="102" spans="1:9" s="138" customFormat="1">
      <c r="A102" s="136"/>
      <c r="B102" s="154"/>
      <c r="F102" s="150"/>
      <c r="G102" s="150"/>
      <c r="H102" s="151"/>
      <c r="I102" s="154"/>
    </row>
    <row r="103" spans="1:9" s="138" customFormat="1">
      <c r="A103" s="136"/>
      <c r="B103" s="154"/>
      <c r="F103" s="150"/>
      <c r="G103" s="150"/>
      <c r="H103" s="151"/>
      <c r="I103" s="154"/>
    </row>
    <row r="104" spans="1:9" s="138" customFormat="1">
      <c r="A104" s="136"/>
      <c r="B104" s="154"/>
      <c r="F104" s="150"/>
      <c r="G104" s="150"/>
      <c r="H104" s="151"/>
      <c r="I104" s="154"/>
    </row>
    <row r="105" spans="1:9" s="138" customFormat="1">
      <c r="A105" s="136"/>
      <c r="B105" s="154"/>
      <c r="F105" s="150"/>
      <c r="G105" s="150"/>
      <c r="H105" s="151"/>
      <c r="I105" s="154"/>
    </row>
    <row r="106" spans="1:9" s="138" customFormat="1">
      <c r="A106" s="136"/>
      <c r="B106" s="154"/>
      <c r="F106" s="150"/>
      <c r="G106" s="150"/>
      <c r="H106" s="151"/>
      <c r="I106" s="154"/>
    </row>
    <row r="107" spans="1:9" s="138" customFormat="1">
      <c r="A107" s="136"/>
      <c r="B107" s="154"/>
      <c r="F107" s="150"/>
      <c r="G107" s="150"/>
      <c r="H107" s="151"/>
      <c r="I107" s="154"/>
    </row>
    <row r="108" spans="1:9" s="138" customFormat="1">
      <c r="A108" s="136"/>
      <c r="B108" s="154"/>
      <c r="F108" s="150"/>
      <c r="G108" s="150"/>
      <c r="H108" s="151"/>
      <c r="I108" s="154"/>
    </row>
    <row r="109" spans="1:9" s="138" customFormat="1">
      <c r="A109" s="136"/>
      <c r="B109" s="154"/>
      <c r="F109" s="150"/>
      <c r="G109" s="150"/>
      <c r="H109" s="151"/>
      <c r="I109" s="154"/>
    </row>
    <row r="110" spans="1:9" s="138" customFormat="1">
      <c r="A110" s="136"/>
      <c r="B110" s="154"/>
      <c r="F110" s="150"/>
      <c r="G110" s="150"/>
      <c r="H110" s="151"/>
      <c r="I110" s="154"/>
    </row>
    <row r="111" spans="1:9" s="138" customFormat="1">
      <c r="A111" s="136"/>
      <c r="B111" s="154"/>
      <c r="F111" s="150"/>
      <c r="G111" s="150"/>
      <c r="H111" s="151"/>
      <c r="I111" s="154"/>
    </row>
    <row r="112" spans="1:9" s="138" customFormat="1">
      <c r="A112" s="136"/>
      <c r="B112" s="154"/>
      <c r="F112" s="150"/>
      <c r="G112" s="150"/>
      <c r="H112" s="151"/>
      <c r="I112" s="154"/>
    </row>
    <row r="113" spans="1:9" s="138" customFormat="1">
      <c r="A113" s="136"/>
      <c r="B113" s="154"/>
      <c r="F113" s="150"/>
      <c r="G113" s="150"/>
      <c r="H113" s="151"/>
      <c r="I113" s="154"/>
    </row>
    <row r="114" spans="1:9" s="138" customFormat="1">
      <c r="A114" s="136"/>
      <c r="B114" s="154"/>
      <c r="F114" s="150"/>
      <c r="G114" s="150"/>
      <c r="H114" s="151"/>
      <c r="I114" s="154"/>
    </row>
    <row r="115" spans="1:9" s="138" customFormat="1">
      <c r="A115" s="136"/>
      <c r="B115" s="154"/>
      <c r="F115" s="150"/>
      <c r="G115" s="150"/>
      <c r="H115" s="151"/>
      <c r="I115" s="154"/>
    </row>
    <row r="116" spans="1:9" s="138" customFormat="1">
      <c r="A116" s="136"/>
      <c r="B116" s="154"/>
      <c r="F116" s="150"/>
      <c r="G116" s="150"/>
      <c r="H116" s="151"/>
      <c r="I116" s="154"/>
    </row>
    <row r="117" spans="1:9" s="138" customFormat="1">
      <c r="A117" s="136"/>
      <c r="B117" s="154"/>
      <c r="F117" s="150"/>
      <c r="G117" s="150"/>
      <c r="H117" s="151"/>
      <c r="I117" s="154"/>
    </row>
    <row r="118" spans="1:9" s="138" customFormat="1">
      <c r="A118" s="136"/>
      <c r="B118" s="154"/>
      <c r="F118" s="150"/>
      <c r="G118" s="150"/>
      <c r="H118" s="151"/>
      <c r="I118" s="154"/>
    </row>
    <row r="119" spans="1:9" s="138" customFormat="1">
      <c r="A119" s="136"/>
      <c r="B119" s="154"/>
      <c r="F119" s="150"/>
      <c r="G119" s="150"/>
      <c r="H119" s="151"/>
      <c r="I119" s="154"/>
    </row>
    <row r="120" spans="1:9" s="138" customFormat="1">
      <c r="A120" s="136"/>
      <c r="B120" s="154"/>
      <c r="F120" s="150"/>
      <c r="G120" s="150"/>
      <c r="H120" s="151"/>
      <c r="I120" s="154"/>
    </row>
    <row r="121" spans="1:9" s="138" customFormat="1">
      <c r="A121" s="136"/>
      <c r="B121" s="154"/>
      <c r="F121" s="150"/>
      <c r="G121" s="150"/>
      <c r="H121" s="151"/>
      <c r="I121" s="154"/>
    </row>
    <row r="122" spans="1:9" s="138" customFormat="1">
      <c r="A122" s="136"/>
      <c r="B122" s="154"/>
      <c r="F122" s="150"/>
      <c r="G122" s="150"/>
      <c r="H122" s="151"/>
      <c r="I122" s="154"/>
    </row>
    <row r="123" spans="1:9" s="138" customFormat="1">
      <c r="A123" s="136"/>
      <c r="B123" s="154"/>
      <c r="F123" s="150"/>
      <c r="G123" s="150"/>
      <c r="H123" s="151"/>
      <c r="I123" s="154"/>
    </row>
    <row r="124" spans="1:9" s="138" customFormat="1">
      <c r="A124" s="136"/>
      <c r="B124" s="154"/>
      <c r="F124" s="150"/>
      <c r="G124" s="150"/>
      <c r="H124" s="151"/>
      <c r="I124" s="154"/>
    </row>
    <row r="125" spans="1:9" s="138" customFormat="1">
      <c r="A125" s="136"/>
      <c r="B125" s="154"/>
      <c r="F125" s="150"/>
      <c r="G125" s="150"/>
      <c r="H125" s="151"/>
      <c r="I125" s="154"/>
    </row>
    <row r="126" spans="1:9" s="138" customFormat="1">
      <c r="A126" s="136"/>
      <c r="B126" s="154"/>
      <c r="F126" s="150"/>
      <c r="G126" s="150"/>
      <c r="H126" s="151"/>
      <c r="I126" s="154"/>
    </row>
    <row r="127" spans="1:9" s="138" customFormat="1">
      <c r="A127" s="136"/>
      <c r="B127" s="154"/>
      <c r="F127" s="150"/>
      <c r="G127" s="150"/>
      <c r="H127" s="151"/>
      <c r="I127" s="154"/>
    </row>
    <row r="128" spans="1:9" s="138" customFormat="1">
      <c r="A128" s="136"/>
      <c r="B128" s="154"/>
      <c r="F128" s="150"/>
      <c r="G128" s="150"/>
      <c r="H128" s="151"/>
      <c r="I128" s="154"/>
    </row>
    <row r="129" spans="1:9" s="138" customFormat="1">
      <c r="A129" s="136"/>
      <c r="B129" s="154"/>
      <c r="F129" s="150"/>
      <c r="G129" s="150"/>
      <c r="H129" s="151"/>
      <c r="I129" s="154"/>
    </row>
    <row r="130" spans="1:9" s="138" customFormat="1">
      <c r="A130" s="136"/>
      <c r="B130" s="154"/>
      <c r="F130" s="150"/>
      <c r="G130" s="150"/>
      <c r="H130" s="151"/>
      <c r="I130" s="154"/>
    </row>
    <row r="131" spans="1:9" s="138" customFormat="1">
      <c r="A131" s="136"/>
      <c r="B131" s="154"/>
      <c r="F131" s="150"/>
      <c r="G131" s="150"/>
      <c r="H131" s="151"/>
      <c r="I131" s="154"/>
    </row>
    <row r="132" spans="1:9" s="138" customFormat="1">
      <c r="A132" s="136"/>
      <c r="B132" s="154"/>
      <c r="F132" s="150"/>
      <c r="G132" s="150"/>
      <c r="H132" s="151"/>
      <c r="I132" s="154"/>
    </row>
    <row r="133" spans="1:9" s="138" customFormat="1">
      <c r="A133" s="136"/>
      <c r="B133" s="154"/>
      <c r="F133" s="150"/>
      <c r="G133" s="150"/>
      <c r="H133" s="151"/>
      <c r="I133" s="154"/>
    </row>
    <row r="134" spans="1:9" s="138" customFormat="1">
      <c r="A134" s="136"/>
      <c r="B134" s="154"/>
      <c r="F134" s="150"/>
      <c r="G134" s="150"/>
      <c r="H134" s="151"/>
      <c r="I134" s="154"/>
    </row>
    <row r="135" spans="1:9" s="138" customFormat="1">
      <c r="A135" s="136"/>
      <c r="B135" s="154"/>
      <c r="F135" s="150"/>
      <c r="G135" s="150"/>
      <c r="H135" s="151"/>
      <c r="I135" s="154"/>
    </row>
    <row r="136" spans="1:9" s="138" customFormat="1">
      <c r="A136" s="136"/>
      <c r="B136" s="154"/>
      <c r="F136" s="150"/>
      <c r="G136" s="150"/>
      <c r="H136" s="151"/>
      <c r="I136" s="154"/>
    </row>
    <row r="137" spans="1:9" s="138" customFormat="1">
      <c r="A137" s="136"/>
      <c r="B137" s="154"/>
      <c r="F137" s="150"/>
      <c r="G137" s="150"/>
      <c r="H137" s="151"/>
      <c r="I137" s="154"/>
    </row>
    <row r="138" spans="1:9" s="138" customFormat="1">
      <c r="A138" s="136"/>
      <c r="B138" s="154"/>
      <c r="F138" s="150"/>
      <c r="G138" s="150"/>
      <c r="H138" s="151"/>
      <c r="I138" s="154"/>
    </row>
    <row r="139" spans="1:9" s="138" customFormat="1">
      <c r="A139" s="136"/>
      <c r="B139" s="154"/>
      <c r="F139" s="150"/>
      <c r="G139" s="150"/>
      <c r="H139" s="151"/>
      <c r="I139" s="154"/>
    </row>
    <row r="140" spans="1:9" s="138" customFormat="1">
      <c r="A140" s="136"/>
      <c r="B140" s="154"/>
      <c r="F140" s="150"/>
      <c r="G140" s="150"/>
      <c r="H140" s="151"/>
      <c r="I140" s="154"/>
    </row>
    <row r="141" spans="1:9" s="138" customFormat="1">
      <c r="A141" s="136"/>
      <c r="B141" s="154"/>
      <c r="F141" s="150"/>
      <c r="G141" s="150"/>
      <c r="H141" s="151"/>
      <c r="I141" s="154"/>
    </row>
    <row r="142" spans="1:9" s="138" customFormat="1">
      <c r="A142" s="136"/>
      <c r="B142" s="154"/>
      <c r="F142" s="150"/>
      <c r="G142" s="150"/>
      <c r="H142" s="151"/>
      <c r="I142" s="154"/>
    </row>
    <row r="143" spans="1:9" s="138" customFormat="1">
      <c r="A143" s="136"/>
      <c r="B143" s="154"/>
      <c r="F143" s="150"/>
      <c r="G143" s="150"/>
      <c r="H143" s="151"/>
      <c r="I143" s="154"/>
    </row>
    <row r="144" spans="1:9" s="138" customFormat="1">
      <c r="A144" s="136"/>
      <c r="B144" s="154"/>
      <c r="F144" s="150"/>
      <c r="G144" s="150"/>
      <c r="H144" s="151"/>
      <c r="I144" s="154"/>
    </row>
    <row r="145" spans="1:9" s="138" customFormat="1">
      <c r="A145" s="136"/>
      <c r="B145" s="154"/>
      <c r="F145" s="150"/>
      <c r="G145" s="150"/>
      <c r="H145" s="151"/>
      <c r="I145" s="154"/>
    </row>
    <row r="146" spans="1:9" s="138" customFormat="1">
      <c r="A146" s="136"/>
      <c r="B146" s="154"/>
      <c r="F146" s="150"/>
      <c r="G146" s="150"/>
      <c r="H146" s="151"/>
      <c r="I146" s="154"/>
    </row>
    <row r="147" spans="1:9" s="138" customFormat="1">
      <c r="A147" s="136"/>
      <c r="B147" s="154"/>
      <c r="F147" s="150"/>
      <c r="G147" s="150"/>
      <c r="H147" s="151"/>
      <c r="I147" s="154"/>
    </row>
    <row r="148" spans="1:9" s="138" customFormat="1">
      <c r="A148" s="136"/>
      <c r="B148" s="154"/>
      <c r="F148" s="150"/>
      <c r="G148" s="150"/>
      <c r="H148" s="151"/>
      <c r="I148" s="154"/>
    </row>
    <row r="149" spans="1:9" s="138" customFormat="1">
      <c r="A149" s="136"/>
      <c r="B149" s="154"/>
      <c r="F149" s="150"/>
      <c r="G149" s="150"/>
      <c r="H149" s="151"/>
      <c r="I149" s="154"/>
    </row>
    <row r="150" spans="1:9" s="138" customFormat="1">
      <c r="A150" s="136"/>
      <c r="B150" s="154"/>
      <c r="F150" s="150"/>
      <c r="G150" s="150"/>
      <c r="H150" s="151"/>
      <c r="I150" s="154"/>
    </row>
    <row r="151" spans="1:9" s="138" customFormat="1">
      <c r="A151" s="136"/>
      <c r="B151" s="154"/>
      <c r="F151" s="150"/>
      <c r="G151" s="150"/>
      <c r="H151" s="151"/>
      <c r="I151" s="154"/>
    </row>
    <row r="152" spans="1:9" s="138" customFormat="1">
      <c r="A152" s="136"/>
      <c r="B152" s="154"/>
      <c r="F152" s="150"/>
      <c r="G152" s="150"/>
      <c r="H152" s="151"/>
      <c r="I152" s="154"/>
    </row>
    <row r="153" spans="1:9" s="138" customFormat="1">
      <c r="A153" s="136"/>
      <c r="B153" s="154"/>
      <c r="F153" s="150"/>
      <c r="G153" s="150"/>
      <c r="H153" s="151"/>
      <c r="I153" s="154"/>
    </row>
    <row r="154" spans="1:9" s="138" customFormat="1">
      <c r="A154" s="136"/>
      <c r="B154" s="154"/>
      <c r="F154" s="150"/>
      <c r="G154" s="150"/>
      <c r="H154" s="151"/>
      <c r="I154" s="154"/>
    </row>
    <row r="155" spans="1:9" s="138" customFormat="1">
      <c r="A155" s="136"/>
      <c r="B155" s="154"/>
      <c r="F155" s="150"/>
      <c r="G155" s="150"/>
      <c r="H155" s="151"/>
      <c r="I155" s="154"/>
    </row>
    <row r="156" spans="1:9" s="138" customFormat="1">
      <c r="A156" s="136"/>
      <c r="B156" s="154"/>
      <c r="F156" s="150"/>
      <c r="G156" s="150"/>
      <c r="H156" s="151"/>
      <c r="I156" s="154"/>
    </row>
    <row r="157" spans="1:9" s="138" customFormat="1">
      <c r="A157" s="136"/>
      <c r="B157" s="154"/>
      <c r="F157" s="150"/>
      <c r="G157" s="150"/>
      <c r="H157" s="151"/>
      <c r="I157" s="154"/>
    </row>
    <row r="158" spans="1:9" s="138" customFormat="1">
      <c r="A158" s="136"/>
      <c r="B158" s="154"/>
      <c r="F158" s="150"/>
      <c r="G158" s="150"/>
      <c r="H158" s="151"/>
      <c r="I158" s="154"/>
    </row>
    <row r="159" spans="1:9" s="138" customFormat="1">
      <c r="A159" s="136"/>
      <c r="B159" s="154"/>
      <c r="F159" s="150"/>
      <c r="G159" s="150"/>
      <c r="H159" s="151"/>
      <c r="I159" s="154"/>
    </row>
    <row r="160" spans="1:9" s="138" customFormat="1">
      <c r="A160" s="136"/>
      <c r="B160" s="154"/>
      <c r="F160" s="150"/>
      <c r="G160" s="150"/>
      <c r="H160" s="151"/>
      <c r="I160" s="154"/>
    </row>
    <row r="161" spans="1:9" s="138" customFormat="1">
      <c r="A161" s="136"/>
      <c r="B161" s="154"/>
      <c r="F161" s="150"/>
      <c r="G161" s="150"/>
      <c r="H161" s="151"/>
      <c r="I161" s="154"/>
    </row>
    <row r="162" spans="1:9" s="138" customFormat="1">
      <c r="A162" s="136"/>
      <c r="B162" s="154"/>
      <c r="F162" s="150"/>
      <c r="G162" s="150"/>
      <c r="H162" s="151"/>
      <c r="I162" s="154"/>
    </row>
    <row r="163" spans="1:9" s="138" customFormat="1">
      <c r="A163" s="136"/>
      <c r="B163" s="154"/>
      <c r="F163" s="150"/>
      <c r="G163" s="150"/>
      <c r="H163" s="151"/>
      <c r="I163" s="154"/>
    </row>
    <row r="164" spans="1:9" s="138" customFormat="1">
      <c r="A164" s="136"/>
      <c r="B164" s="154"/>
      <c r="F164" s="150"/>
      <c r="G164" s="150"/>
      <c r="H164" s="151"/>
      <c r="I164" s="154"/>
    </row>
    <row r="165" spans="1:9" s="138" customFormat="1">
      <c r="A165" s="136"/>
      <c r="B165" s="154"/>
      <c r="F165" s="150"/>
      <c r="G165" s="150"/>
      <c r="H165" s="151"/>
      <c r="I165" s="154"/>
    </row>
    <row r="166" spans="1:9" s="138" customFormat="1">
      <c r="A166" s="136"/>
      <c r="B166" s="154"/>
      <c r="F166" s="150"/>
      <c r="G166" s="150"/>
      <c r="H166" s="151"/>
      <c r="I166" s="154"/>
    </row>
    <row r="167" spans="1:9" s="138" customFormat="1">
      <c r="A167" s="136"/>
      <c r="B167" s="154"/>
      <c r="F167" s="150"/>
      <c r="G167" s="150"/>
      <c r="H167" s="151"/>
      <c r="I167" s="154"/>
    </row>
    <row r="168" spans="1:9" s="138" customFormat="1">
      <c r="A168" s="136"/>
      <c r="B168" s="154"/>
      <c r="F168" s="150"/>
      <c r="G168" s="150"/>
      <c r="H168" s="151"/>
      <c r="I168" s="154"/>
    </row>
    <row r="169" spans="1:9" s="138" customFormat="1">
      <c r="A169" s="136"/>
      <c r="B169" s="154"/>
      <c r="F169" s="150"/>
      <c r="G169" s="150"/>
      <c r="H169" s="151"/>
      <c r="I169" s="154"/>
    </row>
    <row r="170" spans="1:9" s="138" customFormat="1">
      <c r="A170" s="136"/>
      <c r="B170" s="154"/>
      <c r="F170" s="150"/>
      <c r="G170" s="150"/>
      <c r="H170" s="151"/>
      <c r="I170" s="154"/>
    </row>
    <row r="171" spans="1:9" s="138" customFormat="1">
      <c r="A171" s="136"/>
      <c r="B171" s="154"/>
      <c r="F171" s="150"/>
      <c r="G171" s="150"/>
      <c r="H171" s="151"/>
      <c r="I171" s="154"/>
    </row>
    <row r="172" spans="1:9" s="138" customFormat="1">
      <c r="A172" s="136"/>
      <c r="B172" s="154"/>
      <c r="F172" s="150"/>
      <c r="G172" s="150"/>
      <c r="H172" s="151"/>
      <c r="I172" s="154"/>
    </row>
    <row r="173" spans="1:9" s="138" customFormat="1">
      <c r="A173" s="136"/>
      <c r="B173" s="154"/>
      <c r="F173" s="150"/>
      <c r="G173" s="150"/>
      <c r="H173" s="151"/>
      <c r="I173" s="154"/>
    </row>
    <row r="174" spans="1:9" s="138" customFormat="1">
      <c r="A174" s="136"/>
      <c r="B174" s="154"/>
      <c r="F174" s="150"/>
      <c r="G174" s="150"/>
      <c r="H174" s="151"/>
      <c r="I174" s="154"/>
    </row>
    <row r="175" spans="1:9" s="138" customFormat="1">
      <c r="A175" s="136"/>
      <c r="B175" s="154"/>
      <c r="F175" s="150"/>
      <c r="G175" s="150"/>
      <c r="H175" s="151"/>
      <c r="I175" s="154"/>
    </row>
    <row r="176" spans="1:9" s="138" customFormat="1">
      <c r="A176" s="136"/>
      <c r="B176" s="154"/>
      <c r="F176" s="150"/>
      <c r="G176" s="150"/>
      <c r="H176" s="151"/>
      <c r="I176" s="154"/>
    </row>
    <row r="177" spans="1:9" s="138" customFormat="1">
      <c r="A177" s="136"/>
      <c r="B177" s="154"/>
      <c r="F177" s="150"/>
      <c r="G177" s="150"/>
      <c r="H177" s="151"/>
      <c r="I177" s="154"/>
    </row>
    <row r="178" spans="1:9" s="138" customFormat="1">
      <c r="A178" s="136"/>
      <c r="B178" s="154"/>
      <c r="F178" s="150"/>
      <c r="G178" s="150"/>
      <c r="H178" s="151"/>
      <c r="I178" s="154"/>
    </row>
    <row r="179" spans="1:9" s="138" customFormat="1">
      <c r="A179" s="136"/>
      <c r="B179" s="154"/>
      <c r="F179" s="150"/>
      <c r="G179" s="150"/>
      <c r="H179" s="151"/>
      <c r="I179" s="154"/>
    </row>
    <row r="180" spans="1:9" s="138" customFormat="1">
      <c r="A180" s="136"/>
      <c r="B180" s="154"/>
      <c r="F180" s="150"/>
      <c r="G180" s="150"/>
      <c r="H180" s="151"/>
      <c r="I180" s="154"/>
    </row>
    <row r="181" spans="1:9" s="138" customFormat="1">
      <c r="A181" s="136"/>
      <c r="B181" s="154"/>
      <c r="F181" s="150"/>
      <c r="G181" s="150"/>
      <c r="H181" s="151"/>
      <c r="I181" s="154"/>
    </row>
    <row r="182" spans="1:9" s="138" customFormat="1">
      <c r="A182" s="136"/>
      <c r="B182" s="154"/>
      <c r="F182" s="150"/>
      <c r="G182" s="150"/>
      <c r="H182" s="151"/>
      <c r="I182" s="154"/>
    </row>
    <row r="183" spans="1:9" s="138" customFormat="1">
      <c r="A183" s="136"/>
      <c r="B183" s="154"/>
      <c r="F183" s="150"/>
      <c r="G183" s="150"/>
      <c r="H183" s="151"/>
      <c r="I183" s="154"/>
    </row>
    <row r="184" spans="1:9" s="138" customFormat="1">
      <c r="A184" s="136"/>
      <c r="B184" s="154"/>
      <c r="F184" s="150"/>
      <c r="G184" s="150"/>
      <c r="H184" s="151"/>
      <c r="I184" s="154"/>
    </row>
    <row r="185" spans="1:9" s="138" customFormat="1">
      <c r="A185" s="136"/>
      <c r="B185" s="154"/>
      <c r="F185" s="150"/>
      <c r="G185" s="150"/>
      <c r="H185" s="151"/>
      <c r="I185" s="154"/>
    </row>
    <row r="186" spans="1:9" s="138" customFormat="1">
      <c r="A186" s="136"/>
      <c r="B186" s="154"/>
      <c r="F186" s="150"/>
      <c r="G186" s="150"/>
      <c r="H186" s="151"/>
      <c r="I186" s="154"/>
    </row>
    <row r="187" spans="1:9" s="138" customFormat="1">
      <c r="A187" s="136"/>
      <c r="B187" s="154"/>
      <c r="F187" s="150"/>
      <c r="G187" s="150"/>
      <c r="H187" s="151"/>
      <c r="I187" s="154"/>
    </row>
    <row r="188" spans="1:9" s="138" customFormat="1">
      <c r="A188" s="136"/>
      <c r="B188" s="154"/>
      <c r="F188" s="150"/>
      <c r="G188" s="150"/>
      <c r="H188" s="151"/>
      <c r="I188" s="154"/>
    </row>
    <row r="189" spans="1:9" s="138" customFormat="1">
      <c r="A189" s="136"/>
      <c r="B189" s="154"/>
      <c r="F189" s="150"/>
      <c r="G189" s="150"/>
      <c r="H189" s="151"/>
      <c r="I189" s="154"/>
    </row>
    <row r="190" spans="1:9" s="138" customFormat="1">
      <c r="A190" s="136"/>
      <c r="B190" s="154"/>
      <c r="F190" s="150"/>
      <c r="G190" s="150"/>
      <c r="H190" s="151"/>
      <c r="I190" s="154"/>
    </row>
    <row r="191" spans="1:9" s="138" customFormat="1">
      <c r="A191" s="136"/>
      <c r="B191" s="154"/>
      <c r="F191" s="150"/>
      <c r="G191" s="150"/>
      <c r="H191" s="151"/>
      <c r="I191" s="154"/>
    </row>
    <row r="192" spans="1:9" s="138" customFormat="1">
      <c r="A192" s="136"/>
      <c r="B192" s="154"/>
      <c r="F192" s="150"/>
      <c r="G192" s="150"/>
      <c r="H192" s="151"/>
      <c r="I192" s="154"/>
    </row>
    <row r="193" spans="1:9" s="138" customFormat="1">
      <c r="A193" s="136"/>
      <c r="B193" s="154"/>
      <c r="F193" s="150"/>
      <c r="G193" s="150"/>
      <c r="H193" s="151"/>
      <c r="I193" s="154"/>
    </row>
    <row r="194" spans="1:9" s="138" customFormat="1">
      <c r="A194" s="136"/>
      <c r="B194" s="154"/>
      <c r="F194" s="150"/>
      <c r="G194" s="150"/>
      <c r="H194" s="151"/>
      <c r="I194" s="154"/>
    </row>
    <row r="195" spans="1:9" s="138" customFormat="1">
      <c r="A195" s="136"/>
      <c r="B195" s="154"/>
      <c r="F195" s="150"/>
      <c r="G195" s="150"/>
      <c r="H195" s="151"/>
      <c r="I195" s="154"/>
    </row>
    <row r="196" spans="1:9" s="138" customFormat="1">
      <c r="A196" s="136"/>
      <c r="B196" s="154"/>
      <c r="F196" s="150"/>
      <c r="G196" s="150"/>
      <c r="H196" s="151"/>
      <c r="I196" s="154"/>
    </row>
    <row r="197" spans="1:9" s="138" customFormat="1">
      <c r="A197" s="136"/>
      <c r="B197" s="154"/>
      <c r="F197" s="150"/>
      <c r="G197" s="150"/>
      <c r="H197" s="151"/>
      <c r="I197" s="154"/>
    </row>
    <row r="198" spans="1:9" s="138" customFormat="1">
      <c r="A198" s="136"/>
      <c r="B198" s="154"/>
      <c r="F198" s="150"/>
      <c r="G198" s="150"/>
      <c r="H198" s="151"/>
      <c r="I198" s="154"/>
    </row>
    <row r="199" spans="1:9" s="138" customFormat="1">
      <c r="A199" s="136"/>
      <c r="B199" s="154"/>
      <c r="F199" s="150"/>
      <c r="G199" s="150"/>
      <c r="H199" s="151"/>
      <c r="I199" s="154"/>
    </row>
    <row r="200" spans="1:9" s="138" customFormat="1">
      <c r="A200" s="136"/>
      <c r="B200" s="154"/>
      <c r="F200" s="150"/>
      <c r="G200" s="150"/>
      <c r="H200" s="151"/>
      <c r="I200" s="154"/>
    </row>
    <row r="201" spans="1:9" s="138" customFormat="1">
      <c r="A201" s="136"/>
      <c r="B201" s="154"/>
      <c r="F201" s="150"/>
      <c r="G201" s="150"/>
      <c r="H201" s="151"/>
      <c r="I201" s="154"/>
    </row>
    <row r="202" spans="1:9" s="138" customFormat="1">
      <c r="A202" s="136"/>
      <c r="B202" s="154"/>
      <c r="F202" s="150"/>
      <c r="G202" s="150"/>
      <c r="H202" s="151"/>
      <c r="I202" s="154"/>
    </row>
    <row r="203" spans="1:9" s="138" customFormat="1">
      <c r="A203" s="136"/>
      <c r="B203" s="154"/>
      <c r="F203" s="150"/>
      <c r="G203" s="150"/>
      <c r="H203" s="151"/>
      <c r="I203" s="154"/>
    </row>
    <row r="204" spans="1:9" s="138" customFormat="1">
      <c r="A204" s="136"/>
      <c r="B204" s="154"/>
      <c r="F204" s="150"/>
      <c r="G204" s="150"/>
      <c r="H204" s="151"/>
      <c r="I204" s="154"/>
    </row>
    <row r="205" spans="1:9" s="138" customFormat="1">
      <c r="A205" s="136"/>
      <c r="B205" s="154"/>
      <c r="F205" s="150"/>
      <c r="G205" s="150"/>
      <c r="H205" s="151"/>
      <c r="I205" s="154"/>
    </row>
    <row r="206" spans="1:9" s="138" customFormat="1">
      <c r="A206" s="136"/>
      <c r="B206" s="154"/>
      <c r="F206" s="150"/>
      <c r="G206" s="150"/>
      <c r="H206" s="151"/>
      <c r="I206" s="154"/>
    </row>
    <row r="207" spans="1:9" s="138" customFormat="1">
      <c r="A207" s="136"/>
      <c r="B207" s="154"/>
      <c r="F207" s="150"/>
      <c r="G207" s="150"/>
      <c r="H207" s="151"/>
      <c r="I207" s="154"/>
    </row>
    <row r="208" spans="1:9" s="138" customFormat="1">
      <c r="A208" s="136"/>
      <c r="B208" s="154"/>
      <c r="F208" s="150"/>
      <c r="G208" s="150"/>
      <c r="H208" s="151"/>
      <c r="I208" s="154"/>
    </row>
    <row r="209" spans="1:9" s="138" customFormat="1">
      <c r="A209" s="136"/>
      <c r="B209" s="154"/>
      <c r="F209" s="150"/>
      <c r="G209" s="150"/>
      <c r="H209" s="151"/>
      <c r="I209" s="154"/>
    </row>
    <row r="210" spans="1:9" s="138" customFormat="1">
      <c r="A210" s="136"/>
      <c r="B210" s="154"/>
      <c r="F210" s="150"/>
      <c r="G210" s="150"/>
      <c r="H210" s="151"/>
      <c r="I210" s="154"/>
    </row>
    <row r="211" spans="1:9" s="138" customFormat="1">
      <c r="A211" s="136"/>
      <c r="B211" s="154"/>
      <c r="F211" s="150"/>
      <c r="G211" s="150"/>
      <c r="H211" s="151"/>
      <c r="I211" s="154"/>
    </row>
    <row r="212" spans="1:9" s="138" customFormat="1">
      <c r="A212" s="136"/>
      <c r="B212" s="154"/>
      <c r="F212" s="150"/>
      <c r="G212" s="150"/>
      <c r="H212" s="151"/>
      <c r="I212" s="154"/>
    </row>
    <row r="213" spans="1:9" s="138" customFormat="1">
      <c r="A213" s="136"/>
      <c r="B213" s="154"/>
      <c r="F213" s="150"/>
      <c r="G213" s="150"/>
      <c r="H213" s="151"/>
      <c r="I213" s="154"/>
    </row>
    <row r="214" spans="1:9" s="138" customFormat="1">
      <c r="A214" s="136"/>
      <c r="B214" s="154"/>
      <c r="F214" s="150"/>
      <c r="G214" s="150"/>
      <c r="H214" s="151"/>
      <c r="I214" s="154"/>
    </row>
    <row r="215" spans="1:9" s="138" customFormat="1">
      <c r="A215" s="136"/>
      <c r="B215" s="154"/>
      <c r="F215" s="150"/>
      <c r="G215" s="150"/>
      <c r="H215" s="151"/>
      <c r="I215" s="154"/>
    </row>
    <row r="216" spans="1:9" s="138" customFormat="1">
      <c r="A216" s="136"/>
      <c r="B216" s="154"/>
      <c r="F216" s="150"/>
      <c r="G216" s="150"/>
      <c r="H216" s="151"/>
      <c r="I216" s="154"/>
    </row>
    <row r="217" spans="1:9" s="138" customFormat="1">
      <c r="A217" s="136"/>
      <c r="B217" s="154"/>
      <c r="F217" s="150"/>
      <c r="G217" s="150"/>
      <c r="H217" s="151"/>
      <c r="I217" s="154"/>
    </row>
    <row r="218" spans="1:9" s="138" customFormat="1">
      <c r="A218" s="136"/>
      <c r="B218" s="154"/>
      <c r="F218" s="150"/>
      <c r="G218" s="150"/>
      <c r="H218" s="151"/>
      <c r="I218" s="154"/>
    </row>
    <row r="219" spans="1:9" s="138" customFormat="1">
      <c r="A219" s="136"/>
      <c r="B219" s="154"/>
      <c r="F219" s="150"/>
      <c r="G219" s="150"/>
      <c r="H219" s="151"/>
      <c r="I219" s="154"/>
    </row>
    <row r="220" spans="1:9" s="138" customFormat="1">
      <c r="A220" s="136"/>
      <c r="B220" s="154"/>
      <c r="F220" s="150"/>
      <c r="G220" s="150"/>
      <c r="H220" s="151"/>
      <c r="I220" s="154"/>
    </row>
    <row r="221" spans="1:9" s="138" customFormat="1">
      <c r="A221" s="136"/>
      <c r="B221" s="154"/>
      <c r="F221" s="150"/>
      <c r="G221" s="150"/>
      <c r="H221" s="151"/>
      <c r="I221" s="154"/>
    </row>
    <row r="222" spans="1:9" s="138" customFormat="1">
      <c r="A222" s="136"/>
      <c r="B222" s="154"/>
      <c r="F222" s="150"/>
      <c r="G222" s="150"/>
      <c r="H222" s="151"/>
      <c r="I222" s="154"/>
    </row>
    <row r="223" spans="1:9" s="138" customFormat="1">
      <c r="A223" s="136"/>
      <c r="B223" s="154"/>
      <c r="F223" s="150"/>
      <c r="G223" s="150"/>
      <c r="H223" s="151"/>
      <c r="I223" s="154"/>
    </row>
    <row r="224" spans="1:9" s="138" customFormat="1">
      <c r="A224" s="136"/>
      <c r="B224" s="154"/>
      <c r="F224" s="150"/>
      <c r="G224" s="150"/>
      <c r="H224" s="151"/>
      <c r="I224" s="154"/>
    </row>
    <row r="225" spans="1:9" s="138" customFormat="1">
      <c r="A225" s="136"/>
      <c r="B225" s="154"/>
      <c r="F225" s="150"/>
      <c r="G225" s="150"/>
      <c r="H225" s="151"/>
      <c r="I225" s="154"/>
    </row>
    <row r="226" spans="1:9" s="138" customFormat="1">
      <c r="A226" s="136"/>
      <c r="B226" s="154"/>
      <c r="F226" s="150"/>
      <c r="G226" s="150"/>
      <c r="H226" s="151"/>
      <c r="I226" s="154"/>
    </row>
    <row r="227" spans="1:9" s="138" customFormat="1">
      <c r="A227" s="136"/>
      <c r="B227" s="154"/>
      <c r="F227" s="150"/>
      <c r="G227" s="150"/>
      <c r="H227" s="151"/>
      <c r="I227" s="154"/>
    </row>
    <row r="228" spans="1:9" s="138" customFormat="1">
      <c r="A228" s="136"/>
      <c r="B228" s="154"/>
      <c r="F228" s="150"/>
      <c r="G228" s="150"/>
      <c r="H228" s="151"/>
      <c r="I228" s="154"/>
    </row>
    <row r="229" spans="1:9" s="138" customFormat="1">
      <c r="A229" s="136"/>
      <c r="B229" s="154"/>
      <c r="F229" s="150"/>
      <c r="G229" s="150"/>
      <c r="H229" s="151"/>
      <c r="I229" s="154"/>
    </row>
    <row r="230" spans="1:9" s="138" customFormat="1">
      <c r="A230" s="136"/>
      <c r="B230" s="154"/>
      <c r="F230" s="150"/>
      <c r="G230" s="150"/>
      <c r="H230" s="151"/>
      <c r="I230" s="154"/>
    </row>
    <row r="231" spans="1:9" s="138" customFormat="1">
      <c r="A231" s="136"/>
      <c r="B231" s="154"/>
      <c r="F231" s="150"/>
      <c r="G231" s="150"/>
      <c r="H231" s="151"/>
      <c r="I231" s="154"/>
    </row>
    <row r="232" spans="1:9" s="138" customFormat="1">
      <c r="A232" s="136"/>
      <c r="B232" s="154"/>
      <c r="F232" s="150"/>
      <c r="G232" s="150"/>
      <c r="H232" s="151"/>
      <c r="I232" s="154"/>
    </row>
    <row r="233" spans="1:9" s="138" customFormat="1">
      <c r="A233" s="136"/>
      <c r="B233" s="154"/>
      <c r="F233" s="150"/>
      <c r="G233" s="150"/>
      <c r="H233" s="151"/>
      <c r="I233" s="154"/>
    </row>
    <row r="234" spans="1:9" s="138" customFormat="1">
      <c r="A234" s="136"/>
      <c r="B234" s="154"/>
      <c r="F234" s="150"/>
      <c r="G234" s="150"/>
      <c r="H234" s="151"/>
      <c r="I234" s="154"/>
    </row>
    <row r="235" spans="1:9" s="138" customFormat="1">
      <c r="A235" s="136"/>
      <c r="B235" s="154"/>
      <c r="F235" s="150"/>
      <c r="G235" s="150"/>
      <c r="H235" s="151"/>
      <c r="I235" s="154"/>
    </row>
    <row r="236" spans="1:9" s="138" customFormat="1">
      <c r="A236" s="136"/>
      <c r="B236" s="154"/>
      <c r="F236" s="150"/>
      <c r="G236" s="150"/>
      <c r="H236" s="151"/>
      <c r="I236" s="154"/>
    </row>
    <row r="237" spans="1:9" s="138" customFormat="1">
      <c r="A237" s="136"/>
      <c r="B237" s="154"/>
      <c r="F237" s="150"/>
      <c r="G237" s="150"/>
      <c r="H237" s="151"/>
      <c r="I237" s="154"/>
    </row>
    <row r="238" spans="1:9" s="138" customFormat="1">
      <c r="A238" s="136"/>
      <c r="B238" s="154"/>
      <c r="F238" s="150"/>
      <c r="G238" s="150"/>
      <c r="H238" s="151"/>
      <c r="I238" s="154"/>
    </row>
    <row r="239" spans="1:9" s="138" customFormat="1">
      <c r="A239" s="136"/>
      <c r="B239" s="154"/>
      <c r="F239" s="150"/>
      <c r="G239" s="150"/>
      <c r="H239" s="151"/>
      <c r="I239" s="154"/>
    </row>
    <row r="240" spans="1:9" s="138" customFormat="1">
      <c r="A240" s="136"/>
      <c r="B240" s="154"/>
      <c r="F240" s="150"/>
      <c r="G240" s="150"/>
      <c r="H240" s="151"/>
      <c r="I240" s="154"/>
    </row>
    <row r="241" spans="1:9" s="138" customFormat="1">
      <c r="A241" s="136"/>
      <c r="B241" s="154"/>
      <c r="F241" s="150"/>
      <c r="G241" s="150"/>
      <c r="H241" s="151"/>
      <c r="I241" s="154"/>
    </row>
    <row r="242" spans="1:9" s="138" customFormat="1">
      <c r="A242" s="136"/>
      <c r="B242" s="154"/>
      <c r="F242" s="150"/>
      <c r="G242" s="150"/>
      <c r="H242" s="151"/>
      <c r="I242" s="154"/>
    </row>
    <row r="243" spans="1:9" s="138" customFormat="1">
      <c r="A243" s="136"/>
      <c r="B243" s="154"/>
      <c r="F243" s="150"/>
      <c r="G243" s="150"/>
      <c r="H243" s="151"/>
      <c r="I243" s="154"/>
    </row>
    <row r="244" spans="1:9" s="138" customFormat="1">
      <c r="A244" s="136"/>
      <c r="B244" s="154"/>
      <c r="F244" s="150"/>
      <c r="G244" s="150"/>
      <c r="H244" s="151"/>
      <c r="I244" s="154"/>
    </row>
    <row r="245" spans="1:9" s="138" customFormat="1">
      <c r="A245" s="136"/>
      <c r="B245" s="154"/>
      <c r="F245" s="150"/>
      <c r="G245" s="150"/>
      <c r="H245" s="151"/>
      <c r="I245" s="154"/>
    </row>
    <row r="246" spans="1:9" s="138" customFormat="1">
      <c r="A246" s="136"/>
      <c r="B246" s="154"/>
      <c r="F246" s="150"/>
      <c r="G246" s="150"/>
      <c r="H246" s="151"/>
      <c r="I246" s="154"/>
    </row>
    <row r="247" spans="1:9" s="138" customFormat="1">
      <c r="A247" s="136"/>
      <c r="B247" s="154"/>
      <c r="F247" s="150"/>
      <c r="G247" s="150"/>
      <c r="H247" s="151"/>
      <c r="I247" s="154"/>
    </row>
    <row r="248" spans="1:9" s="138" customFormat="1">
      <c r="A248" s="136"/>
      <c r="B248" s="154"/>
      <c r="F248" s="150"/>
      <c r="G248" s="150"/>
      <c r="H248" s="151"/>
      <c r="I248" s="154"/>
    </row>
    <row r="249" spans="1:9" s="138" customFormat="1">
      <c r="A249" s="136"/>
      <c r="B249" s="154"/>
      <c r="F249" s="150"/>
      <c r="G249" s="150"/>
      <c r="H249" s="151"/>
      <c r="I249" s="154"/>
    </row>
    <row r="250" spans="1:9" s="138" customFormat="1">
      <c r="A250" s="136"/>
      <c r="B250" s="154"/>
      <c r="F250" s="150"/>
      <c r="G250" s="150"/>
      <c r="H250" s="151"/>
      <c r="I250" s="154"/>
    </row>
    <row r="251" spans="1:9" s="138" customFormat="1">
      <c r="A251" s="136"/>
      <c r="B251" s="154"/>
      <c r="F251" s="150"/>
      <c r="G251" s="150"/>
      <c r="H251" s="151"/>
      <c r="I251" s="154"/>
    </row>
    <row r="252" spans="1:9" s="138" customFormat="1">
      <c r="A252" s="136"/>
      <c r="B252" s="154"/>
      <c r="F252" s="150"/>
      <c r="G252" s="150"/>
      <c r="H252" s="151"/>
      <c r="I252" s="154"/>
    </row>
    <row r="253" spans="1:9" s="138" customFormat="1">
      <c r="A253" s="136"/>
      <c r="B253" s="154"/>
      <c r="F253" s="150"/>
      <c r="G253" s="150"/>
      <c r="H253" s="151"/>
      <c r="I253" s="154"/>
    </row>
    <row r="254" spans="1:9" s="138" customFormat="1">
      <c r="A254" s="136"/>
      <c r="B254" s="154"/>
      <c r="F254" s="150"/>
      <c r="G254" s="150"/>
      <c r="H254" s="151"/>
      <c r="I254" s="154"/>
    </row>
    <row r="255" spans="1:9" s="138" customFormat="1">
      <c r="A255" s="136"/>
      <c r="B255" s="154"/>
      <c r="F255" s="150"/>
      <c r="G255" s="150"/>
      <c r="H255" s="151"/>
      <c r="I255" s="154"/>
    </row>
    <row r="256" spans="1:9" s="138" customFormat="1">
      <c r="A256" s="136"/>
      <c r="B256" s="154"/>
      <c r="F256" s="150"/>
      <c r="G256" s="150"/>
      <c r="H256" s="151"/>
      <c r="I256" s="154"/>
    </row>
    <row r="257" spans="1:9" s="138" customFormat="1">
      <c r="A257" s="136"/>
      <c r="B257" s="154"/>
      <c r="F257" s="150"/>
      <c r="G257" s="150"/>
      <c r="H257" s="151"/>
      <c r="I257" s="154"/>
    </row>
    <row r="258" spans="1:9" s="138" customFormat="1">
      <c r="A258" s="136"/>
      <c r="B258" s="154"/>
      <c r="F258" s="150"/>
      <c r="G258" s="150"/>
      <c r="H258" s="151"/>
      <c r="I258" s="154"/>
    </row>
    <row r="259" spans="1:9" s="138" customFormat="1">
      <c r="A259" s="136"/>
      <c r="B259" s="154"/>
      <c r="F259" s="150"/>
      <c r="G259" s="150"/>
      <c r="H259" s="151"/>
      <c r="I259" s="154"/>
    </row>
    <row r="260" spans="1:9" s="138" customFormat="1">
      <c r="A260" s="136"/>
      <c r="B260" s="154"/>
      <c r="F260" s="150"/>
      <c r="G260" s="150"/>
      <c r="H260" s="151"/>
      <c r="I260" s="154"/>
    </row>
    <row r="261" spans="1:9" s="138" customFormat="1">
      <c r="A261" s="136"/>
      <c r="B261" s="154"/>
      <c r="F261" s="150"/>
      <c r="G261" s="150"/>
      <c r="H261" s="151"/>
      <c r="I261" s="154"/>
    </row>
    <row r="262" spans="1:9" s="138" customFormat="1">
      <c r="A262" s="136"/>
      <c r="B262" s="154"/>
      <c r="F262" s="150"/>
      <c r="G262" s="150"/>
      <c r="H262" s="151"/>
      <c r="I262" s="154"/>
    </row>
    <row r="263" spans="1:9" s="138" customFormat="1">
      <c r="A263" s="136"/>
      <c r="B263" s="154"/>
      <c r="F263" s="150"/>
      <c r="G263" s="150"/>
      <c r="H263" s="151"/>
      <c r="I263" s="154"/>
    </row>
    <row r="264" spans="1:9" s="138" customFormat="1">
      <c r="A264" s="136"/>
      <c r="B264" s="154"/>
      <c r="F264" s="150"/>
      <c r="G264" s="150"/>
      <c r="H264" s="151"/>
      <c r="I264" s="154"/>
    </row>
    <row r="265" spans="1:9" s="138" customFormat="1">
      <c r="A265" s="136"/>
      <c r="B265" s="154"/>
      <c r="F265" s="150"/>
      <c r="G265" s="150"/>
      <c r="H265" s="151"/>
      <c r="I265" s="154"/>
    </row>
    <row r="266" spans="1:9" s="138" customFormat="1">
      <c r="A266" s="136"/>
      <c r="B266" s="154"/>
      <c r="F266" s="150"/>
      <c r="G266" s="150"/>
      <c r="H266" s="151"/>
      <c r="I266" s="154"/>
    </row>
    <row r="267" spans="1:9" s="138" customFormat="1">
      <c r="A267" s="136"/>
      <c r="B267" s="154"/>
      <c r="F267" s="150"/>
      <c r="G267" s="150"/>
      <c r="H267" s="151"/>
      <c r="I267" s="154"/>
    </row>
    <row r="268" spans="1:9" s="138" customFormat="1">
      <c r="A268" s="136"/>
      <c r="B268" s="154"/>
      <c r="F268" s="150"/>
      <c r="G268" s="150"/>
      <c r="H268" s="151"/>
      <c r="I268" s="154"/>
    </row>
    <row r="269" spans="1:9" s="138" customFormat="1">
      <c r="A269" s="136"/>
      <c r="B269" s="154"/>
      <c r="F269" s="150"/>
      <c r="G269" s="150"/>
      <c r="H269" s="151"/>
      <c r="I269" s="154"/>
    </row>
    <row r="270" spans="1:9" s="138" customFormat="1">
      <c r="A270" s="136"/>
      <c r="B270" s="154"/>
      <c r="F270" s="150"/>
      <c r="G270" s="150"/>
      <c r="H270" s="151"/>
      <c r="I270" s="154"/>
    </row>
    <row r="271" spans="1:9" s="138" customFormat="1">
      <c r="A271" s="136"/>
      <c r="B271" s="154"/>
      <c r="F271" s="150"/>
      <c r="G271" s="150"/>
      <c r="H271" s="151"/>
      <c r="I271" s="154"/>
    </row>
    <row r="272" spans="1:9" s="138" customFormat="1">
      <c r="A272" s="136"/>
      <c r="B272" s="154"/>
      <c r="F272" s="150"/>
      <c r="G272" s="150"/>
      <c r="H272" s="151"/>
      <c r="I272" s="154"/>
    </row>
    <row r="273" spans="1:9" s="138" customFormat="1">
      <c r="A273" s="136"/>
      <c r="B273" s="154"/>
      <c r="F273" s="150"/>
      <c r="G273" s="150"/>
      <c r="H273" s="151"/>
      <c r="I273" s="154"/>
    </row>
    <row r="274" spans="1:9" s="138" customFormat="1">
      <c r="A274" s="136"/>
      <c r="B274" s="154"/>
      <c r="F274" s="150"/>
      <c r="G274" s="150"/>
      <c r="H274" s="151"/>
      <c r="I274" s="154"/>
    </row>
    <row r="275" spans="1:9" s="138" customFormat="1">
      <c r="A275" s="136"/>
      <c r="B275" s="154"/>
      <c r="F275" s="150"/>
      <c r="G275" s="150"/>
      <c r="H275" s="151"/>
      <c r="I275" s="154"/>
    </row>
    <row r="276" spans="1:9" s="138" customFormat="1">
      <c r="A276" s="136"/>
      <c r="B276" s="154"/>
      <c r="F276" s="150"/>
      <c r="G276" s="150"/>
      <c r="H276" s="151"/>
      <c r="I276" s="154"/>
    </row>
    <row r="277" spans="1:9" s="138" customFormat="1">
      <c r="A277" s="136"/>
      <c r="B277" s="154"/>
      <c r="F277" s="150"/>
      <c r="G277" s="150"/>
      <c r="H277" s="151"/>
      <c r="I277" s="154"/>
    </row>
    <row r="278" spans="1:9" s="138" customFormat="1">
      <c r="A278" s="136"/>
      <c r="B278" s="154"/>
      <c r="F278" s="150"/>
      <c r="G278" s="150"/>
      <c r="H278" s="151"/>
      <c r="I278" s="154"/>
    </row>
    <row r="279" spans="1:9" s="138" customFormat="1">
      <c r="A279" s="136"/>
      <c r="B279" s="154"/>
      <c r="F279" s="150"/>
      <c r="G279" s="150"/>
      <c r="H279" s="151"/>
      <c r="I279" s="154"/>
    </row>
    <row r="280" spans="1:9" s="138" customFormat="1">
      <c r="A280" s="136"/>
      <c r="B280" s="154"/>
      <c r="F280" s="150"/>
      <c r="G280" s="150"/>
      <c r="H280" s="151"/>
      <c r="I280" s="154"/>
    </row>
    <row r="281" spans="1:9" s="138" customFormat="1">
      <c r="A281" s="136"/>
      <c r="B281" s="154"/>
      <c r="F281" s="150"/>
      <c r="G281" s="150"/>
      <c r="H281" s="151"/>
      <c r="I281" s="154"/>
    </row>
    <row r="282" spans="1:9" s="138" customFormat="1">
      <c r="A282" s="136"/>
      <c r="B282" s="154"/>
      <c r="F282" s="150"/>
      <c r="G282" s="150"/>
      <c r="H282" s="151"/>
      <c r="I282" s="154"/>
    </row>
    <row r="283" spans="1:9" s="138" customFormat="1">
      <c r="A283" s="136"/>
      <c r="B283" s="154"/>
      <c r="F283" s="150"/>
      <c r="G283" s="150"/>
      <c r="H283" s="151"/>
      <c r="I283" s="154"/>
    </row>
    <row r="284" spans="1:9" s="138" customFormat="1">
      <c r="A284" s="136"/>
      <c r="B284" s="154"/>
      <c r="F284" s="150"/>
      <c r="G284" s="150"/>
      <c r="H284" s="151"/>
      <c r="I284" s="154"/>
    </row>
    <row r="285" spans="1:9" s="138" customFormat="1">
      <c r="A285" s="136"/>
      <c r="B285" s="154"/>
      <c r="F285" s="150"/>
      <c r="G285" s="150"/>
      <c r="H285" s="151"/>
      <c r="I285" s="154"/>
    </row>
    <row r="286" spans="1:9" s="138" customFormat="1">
      <c r="A286" s="136"/>
      <c r="B286" s="154"/>
      <c r="F286" s="150"/>
      <c r="G286" s="150"/>
      <c r="H286" s="151"/>
      <c r="I286" s="154"/>
    </row>
    <row r="287" spans="1:9" s="138" customFormat="1">
      <c r="A287" s="136"/>
      <c r="B287" s="154"/>
      <c r="F287" s="150"/>
      <c r="G287" s="150"/>
      <c r="H287" s="151"/>
      <c r="I287" s="154"/>
    </row>
    <row r="288" spans="1:9" s="138" customFormat="1">
      <c r="A288" s="136"/>
      <c r="B288" s="154"/>
      <c r="F288" s="150"/>
      <c r="G288" s="150"/>
      <c r="H288" s="151"/>
      <c r="I288" s="154"/>
    </row>
    <row r="289" spans="1:9" s="138" customFormat="1">
      <c r="A289" s="136"/>
      <c r="B289" s="154"/>
      <c r="F289" s="150"/>
      <c r="G289" s="150"/>
      <c r="H289" s="151"/>
      <c r="I289" s="154"/>
    </row>
    <row r="290" spans="1:9" s="138" customFormat="1">
      <c r="A290" s="136"/>
      <c r="B290" s="154"/>
      <c r="F290" s="150"/>
      <c r="G290" s="150"/>
      <c r="H290" s="151"/>
      <c r="I290" s="154"/>
    </row>
    <row r="291" spans="1:9" s="138" customFormat="1">
      <c r="A291" s="136"/>
      <c r="B291" s="154"/>
      <c r="F291" s="150"/>
      <c r="G291" s="150"/>
      <c r="H291" s="151"/>
      <c r="I291" s="154"/>
    </row>
    <row r="292" spans="1:9" s="138" customFormat="1">
      <c r="A292" s="136"/>
      <c r="B292" s="154"/>
      <c r="F292" s="150"/>
      <c r="G292" s="150"/>
      <c r="H292" s="151"/>
      <c r="I292" s="154"/>
    </row>
    <row r="293" spans="1:9" s="138" customFormat="1">
      <c r="A293" s="136"/>
      <c r="B293" s="154"/>
      <c r="F293" s="150"/>
      <c r="G293" s="150"/>
      <c r="H293" s="151"/>
      <c r="I293" s="154"/>
    </row>
    <row r="294" spans="1:9" s="138" customFormat="1">
      <c r="A294" s="136"/>
      <c r="B294" s="154"/>
      <c r="F294" s="150"/>
      <c r="G294" s="150"/>
      <c r="H294" s="151"/>
      <c r="I294" s="154"/>
    </row>
    <row r="295" spans="1:9" s="138" customFormat="1">
      <c r="A295" s="136"/>
      <c r="B295" s="154"/>
      <c r="F295" s="150"/>
      <c r="G295" s="150"/>
      <c r="H295" s="151"/>
      <c r="I295" s="154"/>
    </row>
    <row r="296" spans="1:9" s="138" customFormat="1">
      <c r="A296" s="136"/>
      <c r="B296" s="154"/>
      <c r="F296" s="150"/>
      <c r="G296" s="150"/>
      <c r="H296" s="151"/>
      <c r="I296" s="154"/>
    </row>
    <row r="297" spans="1:9" s="138" customFormat="1">
      <c r="A297" s="136"/>
      <c r="B297" s="154"/>
      <c r="F297" s="150"/>
      <c r="G297" s="150"/>
      <c r="H297" s="151"/>
      <c r="I297" s="154"/>
    </row>
    <row r="298" spans="1:9" s="138" customFormat="1">
      <c r="A298" s="136"/>
      <c r="B298" s="154"/>
      <c r="F298" s="150"/>
      <c r="G298" s="150"/>
      <c r="H298" s="151"/>
      <c r="I298" s="154"/>
    </row>
    <row r="299" spans="1:9" s="138" customFormat="1">
      <c r="A299" s="136"/>
      <c r="B299" s="154"/>
      <c r="F299" s="150"/>
      <c r="G299" s="150"/>
      <c r="H299" s="151"/>
      <c r="I299" s="154"/>
    </row>
    <row r="300" spans="1:9" s="138" customFormat="1">
      <c r="A300" s="136"/>
      <c r="B300" s="154"/>
      <c r="F300" s="150"/>
      <c r="G300" s="150"/>
      <c r="H300" s="151"/>
      <c r="I300" s="154"/>
    </row>
    <row r="301" spans="1:9" s="138" customFormat="1">
      <c r="A301" s="136"/>
      <c r="B301" s="154"/>
      <c r="F301" s="150"/>
      <c r="G301" s="150"/>
      <c r="H301" s="151"/>
      <c r="I301" s="154"/>
    </row>
    <row r="302" spans="1:9" s="138" customFormat="1">
      <c r="A302" s="136"/>
      <c r="B302" s="154"/>
      <c r="F302" s="150"/>
      <c r="G302" s="150"/>
      <c r="H302" s="151"/>
      <c r="I302" s="154"/>
    </row>
    <row r="303" spans="1:9" s="138" customFormat="1">
      <c r="A303" s="136"/>
      <c r="B303" s="154"/>
      <c r="F303" s="150"/>
      <c r="G303" s="150"/>
      <c r="H303" s="151"/>
      <c r="I303" s="154"/>
    </row>
    <row r="304" spans="1:9" s="138" customFormat="1">
      <c r="A304" s="136"/>
      <c r="B304" s="154"/>
      <c r="F304" s="150"/>
      <c r="G304" s="150"/>
      <c r="H304" s="151"/>
      <c r="I304" s="154"/>
    </row>
    <row r="305" spans="1:9" s="138" customFormat="1">
      <c r="A305" s="136"/>
      <c r="B305" s="154"/>
      <c r="F305" s="150"/>
      <c r="G305" s="150"/>
      <c r="H305" s="151"/>
      <c r="I305" s="154"/>
    </row>
    <row r="306" spans="1:9" s="138" customFormat="1">
      <c r="A306" s="136"/>
      <c r="B306" s="154"/>
      <c r="F306" s="150"/>
      <c r="G306" s="150"/>
      <c r="H306" s="151"/>
      <c r="I306" s="154"/>
    </row>
    <row r="307" spans="1:9" s="138" customFormat="1">
      <c r="A307" s="136"/>
      <c r="B307" s="154"/>
      <c r="F307" s="150"/>
      <c r="G307" s="150"/>
      <c r="H307" s="151"/>
      <c r="I307" s="154"/>
    </row>
    <row r="308" spans="1:9" s="138" customFormat="1">
      <c r="A308" s="136"/>
      <c r="B308" s="154"/>
      <c r="F308" s="150"/>
      <c r="G308" s="150"/>
      <c r="H308" s="151"/>
      <c r="I308" s="154"/>
    </row>
    <row r="309" spans="1:9" s="138" customFormat="1">
      <c r="A309" s="136"/>
      <c r="B309" s="154"/>
      <c r="F309" s="150"/>
      <c r="G309" s="150"/>
      <c r="H309" s="151"/>
      <c r="I309" s="154"/>
    </row>
    <row r="310" spans="1:9" s="138" customFormat="1">
      <c r="A310" s="136"/>
      <c r="B310" s="154"/>
      <c r="F310" s="150"/>
      <c r="G310" s="150"/>
      <c r="H310" s="151"/>
      <c r="I310" s="154"/>
    </row>
    <row r="311" spans="1:9" s="138" customFormat="1">
      <c r="A311" s="136"/>
      <c r="B311" s="154"/>
      <c r="F311" s="150"/>
      <c r="G311" s="150"/>
      <c r="H311" s="151"/>
      <c r="I311" s="154"/>
    </row>
    <row r="312" spans="1:9" s="138" customFormat="1">
      <c r="A312" s="136"/>
      <c r="B312" s="154"/>
      <c r="F312" s="150"/>
      <c r="G312" s="150"/>
      <c r="H312" s="151"/>
      <c r="I312" s="154"/>
    </row>
    <row r="313" spans="1:9" s="138" customFormat="1">
      <c r="A313" s="136"/>
      <c r="B313" s="154"/>
      <c r="F313" s="150"/>
      <c r="G313" s="150"/>
      <c r="H313" s="151"/>
      <c r="I313" s="154"/>
    </row>
    <row r="314" spans="1:9" s="138" customFormat="1">
      <c r="A314" s="136"/>
      <c r="B314" s="154"/>
      <c r="F314" s="150"/>
      <c r="G314" s="150"/>
      <c r="H314" s="151"/>
      <c r="I314" s="154"/>
    </row>
    <row r="315" spans="1:9" s="138" customFormat="1">
      <c r="A315" s="136"/>
      <c r="B315" s="154"/>
      <c r="F315" s="150"/>
      <c r="G315" s="150"/>
      <c r="H315" s="151"/>
      <c r="I315" s="154"/>
    </row>
    <row r="316" spans="1:9" s="138" customFormat="1">
      <c r="A316" s="136"/>
      <c r="B316" s="154"/>
      <c r="F316" s="150"/>
      <c r="G316" s="150"/>
      <c r="H316" s="151"/>
      <c r="I316" s="154"/>
    </row>
    <row r="317" spans="1:9" s="138" customFormat="1">
      <c r="A317" s="136"/>
      <c r="B317" s="154"/>
      <c r="F317" s="150"/>
      <c r="G317" s="150"/>
      <c r="H317" s="151"/>
      <c r="I317" s="154"/>
    </row>
    <row r="318" spans="1:9" s="138" customFormat="1">
      <c r="A318" s="136"/>
      <c r="B318" s="154"/>
      <c r="F318" s="150"/>
      <c r="G318" s="150"/>
      <c r="H318" s="151"/>
      <c r="I318" s="154"/>
    </row>
    <row r="319" spans="1:9" s="138" customFormat="1">
      <c r="A319" s="136"/>
      <c r="B319" s="154"/>
      <c r="F319" s="150"/>
      <c r="G319" s="150"/>
      <c r="H319" s="151"/>
      <c r="I319" s="154"/>
    </row>
    <row r="320" spans="1:9" s="138" customFormat="1">
      <c r="A320" s="136"/>
      <c r="B320" s="154"/>
      <c r="F320" s="150"/>
      <c r="G320" s="150"/>
      <c r="H320" s="151"/>
      <c r="I320" s="154"/>
    </row>
    <row r="321" spans="1:9" s="138" customFormat="1">
      <c r="A321" s="136"/>
      <c r="B321" s="154"/>
      <c r="F321" s="150"/>
      <c r="G321" s="150"/>
      <c r="H321" s="151"/>
      <c r="I321" s="154"/>
    </row>
    <row r="322" spans="1:9" s="138" customFormat="1">
      <c r="A322" s="136"/>
      <c r="B322" s="154"/>
      <c r="F322" s="150"/>
      <c r="G322" s="150"/>
      <c r="H322" s="151"/>
      <c r="I322" s="154"/>
    </row>
    <row r="323" spans="1:9" s="138" customFormat="1">
      <c r="A323" s="136"/>
      <c r="B323" s="154"/>
      <c r="F323" s="150"/>
      <c r="G323" s="150"/>
      <c r="H323" s="151"/>
      <c r="I323" s="154"/>
    </row>
    <row r="324" spans="1:9" s="138" customFormat="1">
      <c r="A324" s="136"/>
      <c r="B324" s="154"/>
      <c r="F324" s="150"/>
      <c r="G324" s="150"/>
      <c r="H324" s="151"/>
      <c r="I324" s="154"/>
    </row>
    <row r="325" spans="1:9" s="138" customFormat="1">
      <c r="A325" s="136"/>
      <c r="B325" s="154"/>
      <c r="F325" s="150"/>
      <c r="G325" s="150"/>
      <c r="H325" s="151"/>
      <c r="I325" s="154"/>
    </row>
    <row r="326" spans="1:9" s="138" customFormat="1">
      <c r="A326" s="136"/>
      <c r="B326" s="154"/>
      <c r="F326" s="150"/>
      <c r="G326" s="150"/>
      <c r="H326" s="151"/>
      <c r="I326" s="154"/>
    </row>
    <row r="327" spans="1:9" s="138" customFormat="1">
      <c r="A327" s="136"/>
      <c r="B327" s="154"/>
      <c r="F327" s="150"/>
      <c r="G327" s="150"/>
      <c r="H327" s="151"/>
      <c r="I327" s="154"/>
    </row>
    <row r="328" spans="1:9" s="138" customFormat="1">
      <c r="A328" s="136"/>
      <c r="B328" s="154"/>
      <c r="F328" s="150"/>
      <c r="G328" s="150"/>
      <c r="H328" s="151"/>
      <c r="I328" s="154"/>
    </row>
    <row r="329" spans="1:9" s="138" customFormat="1">
      <c r="A329" s="136"/>
      <c r="B329" s="154"/>
      <c r="F329" s="150"/>
      <c r="G329" s="150"/>
      <c r="H329" s="151"/>
      <c r="I329" s="154"/>
    </row>
    <row r="330" spans="1:9" s="138" customFormat="1">
      <c r="A330" s="136"/>
      <c r="B330" s="154"/>
      <c r="F330" s="150"/>
      <c r="G330" s="150"/>
      <c r="H330" s="151"/>
      <c r="I330" s="154"/>
    </row>
    <row r="331" spans="1:9" s="138" customFormat="1">
      <c r="A331" s="136"/>
      <c r="B331" s="154"/>
      <c r="F331" s="150"/>
      <c r="G331" s="150"/>
      <c r="H331" s="151"/>
      <c r="I331" s="154"/>
    </row>
    <row r="332" spans="1:9" s="138" customFormat="1">
      <c r="A332" s="136"/>
      <c r="B332" s="154"/>
      <c r="F332" s="150"/>
      <c r="G332" s="150"/>
      <c r="H332" s="151"/>
      <c r="I332" s="154"/>
    </row>
    <row r="333" spans="1:9" s="138" customFormat="1">
      <c r="A333" s="136"/>
      <c r="B333" s="154"/>
      <c r="F333" s="150"/>
      <c r="G333" s="150"/>
      <c r="H333" s="151"/>
      <c r="I333" s="154"/>
    </row>
    <row r="334" spans="1:9" s="138" customFormat="1">
      <c r="A334" s="136"/>
      <c r="B334" s="154"/>
      <c r="F334" s="150"/>
      <c r="G334" s="150"/>
      <c r="H334" s="151"/>
      <c r="I334" s="154"/>
    </row>
    <row r="335" spans="1:9" s="138" customFormat="1">
      <c r="A335" s="136"/>
      <c r="B335" s="154"/>
      <c r="F335" s="150"/>
      <c r="G335" s="150"/>
      <c r="H335" s="151"/>
      <c r="I335" s="154"/>
    </row>
    <row r="336" spans="1:9" s="138" customFormat="1">
      <c r="A336" s="136"/>
      <c r="B336" s="154"/>
      <c r="F336" s="150"/>
      <c r="G336" s="150"/>
      <c r="H336" s="151"/>
      <c r="I336" s="154"/>
    </row>
    <row r="337" spans="1:9" s="138" customFormat="1">
      <c r="A337" s="136"/>
      <c r="B337" s="154"/>
      <c r="F337" s="150"/>
      <c r="G337" s="150"/>
      <c r="H337" s="151"/>
      <c r="I337" s="154"/>
    </row>
    <row r="338" spans="1:9" s="138" customFormat="1">
      <c r="A338" s="136"/>
      <c r="B338" s="154"/>
      <c r="F338" s="150"/>
      <c r="G338" s="150"/>
      <c r="H338" s="151"/>
      <c r="I338" s="154"/>
    </row>
    <row r="339" spans="1:9" s="138" customFormat="1">
      <c r="A339" s="136"/>
      <c r="B339" s="154"/>
      <c r="F339" s="150"/>
      <c r="G339" s="150"/>
      <c r="H339" s="151"/>
      <c r="I339" s="154"/>
    </row>
    <row r="340" spans="1:9" s="138" customFormat="1">
      <c r="A340" s="136"/>
      <c r="B340" s="154"/>
      <c r="F340" s="150"/>
      <c r="G340" s="150"/>
      <c r="H340" s="151"/>
      <c r="I340" s="154"/>
    </row>
    <row r="341" spans="1:9" s="138" customFormat="1">
      <c r="A341" s="136"/>
      <c r="B341" s="154"/>
      <c r="F341" s="150"/>
      <c r="G341" s="150"/>
      <c r="H341" s="151"/>
      <c r="I341" s="154"/>
    </row>
    <row r="342" spans="1:9" s="138" customFormat="1">
      <c r="A342" s="136"/>
      <c r="B342" s="154"/>
      <c r="F342" s="150"/>
      <c r="G342" s="150"/>
      <c r="H342" s="151"/>
      <c r="I342" s="154"/>
    </row>
    <row r="343" spans="1:9" s="138" customFormat="1">
      <c r="A343" s="136"/>
      <c r="B343" s="154"/>
      <c r="F343" s="150"/>
      <c r="G343" s="150"/>
      <c r="H343" s="151"/>
      <c r="I343" s="154"/>
    </row>
    <row r="344" spans="1:9" s="138" customFormat="1">
      <c r="A344" s="136"/>
      <c r="B344" s="154"/>
      <c r="F344" s="150"/>
      <c r="G344" s="150"/>
      <c r="H344" s="151"/>
      <c r="I344" s="154"/>
    </row>
    <row r="345" spans="1:9" s="138" customFormat="1">
      <c r="A345" s="136"/>
      <c r="B345" s="154"/>
      <c r="F345" s="150"/>
      <c r="G345" s="150"/>
      <c r="H345" s="151"/>
      <c r="I345" s="154"/>
    </row>
    <row r="346" spans="1:9" s="138" customFormat="1">
      <c r="A346" s="136"/>
      <c r="B346" s="154"/>
      <c r="F346" s="150"/>
      <c r="G346" s="150"/>
      <c r="H346" s="151"/>
      <c r="I346" s="154"/>
    </row>
    <row r="347" spans="1:9" s="138" customFormat="1">
      <c r="A347" s="136"/>
      <c r="B347" s="154"/>
      <c r="F347" s="150"/>
      <c r="G347" s="150"/>
      <c r="H347" s="151"/>
      <c r="I347" s="154"/>
    </row>
    <row r="348" spans="1:9" s="138" customFormat="1">
      <c r="A348" s="136"/>
      <c r="B348" s="154"/>
      <c r="F348" s="150"/>
      <c r="G348" s="150"/>
      <c r="H348" s="151"/>
      <c r="I348" s="154"/>
    </row>
    <row r="349" spans="1:9" s="138" customFormat="1">
      <c r="A349" s="136"/>
      <c r="B349" s="154"/>
      <c r="F349" s="150"/>
      <c r="G349" s="150"/>
      <c r="H349" s="151"/>
      <c r="I349" s="154"/>
    </row>
    <row r="350" spans="1:9" s="138" customFormat="1">
      <c r="A350" s="136"/>
      <c r="B350" s="154"/>
      <c r="F350" s="150"/>
      <c r="G350" s="150"/>
      <c r="H350" s="151"/>
      <c r="I350" s="154"/>
    </row>
    <row r="351" spans="1:9" s="138" customFormat="1">
      <c r="A351" s="136"/>
      <c r="B351" s="154"/>
      <c r="F351" s="150"/>
      <c r="G351" s="150"/>
      <c r="H351" s="151"/>
      <c r="I351" s="154"/>
    </row>
    <row r="352" spans="1:9" s="138" customFormat="1">
      <c r="A352" s="136"/>
      <c r="B352" s="154"/>
      <c r="F352" s="150"/>
      <c r="G352" s="150"/>
      <c r="H352" s="151"/>
      <c r="I352" s="154"/>
    </row>
    <row r="353" spans="1:9" s="138" customFormat="1">
      <c r="A353" s="136"/>
      <c r="B353" s="154"/>
      <c r="F353" s="150"/>
      <c r="G353" s="150"/>
      <c r="H353" s="151"/>
      <c r="I353" s="154"/>
    </row>
    <row r="354" spans="1:9" s="138" customFormat="1">
      <c r="A354" s="136"/>
      <c r="B354" s="154"/>
      <c r="F354" s="150"/>
      <c r="G354" s="150"/>
      <c r="H354" s="151"/>
      <c r="I354" s="154"/>
    </row>
    <row r="355" spans="1:9" s="138" customFormat="1">
      <c r="A355" s="136"/>
      <c r="B355" s="154"/>
      <c r="F355" s="150"/>
      <c r="G355" s="150"/>
      <c r="H355" s="151"/>
      <c r="I355" s="154"/>
    </row>
    <row r="356" spans="1:9" s="138" customFormat="1">
      <c r="A356" s="136"/>
      <c r="B356" s="154"/>
      <c r="F356" s="150"/>
      <c r="G356" s="150"/>
      <c r="H356" s="151"/>
      <c r="I356" s="154"/>
    </row>
    <row r="357" spans="1:9" s="138" customFormat="1">
      <c r="A357" s="136"/>
      <c r="B357" s="154"/>
      <c r="F357" s="150"/>
      <c r="G357" s="150"/>
      <c r="H357" s="151"/>
      <c r="I357" s="154"/>
    </row>
    <row r="358" spans="1:9" s="138" customFormat="1">
      <c r="A358" s="136"/>
      <c r="B358" s="154"/>
      <c r="F358" s="150"/>
      <c r="G358" s="150"/>
      <c r="H358" s="151"/>
      <c r="I358" s="154"/>
    </row>
    <row r="359" spans="1:9" s="138" customFormat="1">
      <c r="A359" s="136"/>
      <c r="B359" s="154"/>
      <c r="F359" s="150"/>
      <c r="G359" s="150"/>
      <c r="H359" s="151"/>
      <c r="I359" s="154"/>
    </row>
    <row r="360" spans="1:9" s="138" customFormat="1">
      <c r="A360" s="136"/>
      <c r="B360" s="154"/>
      <c r="F360" s="150"/>
      <c r="G360" s="150"/>
      <c r="H360" s="151"/>
      <c r="I360" s="154"/>
    </row>
    <row r="361" spans="1:9" s="138" customFormat="1">
      <c r="A361" s="136"/>
      <c r="B361" s="154"/>
      <c r="F361" s="150"/>
      <c r="G361" s="150"/>
      <c r="H361" s="151"/>
      <c r="I361" s="154"/>
    </row>
    <row r="362" spans="1:9" s="138" customFormat="1">
      <c r="A362" s="136"/>
      <c r="B362" s="154"/>
      <c r="F362" s="150"/>
      <c r="G362" s="150"/>
      <c r="H362" s="151"/>
      <c r="I362" s="154"/>
    </row>
    <row r="363" spans="1:9" s="138" customFormat="1">
      <c r="A363" s="136"/>
      <c r="B363" s="154"/>
      <c r="F363" s="150"/>
      <c r="G363" s="150"/>
      <c r="H363" s="151"/>
      <c r="I363" s="154"/>
    </row>
    <row r="364" spans="1:9" s="138" customFormat="1">
      <c r="A364" s="136"/>
      <c r="B364" s="154"/>
      <c r="F364" s="150"/>
      <c r="G364" s="150"/>
      <c r="H364" s="151"/>
      <c r="I364" s="154"/>
    </row>
    <row r="365" spans="1:9" s="138" customFormat="1">
      <c r="A365" s="136"/>
      <c r="B365" s="154"/>
      <c r="F365" s="150"/>
      <c r="G365" s="150"/>
      <c r="H365" s="151"/>
      <c r="I365" s="154"/>
    </row>
    <row r="366" spans="1:9" s="138" customFormat="1">
      <c r="A366" s="136"/>
      <c r="B366" s="154"/>
      <c r="F366" s="150"/>
      <c r="G366" s="150"/>
      <c r="H366" s="151"/>
      <c r="I366" s="154"/>
    </row>
    <row r="367" spans="1:9" s="138" customFormat="1">
      <c r="A367" s="136"/>
      <c r="B367" s="154"/>
      <c r="F367" s="150"/>
      <c r="G367" s="150"/>
      <c r="H367" s="151"/>
      <c r="I367" s="154"/>
    </row>
    <row r="368" spans="1:9" s="138" customFormat="1">
      <c r="A368" s="136"/>
      <c r="B368" s="154"/>
      <c r="F368" s="150"/>
      <c r="G368" s="150"/>
      <c r="H368" s="151"/>
      <c r="I368" s="154"/>
    </row>
    <row r="369" spans="1:9" s="138" customFormat="1">
      <c r="A369" s="136"/>
      <c r="B369" s="154"/>
      <c r="F369" s="150"/>
      <c r="G369" s="150"/>
      <c r="H369" s="151"/>
      <c r="I369" s="154"/>
    </row>
    <row r="370" spans="1:9" s="138" customFormat="1">
      <c r="A370" s="136"/>
      <c r="B370" s="154"/>
      <c r="F370" s="150"/>
      <c r="G370" s="150"/>
      <c r="H370" s="151"/>
      <c r="I370" s="154"/>
    </row>
    <row r="371" spans="1:9" s="138" customFormat="1">
      <c r="A371" s="136"/>
      <c r="B371" s="154"/>
      <c r="F371" s="150"/>
      <c r="G371" s="150"/>
      <c r="H371" s="151"/>
      <c r="I371" s="154"/>
    </row>
    <row r="372" spans="1:9" s="138" customFormat="1">
      <c r="A372" s="136"/>
      <c r="B372" s="154"/>
      <c r="F372" s="150"/>
      <c r="G372" s="150"/>
      <c r="H372" s="151"/>
      <c r="I372" s="154"/>
    </row>
    <row r="373" spans="1:9" s="138" customFormat="1">
      <c r="A373" s="136"/>
      <c r="B373" s="154"/>
      <c r="F373" s="150"/>
      <c r="G373" s="150"/>
      <c r="H373" s="151"/>
      <c r="I373" s="154"/>
    </row>
    <row r="374" spans="1:9" s="138" customFormat="1">
      <c r="A374" s="136"/>
      <c r="B374" s="154"/>
      <c r="F374" s="150"/>
      <c r="G374" s="150"/>
      <c r="H374" s="151"/>
      <c r="I374" s="154"/>
    </row>
    <row r="375" spans="1:9" s="138" customFormat="1">
      <c r="A375" s="136"/>
      <c r="B375" s="154"/>
      <c r="F375" s="150"/>
      <c r="G375" s="150"/>
      <c r="H375" s="151"/>
      <c r="I375" s="154"/>
    </row>
    <row r="376" spans="1:9" s="138" customFormat="1">
      <c r="A376" s="136"/>
      <c r="B376" s="154"/>
      <c r="F376" s="150"/>
      <c r="G376" s="150"/>
      <c r="H376" s="151"/>
      <c r="I376" s="154"/>
    </row>
    <row r="377" spans="1:9" s="138" customFormat="1">
      <c r="A377" s="136"/>
      <c r="B377" s="154"/>
      <c r="F377" s="150"/>
      <c r="G377" s="150"/>
      <c r="H377" s="151"/>
      <c r="I377" s="154"/>
    </row>
    <row r="378" spans="1:9" s="138" customFormat="1">
      <c r="A378" s="136"/>
      <c r="B378" s="154"/>
      <c r="F378" s="150"/>
      <c r="G378" s="150"/>
      <c r="H378" s="151"/>
      <c r="I378" s="154"/>
    </row>
    <row r="379" spans="1:9" s="138" customFormat="1">
      <c r="A379" s="136"/>
      <c r="B379" s="154"/>
      <c r="F379" s="150"/>
      <c r="G379" s="150"/>
      <c r="H379" s="151"/>
      <c r="I379" s="154"/>
    </row>
    <row r="380" spans="1:9" s="138" customFormat="1">
      <c r="A380" s="136"/>
      <c r="B380" s="154"/>
      <c r="F380" s="150"/>
      <c r="G380" s="150"/>
      <c r="H380" s="151"/>
      <c r="I380" s="154"/>
    </row>
    <row r="381" spans="1:9" s="138" customFormat="1">
      <c r="A381" s="136"/>
      <c r="B381" s="154"/>
      <c r="F381" s="150"/>
      <c r="G381" s="150"/>
      <c r="H381" s="151"/>
      <c r="I381" s="154"/>
    </row>
    <row r="382" spans="1:9" s="138" customFormat="1">
      <c r="A382" s="136"/>
      <c r="B382" s="154"/>
      <c r="F382" s="150"/>
      <c r="G382" s="150"/>
      <c r="H382" s="151"/>
      <c r="I382" s="154"/>
    </row>
    <row r="383" spans="1:9" s="138" customFormat="1">
      <c r="A383" s="136"/>
      <c r="B383" s="154"/>
      <c r="F383" s="150"/>
      <c r="G383" s="150"/>
      <c r="H383" s="151"/>
      <c r="I383" s="154"/>
    </row>
    <row r="384" spans="1:9" s="138" customFormat="1">
      <c r="A384" s="136"/>
      <c r="B384" s="154"/>
      <c r="F384" s="150"/>
      <c r="G384" s="150"/>
      <c r="H384" s="151"/>
      <c r="I384" s="154"/>
    </row>
    <row r="385" spans="1:9" s="138" customFormat="1">
      <c r="A385" s="136"/>
      <c r="B385" s="154"/>
      <c r="F385" s="150"/>
      <c r="G385" s="150"/>
      <c r="H385" s="151"/>
      <c r="I385" s="154"/>
    </row>
    <row r="386" spans="1:9" s="138" customFormat="1">
      <c r="A386" s="136"/>
      <c r="B386" s="154"/>
      <c r="F386" s="150"/>
      <c r="G386" s="150"/>
      <c r="H386" s="151"/>
      <c r="I386" s="154"/>
    </row>
    <row r="387" spans="1:9" s="138" customFormat="1">
      <c r="A387" s="136"/>
      <c r="B387" s="154"/>
      <c r="F387" s="150"/>
      <c r="G387" s="150"/>
      <c r="H387" s="151"/>
      <c r="I387" s="154"/>
    </row>
    <row r="388" spans="1:9" s="138" customFormat="1">
      <c r="A388" s="136"/>
      <c r="B388" s="154"/>
      <c r="F388" s="150"/>
      <c r="G388" s="150"/>
      <c r="H388" s="151"/>
      <c r="I388" s="154"/>
    </row>
    <row r="389" spans="1:9" s="138" customFormat="1">
      <c r="A389" s="136"/>
      <c r="B389" s="154"/>
      <c r="F389" s="150"/>
      <c r="G389" s="150"/>
      <c r="H389" s="151"/>
      <c r="I389" s="154"/>
    </row>
    <row r="390" spans="1:9" s="138" customFormat="1">
      <c r="A390" s="136"/>
      <c r="B390" s="154"/>
      <c r="F390" s="150"/>
      <c r="G390" s="150"/>
      <c r="H390" s="151"/>
      <c r="I390" s="154"/>
    </row>
    <row r="391" spans="1:9" s="138" customFormat="1">
      <c r="A391" s="136"/>
      <c r="B391" s="154"/>
      <c r="F391" s="150"/>
      <c r="G391" s="150"/>
      <c r="H391" s="151"/>
      <c r="I391" s="154"/>
    </row>
    <row r="392" spans="1:9" s="138" customFormat="1">
      <c r="A392" s="136"/>
      <c r="B392" s="154"/>
      <c r="F392" s="150"/>
      <c r="G392" s="150"/>
      <c r="H392" s="151"/>
      <c r="I392" s="154"/>
    </row>
    <row r="393" spans="1:9" s="138" customFormat="1">
      <c r="A393" s="136"/>
      <c r="B393" s="154"/>
      <c r="F393" s="150"/>
      <c r="G393" s="150"/>
      <c r="H393" s="151"/>
      <c r="I393" s="154"/>
    </row>
    <row r="394" spans="1:9" s="138" customFormat="1">
      <c r="A394" s="136"/>
      <c r="B394" s="154"/>
      <c r="F394" s="150"/>
      <c r="G394" s="150"/>
      <c r="H394" s="151"/>
      <c r="I394" s="154"/>
    </row>
    <row r="395" spans="1:9" s="138" customFormat="1">
      <c r="A395" s="136"/>
      <c r="B395" s="154"/>
      <c r="F395" s="150"/>
      <c r="G395" s="150"/>
      <c r="H395" s="151"/>
      <c r="I395" s="154"/>
    </row>
    <row r="396" spans="1:9" s="138" customFormat="1">
      <c r="A396" s="136"/>
      <c r="B396" s="154"/>
      <c r="F396" s="150"/>
      <c r="G396" s="150"/>
      <c r="H396" s="151"/>
      <c r="I396" s="154"/>
    </row>
    <row r="397" spans="1:9" s="138" customFormat="1">
      <c r="A397" s="136"/>
      <c r="B397" s="154"/>
      <c r="F397" s="150"/>
      <c r="G397" s="150"/>
      <c r="H397" s="151"/>
      <c r="I397" s="154"/>
    </row>
    <row r="398" spans="1:9" s="138" customFormat="1">
      <c r="A398" s="136"/>
      <c r="B398" s="154"/>
      <c r="F398" s="150"/>
      <c r="G398" s="150"/>
      <c r="H398" s="151"/>
      <c r="I398" s="154"/>
    </row>
    <row r="399" spans="1:9" s="138" customFormat="1">
      <c r="A399" s="136"/>
      <c r="B399" s="154"/>
      <c r="F399" s="150"/>
      <c r="G399" s="150"/>
      <c r="H399" s="151"/>
      <c r="I399" s="154"/>
    </row>
    <row r="400" spans="1:9" s="138" customFormat="1">
      <c r="A400" s="136"/>
      <c r="B400" s="154"/>
      <c r="F400" s="150"/>
      <c r="G400" s="150"/>
      <c r="H400" s="151"/>
      <c r="I400" s="154"/>
    </row>
    <row r="401" spans="1:9" s="138" customFormat="1">
      <c r="A401" s="136"/>
      <c r="B401" s="154"/>
      <c r="F401" s="150"/>
      <c r="G401" s="150"/>
      <c r="H401" s="151"/>
      <c r="I401" s="154"/>
    </row>
    <row r="402" spans="1:9" s="138" customFormat="1">
      <c r="A402" s="136"/>
      <c r="B402" s="154"/>
      <c r="F402" s="150"/>
      <c r="G402" s="150"/>
      <c r="H402" s="151"/>
      <c r="I402" s="154"/>
    </row>
    <row r="403" spans="1:9" s="138" customFormat="1">
      <c r="A403" s="136"/>
      <c r="B403" s="154"/>
      <c r="F403" s="150"/>
      <c r="G403" s="150"/>
      <c r="H403" s="151"/>
      <c r="I403" s="154"/>
    </row>
    <row r="404" spans="1:9" s="138" customFormat="1">
      <c r="A404" s="136"/>
      <c r="B404" s="154"/>
      <c r="F404" s="150"/>
      <c r="G404" s="150"/>
      <c r="H404" s="151"/>
      <c r="I404" s="154"/>
    </row>
    <row r="405" spans="1:9" s="138" customFormat="1">
      <c r="A405" s="136"/>
      <c r="B405" s="154"/>
      <c r="F405" s="150"/>
      <c r="G405" s="150"/>
      <c r="H405" s="151"/>
      <c r="I405" s="154"/>
    </row>
    <row r="406" spans="1:9" s="138" customFormat="1">
      <c r="A406" s="136"/>
      <c r="B406" s="154"/>
      <c r="F406" s="150"/>
      <c r="G406" s="150"/>
      <c r="H406" s="151"/>
      <c r="I406" s="154"/>
    </row>
    <row r="407" spans="1:9" s="138" customFormat="1">
      <c r="A407" s="136"/>
      <c r="B407" s="154"/>
      <c r="F407" s="150"/>
      <c r="G407" s="150"/>
      <c r="H407" s="151"/>
      <c r="I407" s="154"/>
    </row>
    <row r="408" spans="1:9" s="138" customFormat="1">
      <c r="A408" s="136"/>
      <c r="B408" s="154"/>
      <c r="F408" s="150"/>
      <c r="G408" s="150"/>
      <c r="H408" s="151"/>
      <c r="I408" s="154"/>
    </row>
    <row r="409" spans="1:9" s="138" customFormat="1">
      <c r="A409" s="136"/>
      <c r="B409" s="154"/>
      <c r="F409" s="150"/>
      <c r="G409" s="150"/>
      <c r="H409" s="151"/>
      <c r="I409" s="154"/>
    </row>
    <row r="410" spans="1:9" s="138" customFormat="1">
      <c r="A410" s="136"/>
      <c r="B410" s="154"/>
      <c r="F410" s="150"/>
      <c r="G410" s="150"/>
      <c r="H410" s="151"/>
      <c r="I410" s="154"/>
    </row>
    <row r="411" spans="1:9" s="138" customFormat="1">
      <c r="A411" s="136"/>
      <c r="B411" s="154"/>
      <c r="F411" s="150"/>
      <c r="G411" s="150"/>
      <c r="H411" s="151"/>
      <c r="I411" s="154"/>
    </row>
    <row r="412" spans="1:9" s="138" customFormat="1">
      <c r="A412" s="136"/>
      <c r="B412" s="154"/>
      <c r="F412" s="150"/>
      <c r="G412" s="150"/>
      <c r="H412" s="151"/>
      <c r="I412" s="154"/>
    </row>
    <row r="413" spans="1:9" s="138" customFormat="1">
      <c r="A413" s="136"/>
      <c r="B413" s="154"/>
      <c r="F413" s="150"/>
      <c r="G413" s="150"/>
      <c r="H413" s="151"/>
      <c r="I413" s="154"/>
    </row>
    <row r="414" spans="1:9" s="138" customFormat="1">
      <c r="A414" s="136"/>
      <c r="B414" s="154"/>
      <c r="F414" s="150"/>
      <c r="G414" s="150"/>
      <c r="H414" s="151"/>
      <c r="I414" s="154"/>
    </row>
    <row r="415" spans="1:9" s="138" customFormat="1">
      <c r="A415" s="136"/>
      <c r="B415" s="154"/>
      <c r="F415" s="150"/>
      <c r="G415" s="150"/>
      <c r="H415" s="151"/>
      <c r="I415" s="154"/>
    </row>
    <row r="416" spans="1:9" s="138" customFormat="1">
      <c r="A416" s="136"/>
      <c r="B416" s="154"/>
      <c r="F416" s="150"/>
      <c r="G416" s="150"/>
      <c r="H416" s="151"/>
      <c r="I416" s="154"/>
    </row>
    <row r="417" spans="1:9" s="138" customFormat="1">
      <c r="A417" s="136"/>
      <c r="B417" s="154"/>
      <c r="F417" s="150"/>
      <c r="G417" s="150"/>
      <c r="H417" s="151"/>
      <c r="I417" s="154"/>
    </row>
    <row r="418" spans="1:9" s="138" customFormat="1">
      <c r="A418" s="136"/>
      <c r="B418" s="154"/>
      <c r="F418" s="150"/>
      <c r="G418" s="150"/>
      <c r="H418" s="151"/>
      <c r="I418" s="154"/>
    </row>
    <row r="419" spans="1:9" s="138" customFormat="1">
      <c r="A419" s="136"/>
      <c r="B419" s="154"/>
      <c r="F419" s="150"/>
      <c r="G419" s="150"/>
      <c r="H419" s="151"/>
      <c r="I419" s="154"/>
    </row>
    <row r="420" spans="1:9" s="138" customFormat="1">
      <c r="A420" s="136"/>
      <c r="B420" s="154"/>
      <c r="F420" s="150"/>
      <c r="G420" s="150"/>
      <c r="H420" s="151"/>
      <c r="I420" s="154"/>
    </row>
    <row r="421" spans="1:9" s="138" customFormat="1">
      <c r="A421" s="136"/>
      <c r="B421" s="154"/>
      <c r="F421" s="150"/>
      <c r="G421" s="150"/>
      <c r="H421" s="151"/>
      <c r="I421" s="154"/>
    </row>
    <row r="422" spans="1:9" s="138" customFormat="1">
      <c r="A422" s="136"/>
      <c r="B422" s="154"/>
      <c r="F422" s="150"/>
      <c r="G422" s="150"/>
      <c r="H422" s="151"/>
      <c r="I422" s="154"/>
    </row>
    <row r="423" spans="1:9" s="138" customFormat="1">
      <c r="A423" s="136"/>
      <c r="B423" s="154"/>
      <c r="F423" s="150"/>
      <c r="G423" s="150"/>
      <c r="H423" s="151"/>
      <c r="I423" s="154"/>
    </row>
    <row r="424" spans="1:9" s="138" customFormat="1">
      <c r="A424" s="136"/>
      <c r="B424" s="154"/>
      <c r="F424" s="150"/>
      <c r="G424" s="150"/>
      <c r="H424" s="151"/>
      <c r="I424" s="154"/>
    </row>
    <row r="425" spans="1:9" s="138" customFormat="1">
      <c r="A425" s="136"/>
      <c r="B425" s="154"/>
      <c r="F425" s="150"/>
      <c r="G425" s="150"/>
      <c r="H425" s="151"/>
      <c r="I425" s="154"/>
    </row>
    <row r="426" spans="1:9" s="138" customFormat="1">
      <c r="A426" s="136"/>
      <c r="B426" s="154"/>
      <c r="F426" s="150"/>
      <c r="G426" s="150"/>
      <c r="H426" s="151"/>
      <c r="I426" s="154"/>
    </row>
    <row r="427" spans="1:9" s="138" customFormat="1">
      <c r="A427" s="136"/>
      <c r="B427" s="154"/>
      <c r="F427" s="150"/>
      <c r="G427" s="150"/>
      <c r="H427" s="151"/>
      <c r="I427" s="154"/>
    </row>
    <row r="428" spans="1:9" s="138" customFormat="1">
      <c r="A428" s="136"/>
      <c r="B428" s="154"/>
      <c r="F428" s="150"/>
      <c r="G428" s="150"/>
      <c r="H428" s="151"/>
      <c r="I428" s="154"/>
    </row>
    <row r="429" spans="1:9" s="138" customFormat="1">
      <c r="A429" s="136"/>
      <c r="B429" s="154"/>
      <c r="F429" s="150"/>
      <c r="G429" s="150"/>
      <c r="H429" s="151"/>
      <c r="I429" s="154"/>
    </row>
    <row r="430" spans="1:9" s="138" customFormat="1">
      <c r="A430" s="136"/>
      <c r="B430" s="154"/>
      <c r="F430" s="150"/>
      <c r="G430" s="150"/>
      <c r="H430" s="151"/>
      <c r="I430" s="154"/>
    </row>
    <row r="431" spans="1:9" s="138" customFormat="1">
      <c r="A431" s="136"/>
      <c r="B431" s="154"/>
      <c r="F431" s="150"/>
      <c r="G431" s="150"/>
      <c r="H431" s="151"/>
      <c r="I431" s="154"/>
    </row>
    <row r="432" spans="1:9" s="138" customFormat="1">
      <c r="A432" s="136"/>
      <c r="B432" s="154"/>
      <c r="F432" s="150"/>
      <c r="G432" s="150"/>
      <c r="H432" s="151"/>
      <c r="I432" s="154"/>
    </row>
    <row r="433" spans="1:9" s="138" customFormat="1">
      <c r="A433" s="136"/>
      <c r="B433" s="154"/>
      <c r="F433" s="150"/>
      <c r="G433" s="150"/>
      <c r="H433" s="151"/>
      <c r="I433" s="154"/>
    </row>
    <row r="434" spans="1:9" s="138" customFormat="1">
      <c r="A434" s="136"/>
      <c r="B434" s="154"/>
      <c r="F434" s="150"/>
      <c r="G434" s="150"/>
      <c r="H434" s="151"/>
      <c r="I434" s="154"/>
    </row>
    <row r="435" spans="1:9" s="138" customFormat="1">
      <c r="A435" s="136"/>
      <c r="B435" s="154"/>
      <c r="F435" s="150"/>
      <c r="G435" s="150"/>
      <c r="H435" s="151"/>
      <c r="I435" s="154"/>
    </row>
    <row r="436" spans="1:9" s="138" customFormat="1">
      <c r="A436" s="136"/>
      <c r="B436" s="154"/>
      <c r="F436" s="150"/>
      <c r="G436" s="150"/>
      <c r="H436" s="151"/>
      <c r="I436" s="154"/>
    </row>
    <row r="437" spans="1:9" s="138" customFormat="1">
      <c r="A437" s="136"/>
      <c r="B437" s="154"/>
      <c r="F437" s="150"/>
      <c r="G437" s="150"/>
      <c r="H437" s="151"/>
      <c r="I437" s="154"/>
    </row>
    <row r="438" spans="1:9" s="138" customFormat="1">
      <c r="A438" s="136"/>
      <c r="B438" s="154"/>
      <c r="F438" s="150"/>
      <c r="G438" s="150"/>
      <c r="H438" s="151"/>
      <c r="I438" s="154"/>
    </row>
    <row r="439" spans="1:9" s="138" customFormat="1">
      <c r="A439" s="136"/>
      <c r="B439" s="154"/>
      <c r="F439" s="150"/>
      <c r="G439" s="150"/>
      <c r="H439" s="151"/>
      <c r="I439" s="154"/>
    </row>
    <row r="440" spans="1:9" s="138" customFormat="1">
      <c r="A440" s="136"/>
      <c r="B440" s="154"/>
      <c r="F440" s="150"/>
      <c r="G440" s="150"/>
      <c r="H440" s="151"/>
      <c r="I440" s="154"/>
    </row>
    <row r="441" spans="1:9" s="138" customFormat="1">
      <c r="A441" s="136"/>
      <c r="B441" s="154"/>
      <c r="F441" s="150"/>
      <c r="G441" s="150"/>
      <c r="H441" s="151"/>
      <c r="I441" s="154"/>
    </row>
    <row r="442" spans="1:9" s="138" customFormat="1">
      <c r="A442" s="136"/>
      <c r="B442" s="154"/>
      <c r="F442" s="150"/>
      <c r="G442" s="150"/>
      <c r="H442" s="151"/>
      <c r="I442" s="154"/>
    </row>
    <row r="443" spans="1:9" s="138" customFormat="1">
      <c r="A443" s="136"/>
      <c r="B443" s="154"/>
      <c r="F443" s="150"/>
      <c r="G443" s="150"/>
      <c r="H443" s="151"/>
      <c r="I443" s="154"/>
    </row>
    <row r="444" spans="1:9" s="138" customFormat="1">
      <c r="A444" s="136"/>
      <c r="B444" s="154"/>
      <c r="F444" s="150"/>
      <c r="G444" s="150"/>
      <c r="H444" s="151"/>
      <c r="I444" s="154"/>
    </row>
    <row r="445" spans="1:9" s="138" customFormat="1">
      <c r="A445" s="136"/>
      <c r="B445" s="154"/>
      <c r="F445" s="150"/>
      <c r="G445" s="150"/>
      <c r="H445" s="151"/>
      <c r="I445" s="154"/>
    </row>
    <row r="446" spans="1:9" s="138" customFormat="1">
      <c r="A446" s="136"/>
      <c r="B446" s="154"/>
      <c r="F446" s="150"/>
      <c r="G446" s="150"/>
      <c r="H446" s="151"/>
      <c r="I446" s="154"/>
    </row>
    <row r="447" spans="1:9" s="138" customFormat="1">
      <c r="A447" s="136"/>
      <c r="B447" s="154"/>
      <c r="F447" s="150"/>
      <c r="G447" s="150"/>
      <c r="H447" s="151"/>
      <c r="I447" s="154"/>
    </row>
    <row r="448" spans="1:9" s="138" customFormat="1">
      <c r="A448" s="136"/>
      <c r="B448" s="154"/>
      <c r="F448" s="150"/>
      <c r="G448" s="150"/>
      <c r="H448" s="151"/>
      <c r="I448" s="154"/>
    </row>
    <row r="449" spans="1:9" s="138" customFormat="1">
      <c r="A449" s="136"/>
      <c r="B449" s="154"/>
      <c r="F449" s="150"/>
      <c r="G449" s="150"/>
      <c r="H449" s="151"/>
      <c r="I449" s="154"/>
    </row>
    <row r="450" spans="1:9" s="138" customFormat="1">
      <c r="A450" s="136"/>
      <c r="B450" s="154"/>
      <c r="F450" s="150"/>
      <c r="G450" s="150"/>
      <c r="H450" s="151"/>
      <c r="I450" s="154"/>
    </row>
    <row r="451" spans="1:9" s="138" customFormat="1">
      <c r="A451" s="136"/>
      <c r="B451" s="154"/>
      <c r="F451" s="150"/>
      <c r="G451" s="150"/>
      <c r="H451" s="151"/>
      <c r="I451" s="154"/>
    </row>
    <row r="452" spans="1:9" s="138" customFormat="1">
      <c r="A452" s="136"/>
      <c r="B452" s="154"/>
      <c r="F452" s="150"/>
      <c r="G452" s="150"/>
      <c r="H452" s="151"/>
      <c r="I452" s="154"/>
    </row>
    <row r="453" spans="1:9" s="138" customFormat="1">
      <c r="A453" s="136"/>
      <c r="B453" s="154"/>
      <c r="F453" s="150"/>
      <c r="G453" s="150"/>
      <c r="H453" s="151"/>
      <c r="I453" s="154"/>
    </row>
    <row r="454" spans="1:9" s="138" customFormat="1">
      <c r="A454" s="136"/>
      <c r="B454" s="154"/>
      <c r="F454" s="150"/>
      <c r="G454" s="150"/>
      <c r="H454" s="151"/>
      <c r="I454" s="154"/>
    </row>
    <row r="455" spans="1:9" s="138" customFormat="1">
      <c r="A455" s="136"/>
      <c r="B455" s="154"/>
      <c r="F455" s="150"/>
      <c r="G455" s="150"/>
      <c r="H455" s="151"/>
      <c r="I455" s="154"/>
    </row>
    <row r="456" spans="1:9" s="138" customFormat="1">
      <c r="A456" s="136"/>
      <c r="B456" s="154"/>
      <c r="F456" s="150"/>
      <c r="G456" s="150"/>
      <c r="H456" s="151"/>
      <c r="I456" s="154"/>
    </row>
    <row r="457" spans="1:9" s="138" customFormat="1">
      <c r="A457" s="136"/>
      <c r="B457" s="154"/>
      <c r="F457" s="150"/>
      <c r="G457" s="150"/>
      <c r="H457" s="151"/>
      <c r="I457" s="154"/>
    </row>
    <row r="458" spans="1:9" s="138" customFormat="1">
      <c r="A458" s="136"/>
      <c r="B458" s="154"/>
      <c r="F458" s="150"/>
      <c r="G458" s="150"/>
      <c r="H458" s="151"/>
      <c r="I458" s="154"/>
    </row>
    <row r="459" spans="1:9" s="138" customFormat="1">
      <c r="A459" s="136"/>
      <c r="B459" s="154"/>
      <c r="F459" s="150"/>
      <c r="G459" s="150"/>
      <c r="H459" s="151"/>
      <c r="I459" s="154"/>
    </row>
    <row r="460" spans="1:9" s="138" customFormat="1">
      <c r="A460" s="136"/>
      <c r="B460" s="154"/>
      <c r="F460" s="150"/>
      <c r="G460" s="150"/>
      <c r="H460" s="151"/>
      <c r="I460" s="154"/>
    </row>
    <row r="461" spans="1:9" s="138" customFormat="1">
      <c r="A461" s="136"/>
      <c r="B461" s="154"/>
      <c r="F461" s="150"/>
      <c r="G461" s="150"/>
      <c r="H461" s="151"/>
      <c r="I461" s="154"/>
    </row>
    <row r="462" spans="1:9" s="138" customFormat="1">
      <c r="A462" s="136"/>
      <c r="B462" s="154"/>
      <c r="F462" s="150"/>
      <c r="G462" s="150"/>
      <c r="H462" s="151"/>
      <c r="I462" s="154"/>
    </row>
    <row r="463" spans="1:9" s="138" customFormat="1">
      <c r="A463" s="136"/>
      <c r="B463" s="154"/>
      <c r="F463" s="150"/>
      <c r="G463" s="150"/>
      <c r="H463" s="151"/>
      <c r="I463" s="154"/>
    </row>
    <row r="464" spans="1:9" s="138" customFormat="1">
      <c r="A464" s="136"/>
      <c r="B464" s="154"/>
      <c r="F464" s="150"/>
      <c r="G464" s="150"/>
      <c r="H464" s="151"/>
      <c r="I464" s="154"/>
    </row>
    <row r="465" spans="1:9" s="138" customFormat="1">
      <c r="A465" s="136"/>
      <c r="B465" s="154"/>
      <c r="F465" s="150"/>
      <c r="G465" s="150"/>
      <c r="H465" s="151"/>
      <c r="I465" s="154"/>
    </row>
    <row r="466" spans="1:9" s="138" customFormat="1">
      <c r="A466" s="136"/>
      <c r="B466" s="154"/>
      <c r="F466" s="150"/>
      <c r="G466" s="150"/>
      <c r="H466" s="151"/>
      <c r="I466" s="154"/>
    </row>
    <row r="467" spans="1:9" s="138" customFormat="1">
      <c r="A467" s="136"/>
      <c r="B467" s="154"/>
      <c r="F467" s="150"/>
      <c r="G467" s="150"/>
      <c r="H467" s="151"/>
      <c r="I467" s="154"/>
    </row>
    <row r="468" spans="1:9" s="138" customFormat="1">
      <c r="A468" s="136"/>
      <c r="B468" s="154"/>
      <c r="F468" s="150"/>
      <c r="G468" s="150"/>
      <c r="H468" s="151"/>
      <c r="I468" s="154"/>
    </row>
    <row r="469" spans="1:9" s="138" customFormat="1">
      <c r="A469" s="136"/>
      <c r="B469" s="154"/>
      <c r="F469" s="150"/>
      <c r="G469" s="150"/>
      <c r="H469" s="151"/>
      <c r="I469" s="154"/>
    </row>
    <row r="470" spans="1:9" s="138" customFormat="1">
      <c r="A470" s="136"/>
      <c r="B470" s="154"/>
      <c r="F470" s="150"/>
      <c r="G470" s="150"/>
      <c r="H470" s="151"/>
      <c r="I470" s="154"/>
    </row>
    <row r="471" spans="1:9" s="138" customFormat="1">
      <c r="A471" s="136"/>
      <c r="B471" s="154"/>
      <c r="F471" s="150"/>
      <c r="G471" s="150"/>
      <c r="H471" s="151"/>
      <c r="I471" s="154"/>
    </row>
    <row r="472" spans="1:9" s="138" customFormat="1">
      <c r="A472" s="136"/>
      <c r="B472" s="154"/>
      <c r="F472" s="150"/>
      <c r="G472" s="150"/>
      <c r="H472" s="151"/>
      <c r="I472" s="154"/>
    </row>
    <row r="473" spans="1:9" s="138" customFormat="1">
      <c r="A473" s="136"/>
      <c r="B473" s="154"/>
      <c r="F473" s="150"/>
      <c r="G473" s="150"/>
      <c r="H473" s="151"/>
      <c r="I473" s="154"/>
    </row>
    <row r="474" spans="1:9" s="138" customFormat="1">
      <c r="A474" s="136"/>
      <c r="B474" s="154"/>
      <c r="F474" s="150"/>
      <c r="G474" s="150"/>
      <c r="H474" s="151"/>
      <c r="I474" s="154"/>
    </row>
    <row r="475" spans="1:9" s="138" customFormat="1">
      <c r="A475" s="136"/>
      <c r="B475" s="154"/>
      <c r="F475" s="150"/>
      <c r="G475" s="150"/>
      <c r="H475" s="151"/>
      <c r="I475" s="154"/>
    </row>
    <row r="476" spans="1:9" s="138" customFormat="1">
      <c r="A476" s="136"/>
      <c r="B476" s="154"/>
      <c r="F476" s="150"/>
      <c r="G476" s="150"/>
      <c r="H476" s="151"/>
      <c r="I476" s="154"/>
    </row>
    <row r="477" spans="1:9" s="138" customFormat="1">
      <c r="A477" s="136"/>
      <c r="B477" s="154"/>
      <c r="F477" s="150"/>
      <c r="G477" s="150"/>
      <c r="H477" s="151"/>
      <c r="I477" s="154"/>
    </row>
    <row r="478" spans="1:9" s="138" customFormat="1">
      <c r="A478" s="136"/>
      <c r="B478" s="154"/>
      <c r="F478" s="150"/>
      <c r="G478" s="150"/>
      <c r="H478" s="151"/>
      <c r="I478" s="154"/>
    </row>
    <row r="479" spans="1:9" s="138" customFormat="1">
      <c r="A479" s="136"/>
      <c r="B479" s="154"/>
      <c r="F479" s="150"/>
      <c r="G479" s="150"/>
      <c r="H479" s="151"/>
      <c r="I479" s="154"/>
    </row>
    <row r="480" spans="1:9" s="138" customFormat="1">
      <c r="A480" s="136"/>
      <c r="B480" s="154"/>
      <c r="F480" s="150"/>
      <c r="G480" s="150"/>
      <c r="H480" s="151"/>
      <c r="I480" s="154"/>
    </row>
    <row r="481" spans="1:9" s="138" customFormat="1">
      <c r="A481" s="136"/>
      <c r="B481" s="154"/>
      <c r="F481" s="150"/>
      <c r="G481" s="150"/>
      <c r="H481" s="151"/>
      <c r="I481" s="154"/>
    </row>
    <row r="482" spans="1:9" s="138" customFormat="1">
      <c r="A482" s="136"/>
      <c r="B482" s="154"/>
      <c r="F482" s="150"/>
      <c r="G482" s="150"/>
      <c r="H482" s="151"/>
      <c r="I482" s="154"/>
    </row>
    <row r="483" spans="1:9" s="138" customFormat="1">
      <c r="A483" s="136"/>
      <c r="B483" s="154"/>
      <c r="F483" s="150"/>
      <c r="G483" s="150"/>
      <c r="H483" s="151"/>
      <c r="I483" s="154"/>
    </row>
    <row r="484" spans="1:9" s="138" customFormat="1">
      <c r="A484" s="136"/>
      <c r="B484" s="154"/>
      <c r="F484" s="150"/>
      <c r="G484" s="150"/>
      <c r="H484" s="151"/>
      <c r="I484" s="154"/>
    </row>
    <row r="485" spans="1:9" s="138" customFormat="1">
      <c r="A485" s="136"/>
      <c r="B485" s="154"/>
      <c r="F485" s="150"/>
      <c r="G485" s="150"/>
      <c r="H485" s="151"/>
      <c r="I485" s="154"/>
    </row>
    <row r="486" spans="1:9" s="138" customFormat="1">
      <c r="A486" s="136"/>
      <c r="B486" s="154"/>
      <c r="F486" s="150"/>
      <c r="G486" s="150"/>
      <c r="H486" s="151"/>
      <c r="I486" s="154"/>
    </row>
    <row r="487" spans="1:9" s="138" customFormat="1">
      <c r="A487" s="136"/>
      <c r="B487" s="154"/>
      <c r="F487" s="150"/>
      <c r="G487" s="150"/>
      <c r="H487" s="151"/>
      <c r="I487" s="154"/>
    </row>
    <row r="488" spans="1:9" s="138" customFormat="1">
      <c r="A488" s="136"/>
      <c r="B488" s="154"/>
      <c r="F488" s="150"/>
      <c r="G488" s="150"/>
      <c r="H488" s="151"/>
      <c r="I488" s="154"/>
    </row>
    <row r="489" spans="1:9" s="138" customFormat="1">
      <c r="A489" s="136"/>
      <c r="B489" s="154"/>
      <c r="F489" s="150"/>
      <c r="G489" s="150"/>
      <c r="H489" s="151"/>
      <c r="I489" s="154"/>
    </row>
    <row r="490" spans="1:9" s="138" customFormat="1">
      <c r="A490" s="136"/>
      <c r="B490" s="154"/>
      <c r="F490" s="150"/>
      <c r="G490" s="150"/>
      <c r="H490" s="151"/>
      <c r="I490" s="154"/>
    </row>
    <row r="491" spans="1:9" s="138" customFormat="1">
      <c r="A491" s="136"/>
      <c r="B491" s="154"/>
      <c r="F491" s="150"/>
      <c r="G491" s="150"/>
      <c r="H491" s="151"/>
      <c r="I491" s="154"/>
    </row>
    <row r="492" spans="1:9" s="138" customFormat="1">
      <c r="A492" s="136"/>
      <c r="B492" s="154"/>
      <c r="F492" s="150"/>
      <c r="G492" s="150"/>
      <c r="H492" s="151"/>
      <c r="I492" s="154"/>
    </row>
    <row r="493" spans="1:9" s="138" customFormat="1">
      <c r="A493" s="136"/>
      <c r="B493" s="154"/>
      <c r="F493" s="150"/>
      <c r="G493" s="150"/>
      <c r="H493" s="151"/>
      <c r="I493" s="154"/>
    </row>
    <row r="494" spans="1:9" s="138" customFormat="1">
      <c r="A494" s="136"/>
      <c r="B494" s="154"/>
      <c r="F494" s="150"/>
      <c r="G494" s="150"/>
      <c r="H494" s="151"/>
      <c r="I494" s="154"/>
    </row>
    <row r="495" spans="1:9" s="138" customFormat="1">
      <c r="A495" s="136"/>
      <c r="B495" s="154"/>
      <c r="F495" s="150"/>
      <c r="G495" s="150"/>
      <c r="H495" s="151"/>
      <c r="I495" s="154"/>
    </row>
    <row r="496" spans="1:9" s="138" customFormat="1">
      <c r="A496" s="136"/>
      <c r="B496" s="154"/>
      <c r="F496" s="150"/>
      <c r="G496" s="150"/>
      <c r="H496" s="151"/>
      <c r="I496" s="154"/>
    </row>
    <row r="497" spans="1:9" s="138" customFormat="1">
      <c r="A497" s="136"/>
      <c r="B497" s="154"/>
      <c r="F497" s="150"/>
      <c r="G497" s="150"/>
      <c r="H497" s="151"/>
      <c r="I497" s="154"/>
    </row>
    <row r="498" spans="1:9" s="138" customFormat="1">
      <c r="A498" s="136"/>
      <c r="B498" s="154"/>
      <c r="F498" s="150"/>
      <c r="G498" s="150"/>
      <c r="H498" s="151"/>
      <c r="I498" s="154"/>
    </row>
    <row r="499" spans="1:9" s="138" customFormat="1">
      <c r="A499" s="136"/>
      <c r="B499" s="154"/>
      <c r="F499" s="150"/>
      <c r="G499" s="150"/>
      <c r="H499" s="151"/>
      <c r="I499" s="154"/>
    </row>
    <row r="500" spans="1:9" s="138" customFormat="1">
      <c r="A500" s="136"/>
      <c r="B500" s="154"/>
      <c r="F500" s="150"/>
      <c r="G500" s="150"/>
      <c r="H500" s="151"/>
      <c r="I500" s="154"/>
    </row>
    <row r="501" spans="1:9" s="138" customFormat="1">
      <c r="A501" s="136"/>
      <c r="B501" s="154"/>
      <c r="F501" s="150"/>
      <c r="G501" s="150"/>
      <c r="H501" s="151"/>
      <c r="I501" s="154"/>
    </row>
    <row r="502" spans="1:9" s="138" customFormat="1">
      <c r="A502" s="136"/>
      <c r="B502" s="154"/>
      <c r="F502" s="150"/>
      <c r="G502" s="150"/>
      <c r="H502" s="151"/>
      <c r="I502" s="154"/>
    </row>
    <row r="503" spans="1:9" s="138" customFormat="1">
      <c r="A503" s="136"/>
      <c r="B503" s="154"/>
      <c r="F503" s="150"/>
      <c r="G503" s="150"/>
      <c r="H503" s="151"/>
      <c r="I503" s="154"/>
    </row>
    <row r="504" spans="1:9" s="138" customFormat="1">
      <c r="A504" s="136"/>
      <c r="B504" s="154"/>
      <c r="F504" s="150"/>
      <c r="G504" s="150"/>
      <c r="H504" s="151"/>
      <c r="I504" s="154"/>
    </row>
    <row r="505" spans="1:9" s="138" customFormat="1">
      <c r="A505" s="136"/>
      <c r="B505" s="154"/>
      <c r="F505" s="150"/>
      <c r="G505" s="150"/>
      <c r="H505" s="151"/>
      <c r="I505" s="154"/>
    </row>
    <row r="506" spans="1:9" s="138" customFormat="1">
      <c r="A506" s="136"/>
      <c r="B506" s="154"/>
      <c r="F506" s="150"/>
      <c r="G506" s="150"/>
      <c r="H506" s="151"/>
      <c r="I506" s="154"/>
    </row>
    <row r="507" spans="1:9" s="138" customFormat="1">
      <c r="A507" s="136"/>
      <c r="B507" s="154"/>
      <c r="F507" s="150"/>
      <c r="G507" s="150"/>
      <c r="H507" s="151"/>
      <c r="I507" s="154"/>
    </row>
    <row r="508" spans="1:9" s="138" customFormat="1">
      <c r="A508" s="136"/>
      <c r="B508" s="154"/>
      <c r="F508" s="150"/>
      <c r="G508" s="150"/>
      <c r="H508" s="151"/>
      <c r="I508" s="154"/>
    </row>
    <row r="509" spans="1:9" s="138" customFormat="1">
      <c r="A509" s="136"/>
      <c r="B509" s="154"/>
      <c r="F509" s="150"/>
      <c r="G509" s="150"/>
      <c r="H509" s="151"/>
      <c r="I509" s="154"/>
    </row>
    <row r="510" spans="1:9" s="138" customFormat="1">
      <c r="A510" s="136"/>
      <c r="B510" s="154"/>
      <c r="F510" s="150"/>
      <c r="G510" s="150"/>
      <c r="H510" s="151"/>
      <c r="I510" s="154"/>
    </row>
    <row r="511" spans="1:9" s="138" customFormat="1">
      <c r="A511" s="136"/>
      <c r="B511" s="154"/>
      <c r="F511" s="150"/>
      <c r="G511" s="150"/>
      <c r="H511" s="151"/>
      <c r="I511" s="154"/>
    </row>
    <row r="512" spans="1:9" s="138" customFormat="1">
      <c r="A512" s="136"/>
      <c r="B512" s="154"/>
      <c r="F512" s="150"/>
      <c r="G512" s="150"/>
      <c r="H512" s="151"/>
      <c r="I512" s="154"/>
    </row>
    <row r="513" spans="1:9" s="138" customFormat="1">
      <c r="A513" s="136"/>
      <c r="B513" s="154"/>
      <c r="F513" s="150"/>
      <c r="G513" s="150"/>
      <c r="H513" s="151"/>
      <c r="I513" s="154"/>
    </row>
    <row r="514" spans="1:9" s="138" customFormat="1">
      <c r="A514" s="136"/>
      <c r="B514" s="154"/>
      <c r="F514" s="150"/>
      <c r="G514" s="150"/>
      <c r="H514" s="151"/>
      <c r="I514" s="154"/>
    </row>
    <row r="515" spans="1:9" s="138" customFormat="1">
      <c r="A515" s="136"/>
      <c r="B515" s="154"/>
      <c r="F515" s="150"/>
      <c r="G515" s="150"/>
      <c r="H515" s="151"/>
      <c r="I515" s="154"/>
    </row>
    <row r="516" spans="1:9" s="138" customFormat="1">
      <c r="A516" s="136"/>
      <c r="B516" s="154"/>
      <c r="F516" s="150"/>
      <c r="G516" s="150"/>
      <c r="H516" s="151"/>
      <c r="I516" s="154"/>
    </row>
    <row r="517" spans="1:9" s="138" customFormat="1">
      <c r="A517" s="136"/>
      <c r="B517" s="154"/>
      <c r="F517" s="150"/>
      <c r="G517" s="150"/>
      <c r="H517" s="151"/>
      <c r="I517" s="154"/>
    </row>
    <row r="518" spans="1:9" s="138" customFormat="1">
      <c r="A518" s="136"/>
      <c r="B518" s="154"/>
      <c r="F518" s="150"/>
      <c r="G518" s="150"/>
      <c r="H518" s="151"/>
      <c r="I518" s="154"/>
    </row>
    <row r="519" spans="1:9" s="138" customFormat="1">
      <c r="A519" s="136"/>
      <c r="B519" s="154"/>
      <c r="F519" s="150"/>
      <c r="G519" s="150"/>
      <c r="H519" s="151"/>
      <c r="I519" s="154"/>
    </row>
    <row r="520" spans="1:9" s="138" customFormat="1">
      <c r="A520" s="136"/>
      <c r="B520" s="154"/>
      <c r="F520" s="150"/>
      <c r="G520" s="150"/>
      <c r="H520" s="151"/>
      <c r="I520" s="154"/>
    </row>
    <row r="521" spans="1:9" s="138" customFormat="1">
      <c r="A521" s="136"/>
      <c r="B521" s="154"/>
      <c r="F521" s="150"/>
      <c r="G521" s="150"/>
      <c r="H521" s="151"/>
      <c r="I521" s="154"/>
    </row>
    <row r="522" spans="1:9" s="138" customFormat="1">
      <c r="A522" s="136"/>
      <c r="B522" s="154"/>
      <c r="F522" s="150"/>
      <c r="G522" s="150"/>
      <c r="H522" s="151"/>
      <c r="I522" s="154"/>
    </row>
    <row r="523" spans="1:9" s="138" customFormat="1">
      <c r="A523" s="136"/>
      <c r="B523" s="154"/>
      <c r="F523" s="150"/>
      <c r="G523" s="150"/>
      <c r="H523" s="151"/>
      <c r="I523" s="154"/>
    </row>
    <row r="524" spans="1:9" s="138" customFormat="1">
      <c r="A524" s="136"/>
      <c r="B524" s="154"/>
      <c r="F524" s="150"/>
      <c r="G524" s="150"/>
      <c r="H524" s="151"/>
      <c r="I524" s="154"/>
    </row>
    <row r="525" spans="1:9" s="138" customFormat="1">
      <c r="A525" s="136"/>
      <c r="B525" s="154"/>
      <c r="F525" s="150"/>
      <c r="G525" s="150"/>
      <c r="H525" s="151"/>
      <c r="I525" s="154"/>
    </row>
    <row r="526" spans="1:9" s="138" customFormat="1">
      <c r="A526" s="136"/>
      <c r="B526" s="154"/>
      <c r="F526" s="150"/>
      <c r="G526" s="150"/>
      <c r="H526" s="151"/>
      <c r="I526" s="154"/>
    </row>
    <row r="527" spans="1:9" s="138" customFormat="1">
      <c r="A527" s="136"/>
      <c r="B527" s="154"/>
      <c r="F527" s="150"/>
      <c r="G527" s="150"/>
      <c r="H527" s="151"/>
      <c r="I527" s="154"/>
    </row>
    <row r="528" spans="1:9" s="138" customFormat="1">
      <c r="A528" s="136"/>
      <c r="B528" s="154"/>
      <c r="F528" s="150"/>
      <c r="G528" s="150"/>
      <c r="H528" s="151"/>
      <c r="I528" s="154"/>
    </row>
    <row r="529" spans="1:9" s="138" customFormat="1">
      <c r="A529" s="136"/>
      <c r="B529" s="154"/>
      <c r="F529" s="150"/>
      <c r="G529" s="150"/>
      <c r="H529" s="151"/>
      <c r="I529" s="154"/>
    </row>
    <row r="530" spans="1:9" s="138" customFormat="1">
      <c r="A530" s="136"/>
      <c r="B530" s="154"/>
      <c r="F530" s="150"/>
      <c r="G530" s="150"/>
      <c r="H530" s="151"/>
      <c r="I530" s="154"/>
    </row>
    <row r="531" spans="1:9" s="138" customFormat="1">
      <c r="A531" s="136"/>
      <c r="B531" s="154"/>
      <c r="F531" s="150"/>
      <c r="G531" s="150"/>
      <c r="H531" s="151"/>
      <c r="I531" s="154"/>
    </row>
    <row r="532" spans="1:9" s="138" customFormat="1">
      <c r="A532" s="136"/>
      <c r="B532" s="154"/>
      <c r="F532" s="150"/>
      <c r="G532" s="150"/>
      <c r="H532" s="151"/>
      <c r="I532" s="154"/>
    </row>
    <row r="533" spans="1:9" s="138" customFormat="1">
      <c r="A533" s="136"/>
      <c r="B533" s="154"/>
      <c r="F533" s="150"/>
      <c r="G533" s="150"/>
      <c r="H533" s="151"/>
      <c r="I533" s="154"/>
    </row>
    <row r="534" spans="1:9" s="138" customFormat="1">
      <c r="A534" s="136"/>
      <c r="B534" s="154"/>
      <c r="F534" s="150"/>
      <c r="G534" s="150"/>
      <c r="H534" s="151"/>
      <c r="I534" s="154"/>
    </row>
    <row r="535" spans="1:9" s="138" customFormat="1">
      <c r="A535" s="136"/>
      <c r="B535" s="154"/>
      <c r="F535" s="150"/>
      <c r="G535" s="150"/>
      <c r="H535" s="151"/>
      <c r="I535" s="154"/>
    </row>
    <row r="536" spans="1:9" s="138" customFormat="1">
      <c r="A536" s="136"/>
      <c r="B536" s="154"/>
      <c r="F536" s="150"/>
      <c r="G536" s="150"/>
      <c r="H536" s="151"/>
      <c r="I536" s="154"/>
    </row>
    <row r="537" spans="1:9" s="138" customFormat="1">
      <c r="A537" s="136"/>
      <c r="B537" s="154"/>
      <c r="F537" s="150"/>
      <c r="G537" s="150"/>
      <c r="H537" s="151"/>
      <c r="I537" s="154"/>
    </row>
    <row r="538" spans="1:9" s="138" customFormat="1">
      <c r="A538" s="136"/>
      <c r="B538" s="154"/>
      <c r="F538" s="150"/>
      <c r="G538" s="150"/>
      <c r="H538" s="151"/>
      <c r="I538" s="154"/>
    </row>
    <row r="539" spans="1:9" s="138" customFormat="1">
      <c r="A539" s="136"/>
      <c r="B539" s="154"/>
      <c r="F539" s="150"/>
      <c r="G539" s="150"/>
      <c r="H539" s="151"/>
      <c r="I539" s="154"/>
    </row>
    <row r="540" spans="1:9" s="138" customFormat="1">
      <c r="A540" s="136"/>
      <c r="B540" s="154"/>
      <c r="F540" s="150"/>
      <c r="G540" s="150"/>
      <c r="H540" s="151"/>
      <c r="I540" s="154"/>
    </row>
    <row r="541" spans="1:9" s="138" customFormat="1">
      <c r="A541" s="136"/>
      <c r="B541" s="154"/>
      <c r="F541" s="150"/>
      <c r="G541" s="150"/>
      <c r="H541" s="151"/>
      <c r="I541" s="154"/>
    </row>
    <row r="542" spans="1:9" s="138" customFormat="1">
      <c r="A542" s="136"/>
      <c r="B542" s="154"/>
      <c r="F542" s="150"/>
      <c r="G542" s="150"/>
      <c r="H542" s="151"/>
      <c r="I542" s="154"/>
    </row>
    <row r="543" spans="1:9" s="138" customFormat="1">
      <c r="A543" s="136"/>
      <c r="B543" s="154"/>
      <c r="F543" s="150"/>
      <c r="G543" s="150"/>
      <c r="H543" s="151"/>
      <c r="I543" s="154"/>
    </row>
    <row r="544" spans="1:9" s="138" customFormat="1">
      <c r="A544" s="136"/>
      <c r="B544" s="154"/>
      <c r="F544" s="150"/>
      <c r="G544" s="150"/>
      <c r="H544" s="151"/>
      <c r="I544" s="154"/>
    </row>
    <row r="545" spans="1:9" s="138" customFormat="1">
      <c r="A545" s="136"/>
      <c r="B545" s="154"/>
      <c r="F545" s="150"/>
      <c r="G545" s="150"/>
      <c r="H545" s="151"/>
      <c r="I545" s="154"/>
    </row>
    <row r="546" spans="1:9" s="138" customFormat="1">
      <c r="A546" s="136"/>
      <c r="B546" s="154"/>
      <c r="F546" s="150"/>
      <c r="G546" s="150"/>
      <c r="H546" s="151"/>
      <c r="I546" s="154"/>
    </row>
    <row r="547" spans="1:9" s="138" customFormat="1">
      <c r="A547" s="136"/>
      <c r="B547" s="154"/>
      <c r="F547" s="150"/>
      <c r="G547" s="150"/>
      <c r="H547" s="151"/>
      <c r="I547" s="154"/>
    </row>
    <row r="548" spans="1:9" s="138" customFormat="1">
      <c r="A548" s="136"/>
      <c r="B548" s="154"/>
      <c r="F548" s="150"/>
      <c r="G548" s="150"/>
      <c r="H548" s="151"/>
      <c r="I548" s="154"/>
    </row>
    <row r="549" spans="1:9" s="138" customFormat="1">
      <c r="A549" s="136"/>
      <c r="B549" s="154"/>
      <c r="F549" s="150"/>
      <c r="G549" s="150"/>
      <c r="H549" s="151"/>
      <c r="I549" s="154"/>
    </row>
    <row r="550" spans="1:9" s="138" customFormat="1">
      <c r="A550" s="136"/>
      <c r="B550" s="154"/>
      <c r="F550" s="150"/>
      <c r="G550" s="150"/>
      <c r="H550" s="151"/>
      <c r="I550" s="154"/>
    </row>
    <row r="551" spans="1:9" s="138" customFormat="1">
      <c r="A551" s="136"/>
      <c r="B551" s="154"/>
      <c r="F551" s="150"/>
      <c r="G551" s="150"/>
      <c r="H551" s="151"/>
      <c r="I551" s="154"/>
    </row>
    <row r="552" spans="1:9" s="138" customFormat="1">
      <c r="A552" s="136"/>
      <c r="B552" s="154"/>
      <c r="F552" s="150"/>
      <c r="G552" s="150"/>
      <c r="H552" s="151"/>
      <c r="I552" s="154"/>
    </row>
    <row r="553" spans="1:9" s="138" customFormat="1">
      <c r="A553" s="136"/>
      <c r="B553" s="154"/>
      <c r="F553" s="150"/>
      <c r="G553" s="150"/>
      <c r="H553" s="151"/>
      <c r="I553" s="154"/>
    </row>
    <row r="554" spans="1:9" s="138" customFormat="1">
      <c r="A554" s="136"/>
      <c r="B554" s="154"/>
      <c r="F554" s="150"/>
      <c r="G554" s="150"/>
      <c r="H554" s="151"/>
      <c r="I554" s="154"/>
    </row>
    <row r="555" spans="1:9" s="138" customFormat="1">
      <c r="A555" s="136"/>
      <c r="B555" s="154"/>
      <c r="F555" s="150"/>
      <c r="G555" s="150"/>
      <c r="H555" s="151"/>
      <c r="I555" s="154"/>
    </row>
    <row r="556" spans="1:9" s="138" customFormat="1">
      <c r="A556" s="136"/>
      <c r="B556" s="154"/>
      <c r="F556" s="150"/>
      <c r="G556" s="150"/>
      <c r="H556" s="151"/>
      <c r="I556" s="154"/>
    </row>
    <row r="557" spans="1:9" s="138" customFormat="1">
      <c r="A557" s="136"/>
      <c r="B557" s="154"/>
      <c r="F557" s="150"/>
      <c r="G557" s="150"/>
      <c r="H557" s="151"/>
      <c r="I557" s="154"/>
    </row>
    <row r="558" spans="1:9" s="138" customFormat="1">
      <c r="A558" s="136"/>
      <c r="B558" s="154"/>
      <c r="F558" s="150"/>
      <c r="G558" s="150"/>
      <c r="H558" s="151"/>
      <c r="I558" s="154"/>
    </row>
    <row r="559" spans="1:9" s="138" customFormat="1">
      <c r="A559" s="136"/>
      <c r="B559" s="154"/>
      <c r="F559" s="150"/>
      <c r="G559" s="150"/>
      <c r="H559" s="151"/>
      <c r="I559" s="154"/>
    </row>
    <row r="560" spans="1:9" s="138" customFormat="1">
      <c r="A560" s="136"/>
      <c r="B560" s="154"/>
      <c r="F560" s="150"/>
      <c r="G560" s="150"/>
      <c r="H560" s="151"/>
      <c r="I560" s="154"/>
    </row>
    <row r="561" spans="1:9" s="138" customFormat="1">
      <c r="A561" s="136"/>
      <c r="B561" s="154"/>
      <c r="F561" s="150"/>
      <c r="G561" s="150"/>
      <c r="H561" s="151"/>
      <c r="I561" s="154"/>
    </row>
    <row r="562" spans="1:9" s="138" customFormat="1">
      <c r="A562" s="136"/>
      <c r="B562" s="154"/>
      <c r="F562" s="150"/>
      <c r="G562" s="150"/>
      <c r="H562" s="151"/>
      <c r="I562" s="154"/>
    </row>
    <row r="563" spans="1:9" s="138" customFormat="1">
      <c r="A563" s="136"/>
      <c r="B563" s="154"/>
      <c r="F563" s="150"/>
      <c r="G563" s="150"/>
      <c r="H563" s="151"/>
      <c r="I563" s="154"/>
    </row>
    <row r="564" spans="1:9" s="138" customFormat="1">
      <c r="A564" s="136"/>
      <c r="B564" s="154"/>
      <c r="F564" s="150"/>
      <c r="G564" s="150"/>
      <c r="H564" s="151"/>
      <c r="I564" s="154"/>
    </row>
    <row r="565" spans="1:9" s="138" customFormat="1">
      <c r="A565" s="136"/>
      <c r="B565" s="154"/>
      <c r="F565" s="150"/>
      <c r="G565" s="150"/>
      <c r="H565" s="151"/>
      <c r="I565" s="154"/>
    </row>
    <row r="566" spans="1:9" s="138" customFormat="1">
      <c r="A566" s="136"/>
      <c r="B566" s="154"/>
      <c r="F566" s="150"/>
      <c r="G566" s="150"/>
      <c r="H566" s="151"/>
      <c r="I566" s="154"/>
    </row>
    <row r="567" spans="1:9" s="138" customFormat="1">
      <c r="A567" s="136"/>
      <c r="B567" s="154"/>
      <c r="F567" s="150"/>
      <c r="G567" s="150"/>
      <c r="H567" s="151"/>
      <c r="I567" s="154"/>
    </row>
    <row r="568" spans="1:9" s="138" customFormat="1">
      <c r="A568" s="136"/>
      <c r="B568" s="154"/>
      <c r="F568" s="150"/>
      <c r="G568" s="150"/>
      <c r="H568" s="151"/>
      <c r="I568" s="154"/>
    </row>
    <row r="569" spans="1:9" s="138" customFormat="1">
      <c r="A569" s="136"/>
      <c r="B569" s="154"/>
      <c r="F569" s="150"/>
      <c r="G569" s="150"/>
      <c r="H569" s="151"/>
      <c r="I569" s="154"/>
    </row>
    <row r="570" spans="1:9" s="138" customFormat="1">
      <c r="A570" s="136"/>
      <c r="B570" s="154"/>
      <c r="F570" s="150"/>
      <c r="G570" s="150"/>
      <c r="H570" s="151"/>
      <c r="I570" s="154"/>
    </row>
    <row r="571" spans="1:9" s="138" customFormat="1">
      <c r="A571" s="136"/>
      <c r="B571" s="154"/>
      <c r="F571" s="150"/>
      <c r="G571" s="150"/>
      <c r="H571" s="151"/>
      <c r="I571" s="154"/>
    </row>
    <row r="572" spans="1:9" s="138" customFormat="1">
      <c r="A572" s="136"/>
      <c r="B572" s="154"/>
      <c r="F572" s="150"/>
      <c r="G572" s="150"/>
      <c r="H572" s="151"/>
      <c r="I572" s="154"/>
    </row>
    <row r="573" spans="1:9" s="138" customFormat="1">
      <c r="A573" s="136"/>
      <c r="B573" s="154"/>
      <c r="F573" s="150"/>
      <c r="G573" s="150"/>
      <c r="H573" s="151"/>
      <c r="I573" s="154"/>
    </row>
    <row r="574" spans="1:9" s="138" customFormat="1">
      <c r="A574" s="136"/>
      <c r="B574" s="154"/>
      <c r="F574" s="150"/>
      <c r="G574" s="150"/>
      <c r="H574" s="151"/>
      <c r="I574" s="154"/>
    </row>
    <row r="575" spans="1:9" s="138" customFormat="1">
      <c r="A575" s="136"/>
      <c r="B575" s="154"/>
      <c r="F575" s="150"/>
      <c r="G575" s="150"/>
      <c r="H575" s="151"/>
      <c r="I575" s="154"/>
    </row>
    <row r="576" spans="1:9" s="138" customFormat="1">
      <c r="A576" s="136"/>
      <c r="B576" s="154"/>
      <c r="F576" s="150"/>
      <c r="G576" s="150"/>
      <c r="H576" s="151"/>
      <c r="I576" s="154"/>
    </row>
    <row r="577" spans="1:9" s="138" customFormat="1">
      <c r="A577" s="136"/>
      <c r="B577" s="154"/>
      <c r="F577" s="150"/>
      <c r="G577" s="150"/>
      <c r="H577" s="151"/>
      <c r="I577" s="154"/>
    </row>
    <row r="578" spans="1:9" s="138" customFormat="1">
      <c r="A578" s="136"/>
      <c r="B578" s="154"/>
      <c r="F578" s="150"/>
      <c r="G578" s="150"/>
      <c r="H578" s="151"/>
      <c r="I578" s="154"/>
    </row>
    <row r="579" spans="1:9" s="138" customFormat="1">
      <c r="A579" s="136"/>
      <c r="B579" s="154"/>
      <c r="F579" s="150"/>
      <c r="G579" s="150"/>
      <c r="H579" s="151"/>
      <c r="I579" s="154"/>
    </row>
    <row r="580" spans="1:9" s="138" customFormat="1">
      <c r="A580" s="136"/>
      <c r="B580" s="154"/>
      <c r="F580" s="150"/>
      <c r="G580" s="150"/>
      <c r="H580" s="151"/>
      <c r="I580" s="154"/>
    </row>
    <row r="581" spans="1:9" s="138" customFormat="1">
      <c r="A581" s="136"/>
      <c r="B581" s="154"/>
      <c r="F581" s="150"/>
      <c r="G581" s="150"/>
      <c r="H581" s="151"/>
      <c r="I581" s="154"/>
    </row>
    <row r="582" spans="1:9" s="138" customFormat="1">
      <c r="A582" s="136"/>
      <c r="B582" s="154"/>
      <c r="F582" s="150"/>
      <c r="G582" s="150"/>
      <c r="H582" s="151"/>
      <c r="I582" s="154"/>
    </row>
    <row r="583" spans="1:9" s="138" customFormat="1">
      <c r="A583" s="136"/>
      <c r="B583" s="154"/>
      <c r="F583" s="150"/>
      <c r="G583" s="150"/>
      <c r="H583" s="151"/>
      <c r="I583" s="154"/>
    </row>
    <row r="584" spans="1:9" s="138" customFormat="1">
      <c r="A584" s="136"/>
      <c r="B584" s="154"/>
      <c r="F584" s="150"/>
      <c r="G584" s="150"/>
      <c r="H584" s="151"/>
      <c r="I584" s="154"/>
    </row>
    <row r="585" spans="1:9" s="138" customFormat="1">
      <c r="A585" s="136"/>
      <c r="B585" s="154"/>
      <c r="F585" s="150"/>
      <c r="G585" s="150"/>
      <c r="H585" s="151"/>
      <c r="I585" s="154"/>
    </row>
    <row r="586" spans="1:9" s="138" customFormat="1">
      <c r="A586" s="136"/>
      <c r="B586" s="154"/>
      <c r="F586" s="150"/>
      <c r="G586" s="150"/>
      <c r="H586" s="151"/>
      <c r="I586" s="154"/>
    </row>
    <row r="587" spans="1:9" s="138" customFormat="1">
      <c r="A587" s="136"/>
      <c r="B587" s="154"/>
      <c r="F587" s="150"/>
      <c r="G587" s="150"/>
      <c r="H587" s="151"/>
      <c r="I587" s="154"/>
    </row>
    <row r="588" spans="1:9" s="138" customFormat="1">
      <c r="A588" s="136"/>
      <c r="B588" s="154"/>
      <c r="F588" s="150"/>
      <c r="G588" s="150"/>
      <c r="H588" s="151"/>
      <c r="I588" s="154"/>
    </row>
    <row r="589" spans="1:9" s="138" customFormat="1">
      <c r="A589" s="136"/>
      <c r="B589" s="154"/>
      <c r="F589" s="150"/>
      <c r="G589" s="150"/>
      <c r="H589" s="151"/>
      <c r="I589" s="154"/>
    </row>
    <row r="590" spans="1:9" s="138" customFormat="1">
      <c r="A590" s="136"/>
      <c r="B590" s="154"/>
      <c r="F590" s="150"/>
      <c r="G590" s="150"/>
      <c r="H590" s="151"/>
      <c r="I590" s="154"/>
    </row>
    <row r="591" spans="1:9" s="138" customFormat="1">
      <c r="A591" s="136"/>
      <c r="B591" s="154"/>
      <c r="F591" s="150"/>
      <c r="G591" s="150"/>
      <c r="H591" s="151"/>
      <c r="I591" s="154"/>
    </row>
    <row r="592" spans="1:9" s="138" customFormat="1">
      <c r="A592" s="136"/>
      <c r="B592" s="154"/>
      <c r="F592" s="150"/>
      <c r="G592" s="150"/>
      <c r="H592" s="151"/>
      <c r="I592" s="154"/>
    </row>
    <row r="593" spans="1:9" s="138" customFormat="1">
      <c r="A593" s="136"/>
      <c r="B593" s="154"/>
      <c r="F593" s="150"/>
      <c r="G593" s="150"/>
      <c r="H593" s="151"/>
      <c r="I593" s="154"/>
    </row>
    <row r="594" spans="1:9" s="138" customFormat="1">
      <c r="A594" s="136"/>
      <c r="B594" s="154"/>
      <c r="F594" s="150"/>
      <c r="G594" s="150"/>
      <c r="H594" s="151"/>
      <c r="I594" s="154"/>
    </row>
    <row r="595" spans="1:9" s="138" customFormat="1">
      <c r="A595" s="136"/>
      <c r="B595" s="154"/>
      <c r="F595" s="150"/>
      <c r="G595" s="150"/>
      <c r="H595" s="151"/>
      <c r="I595" s="154"/>
    </row>
    <row r="596" spans="1:9" s="138" customFormat="1">
      <c r="A596" s="136"/>
      <c r="B596" s="154"/>
      <c r="F596" s="150"/>
      <c r="G596" s="150"/>
      <c r="H596" s="151"/>
      <c r="I596" s="154"/>
    </row>
    <row r="597" spans="1:9" s="138" customFormat="1">
      <c r="A597" s="136"/>
      <c r="B597" s="154"/>
      <c r="F597" s="150"/>
      <c r="G597" s="150"/>
      <c r="H597" s="151"/>
      <c r="I597" s="154"/>
    </row>
    <row r="598" spans="1:9" s="138" customFormat="1">
      <c r="A598" s="136"/>
      <c r="B598" s="154"/>
      <c r="F598" s="150"/>
      <c r="G598" s="150"/>
      <c r="H598" s="151"/>
      <c r="I598" s="154"/>
    </row>
    <row r="599" spans="1:9" s="138" customFormat="1">
      <c r="A599" s="136"/>
      <c r="B599" s="154"/>
      <c r="F599" s="150"/>
      <c r="G599" s="150"/>
      <c r="H599" s="151"/>
      <c r="I599" s="154"/>
    </row>
    <row r="600" spans="1:9" s="138" customFormat="1">
      <c r="A600" s="136"/>
      <c r="B600" s="154"/>
      <c r="F600" s="150"/>
      <c r="G600" s="150"/>
      <c r="H600" s="151"/>
      <c r="I600" s="154"/>
    </row>
    <row r="601" spans="1:9" s="138" customFormat="1">
      <c r="A601" s="136"/>
      <c r="B601" s="154"/>
      <c r="F601" s="150"/>
      <c r="G601" s="150"/>
      <c r="H601" s="151"/>
      <c r="I601" s="154"/>
    </row>
    <row r="602" spans="1:9" s="138" customFormat="1">
      <c r="A602" s="136"/>
      <c r="B602" s="154"/>
      <c r="F602" s="150"/>
      <c r="G602" s="150"/>
      <c r="H602" s="151"/>
      <c r="I602" s="154"/>
    </row>
    <row r="603" spans="1:9" s="138" customFormat="1">
      <c r="A603" s="136"/>
      <c r="B603" s="154"/>
      <c r="F603" s="150"/>
      <c r="G603" s="150"/>
      <c r="H603" s="151"/>
      <c r="I603" s="154"/>
    </row>
    <row r="604" spans="1:9" s="138" customFormat="1">
      <c r="A604" s="136"/>
      <c r="B604" s="154"/>
      <c r="F604" s="150"/>
      <c r="G604" s="150"/>
      <c r="H604" s="151"/>
      <c r="I604" s="154"/>
    </row>
    <row r="605" spans="1:9" s="138" customFormat="1">
      <c r="A605" s="136"/>
      <c r="B605" s="154"/>
      <c r="F605" s="150"/>
      <c r="G605" s="150"/>
      <c r="H605" s="151"/>
      <c r="I605" s="154"/>
    </row>
    <row r="606" spans="1:9" s="138" customFormat="1">
      <c r="A606" s="136"/>
      <c r="B606" s="154"/>
      <c r="F606" s="150"/>
      <c r="G606" s="150"/>
      <c r="H606" s="151"/>
      <c r="I606" s="154"/>
    </row>
    <row r="607" spans="1:9" s="138" customFormat="1">
      <c r="A607" s="136"/>
      <c r="B607" s="154"/>
      <c r="F607" s="150"/>
      <c r="G607" s="150"/>
      <c r="H607" s="151"/>
      <c r="I607" s="154"/>
    </row>
    <row r="608" spans="1:9" s="138" customFormat="1">
      <c r="A608" s="136"/>
      <c r="B608" s="154"/>
      <c r="F608" s="150"/>
      <c r="G608" s="150"/>
      <c r="H608" s="151"/>
      <c r="I608" s="154"/>
    </row>
    <row r="609" spans="1:9" s="138" customFormat="1">
      <c r="A609" s="136"/>
      <c r="B609" s="154"/>
      <c r="F609" s="150"/>
      <c r="G609" s="150"/>
      <c r="H609" s="151"/>
      <c r="I609" s="154"/>
    </row>
    <row r="610" spans="1:9" s="138" customFormat="1">
      <c r="A610" s="136"/>
      <c r="B610" s="154"/>
      <c r="F610" s="150"/>
      <c r="G610" s="150"/>
      <c r="H610" s="151"/>
      <c r="I610" s="154"/>
    </row>
    <row r="611" spans="1:9" s="138" customFormat="1">
      <c r="A611" s="136"/>
      <c r="B611" s="154"/>
      <c r="F611" s="150"/>
      <c r="G611" s="150"/>
      <c r="H611" s="151"/>
      <c r="I611" s="154"/>
    </row>
    <row r="612" spans="1:9" s="138" customFormat="1">
      <c r="A612" s="136"/>
      <c r="B612" s="154"/>
      <c r="F612" s="150"/>
      <c r="G612" s="150"/>
      <c r="H612" s="151"/>
      <c r="I612" s="154"/>
    </row>
    <row r="613" spans="1:9" s="138" customFormat="1">
      <c r="A613" s="136"/>
      <c r="B613" s="154"/>
      <c r="F613" s="150"/>
      <c r="G613" s="150"/>
      <c r="H613" s="151"/>
      <c r="I613" s="154"/>
    </row>
    <row r="614" spans="1:9" s="138" customFormat="1">
      <c r="A614" s="136"/>
      <c r="B614" s="154"/>
      <c r="F614" s="150"/>
      <c r="G614" s="150"/>
      <c r="H614" s="151"/>
      <c r="I614" s="154"/>
    </row>
    <row r="615" spans="1:9" s="138" customFormat="1">
      <c r="A615" s="136"/>
      <c r="B615" s="154"/>
      <c r="F615" s="150"/>
      <c r="G615" s="150"/>
      <c r="H615" s="151"/>
      <c r="I615" s="154"/>
    </row>
    <row r="616" spans="1:9" s="138" customFormat="1">
      <c r="A616" s="136"/>
      <c r="B616" s="154"/>
      <c r="F616" s="150"/>
      <c r="G616" s="150"/>
      <c r="H616" s="151"/>
      <c r="I616" s="154"/>
    </row>
    <row r="617" spans="1:9" s="138" customFormat="1">
      <c r="A617" s="136"/>
      <c r="B617" s="154"/>
      <c r="F617" s="150"/>
      <c r="G617" s="150"/>
      <c r="H617" s="151"/>
      <c r="I617" s="154"/>
    </row>
    <row r="618" spans="1:9" s="138" customFormat="1">
      <c r="A618" s="136"/>
      <c r="B618" s="154"/>
      <c r="F618" s="150"/>
      <c r="G618" s="150"/>
      <c r="H618" s="151"/>
      <c r="I618" s="154"/>
    </row>
    <row r="619" spans="1:9" s="138" customFormat="1">
      <c r="A619" s="136"/>
      <c r="B619" s="154"/>
      <c r="F619" s="150"/>
      <c r="G619" s="150"/>
      <c r="H619" s="151"/>
      <c r="I619" s="154"/>
    </row>
    <row r="620" spans="1:9" s="138" customFormat="1">
      <c r="A620" s="136"/>
      <c r="B620" s="154"/>
      <c r="F620" s="150"/>
      <c r="G620" s="150"/>
      <c r="H620" s="151"/>
      <c r="I620" s="154"/>
    </row>
    <row r="621" spans="1:9" s="138" customFormat="1">
      <c r="A621" s="136"/>
      <c r="B621" s="154"/>
      <c r="F621" s="150"/>
      <c r="G621" s="150"/>
      <c r="H621" s="151"/>
      <c r="I621" s="154"/>
    </row>
    <row r="622" spans="1:9" s="138" customFormat="1">
      <c r="A622" s="136"/>
      <c r="B622" s="154"/>
      <c r="F622" s="150"/>
      <c r="G622" s="150"/>
      <c r="H622" s="151"/>
      <c r="I622" s="154"/>
    </row>
    <row r="623" spans="1:9" s="138" customFormat="1">
      <c r="A623" s="136"/>
      <c r="B623" s="154"/>
      <c r="F623" s="150"/>
      <c r="G623" s="150"/>
      <c r="H623" s="151"/>
      <c r="I623" s="154"/>
    </row>
    <row r="624" spans="1:9" s="138" customFormat="1">
      <c r="A624" s="136"/>
      <c r="B624" s="154"/>
      <c r="F624" s="150"/>
      <c r="G624" s="150"/>
      <c r="H624" s="151"/>
      <c r="I624" s="154"/>
    </row>
    <row r="625" spans="1:9" s="138" customFormat="1">
      <c r="A625" s="136"/>
      <c r="B625" s="154"/>
      <c r="F625" s="150"/>
      <c r="G625" s="150"/>
      <c r="H625" s="151"/>
      <c r="I625" s="154"/>
    </row>
    <row r="626" spans="1:9" s="138" customFormat="1">
      <c r="A626" s="136"/>
      <c r="B626" s="154"/>
      <c r="F626" s="150"/>
      <c r="G626" s="150"/>
      <c r="H626" s="151"/>
      <c r="I626" s="154"/>
    </row>
    <row r="627" spans="1:9" s="138" customFormat="1">
      <c r="A627" s="136"/>
      <c r="B627" s="154"/>
      <c r="F627" s="150"/>
      <c r="G627" s="150"/>
      <c r="H627" s="151"/>
      <c r="I627" s="154"/>
    </row>
    <row r="628" spans="1:9" s="138" customFormat="1">
      <c r="A628" s="136"/>
      <c r="B628" s="154"/>
      <c r="F628" s="150"/>
      <c r="G628" s="150"/>
      <c r="H628" s="151"/>
      <c r="I628" s="154"/>
    </row>
    <row r="629" spans="1:9" s="138" customFormat="1">
      <c r="A629" s="136"/>
      <c r="B629" s="154"/>
      <c r="F629" s="150"/>
      <c r="G629" s="150"/>
      <c r="H629" s="151"/>
      <c r="I629" s="154"/>
    </row>
    <row r="630" spans="1:9" s="138" customFormat="1">
      <c r="A630" s="136"/>
      <c r="B630" s="154"/>
      <c r="F630" s="150"/>
      <c r="G630" s="150"/>
      <c r="H630" s="151"/>
      <c r="I630" s="154"/>
    </row>
    <row r="631" spans="1:9" s="138" customFormat="1">
      <c r="A631" s="136"/>
      <c r="B631" s="154"/>
      <c r="F631" s="150"/>
      <c r="G631" s="150"/>
      <c r="H631" s="151"/>
      <c r="I631" s="154"/>
    </row>
    <row r="632" spans="1:9" s="138" customFormat="1">
      <c r="A632" s="136"/>
      <c r="B632" s="154"/>
      <c r="F632" s="150"/>
      <c r="G632" s="150"/>
      <c r="H632" s="151"/>
      <c r="I632" s="154"/>
    </row>
    <row r="633" spans="1:9" s="138" customFormat="1">
      <c r="A633" s="136"/>
      <c r="B633" s="154"/>
      <c r="F633" s="150"/>
      <c r="G633" s="150"/>
      <c r="H633" s="151"/>
      <c r="I633" s="154"/>
    </row>
    <row r="634" spans="1:9" s="138" customFormat="1">
      <c r="A634" s="136"/>
      <c r="B634" s="154"/>
      <c r="F634" s="150"/>
      <c r="G634" s="150"/>
      <c r="H634" s="151"/>
      <c r="I634" s="154"/>
    </row>
    <row r="635" spans="1:9" s="138" customFormat="1">
      <c r="A635" s="136"/>
      <c r="B635" s="154"/>
      <c r="F635" s="150"/>
      <c r="G635" s="150"/>
      <c r="H635" s="151"/>
      <c r="I635" s="154"/>
    </row>
    <row r="636" spans="1:9" s="138" customFormat="1">
      <c r="A636" s="136"/>
      <c r="B636" s="154"/>
      <c r="F636" s="150"/>
      <c r="G636" s="150"/>
      <c r="H636" s="151"/>
      <c r="I636" s="154"/>
    </row>
    <row r="637" spans="1:9" s="138" customFormat="1">
      <c r="A637" s="136"/>
      <c r="B637" s="154"/>
      <c r="F637" s="150"/>
      <c r="G637" s="150"/>
      <c r="H637" s="151"/>
      <c r="I637" s="154"/>
    </row>
    <row r="638" spans="1:9" s="138" customFormat="1">
      <c r="A638" s="136"/>
      <c r="B638" s="154"/>
      <c r="F638" s="150"/>
      <c r="G638" s="150"/>
      <c r="H638" s="151"/>
      <c r="I638" s="154"/>
    </row>
    <row r="639" spans="1:9" s="138" customFormat="1">
      <c r="A639" s="136"/>
      <c r="B639" s="154"/>
      <c r="F639" s="150"/>
      <c r="G639" s="150"/>
      <c r="H639" s="151"/>
      <c r="I639" s="154"/>
    </row>
    <row r="640" spans="1:9" s="138" customFormat="1">
      <c r="A640" s="136"/>
      <c r="B640" s="154"/>
      <c r="F640" s="150"/>
      <c r="G640" s="150"/>
      <c r="H640" s="151"/>
      <c r="I640" s="154"/>
    </row>
    <row r="641" spans="1:9" s="138" customFormat="1">
      <c r="A641" s="136"/>
      <c r="B641" s="154"/>
      <c r="F641" s="150"/>
      <c r="G641" s="150"/>
      <c r="H641" s="151"/>
      <c r="I641" s="154"/>
    </row>
    <row r="642" spans="1:9" s="138" customFormat="1">
      <c r="A642" s="136"/>
      <c r="B642" s="154"/>
      <c r="F642" s="150"/>
      <c r="G642" s="150"/>
      <c r="H642" s="151"/>
      <c r="I642" s="154"/>
    </row>
    <row r="643" spans="1:9" s="138" customFormat="1">
      <c r="A643" s="136"/>
      <c r="B643" s="154"/>
      <c r="F643" s="150"/>
      <c r="G643" s="150"/>
      <c r="H643" s="151"/>
      <c r="I643" s="154"/>
    </row>
    <row r="644" spans="1:9" s="138" customFormat="1">
      <c r="A644" s="136"/>
      <c r="B644" s="154"/>
      <c r="F644" s="150"/>
      <c r="G644" s="150"/>
      <c r="H644" s="151"/>
      <c r="I644" s="154"/>
    </row>
    <row r="645" spans="1:9" s="138" customFormat="1">
      <c r="A645" s="136"/>
      <c r="B645" s="154"/>
      <c r="F645" s="150"/>
      <c r="G645" s="150"/>
      <c r="H645" s="151"/>
      <c r="I645" s="154"/>
    </row>
    <row r="646" spans="1:9" s="138" customFormat="1">
      <c r="A646" s="136"/>
      <c r="B646" s="154"/>
      <c r="F646" s="150"/>
      <c r="G646" s="150"/>
      <c r="H646" s="151"/>
      <c r="I646" s="154"/>
    </row>
    <row r="647" spans="1:9" s="138" customFormat="1">
      <c r="A647" s="136"/>
      <c r="B647" s="154"/>
      <c r="F647" s="150"/>
      <c r="G647" s="150"/>
      <c r="H647" s="151"/>
      <c r="I647" s="154"/>
    </row>
    <row r="648" spans="1:9" s="138" customFormat="1">
      <c r="A648" s="136"/>
      <c r="B648" s="154"/>
      <c r="F648" s="150"/>
      <c r="G648" s="150"/>
      <c r="H648" s="151"/>
      <c r="I648" s="154"/>
    </row>
    <row r="649" spans="1:9" s="138" customFormat="1">
      <c r="A649" s="136"/>
      <c r="B649" s="154"/>
      <c r="F649" s="150"/>
      <c r="G649" s="150"/>
      <c r="H649" s="151"/>
      <c r="I649" s="154"/>
    </row>
    <row r="650" spans="1:9" s="138" customFormat="1">
      <c r="A650" s="136"/>
      <c r="B650" s="154"/>
      <c r="F650" s="150"/>
      <c r="G650" s="150"/>
      <c r="H650" s="151"/>
      <c r="I650" s="154"/>
    </row>
    <row r="651" spans="1:9" s="138" customFormat="1">
      <c r="A651" s="136"/>
      <c r="B651" s="154"/>
      <c r="F651" s="150"/>
      <c r="G651" s="150"/>
      <c r="H651" s="151"/>
      <c r="I651" s="154"/>
    </row>
    <row r="652" spans="1:9" s="138" customFormat="1">
      <c r="A652" s="136"/>
      <c r="B652" s="154"/>
      <c r="F652" s="150"/>
      <c r="G652" s="150"/>
      <c r="H652" s="151"/>
      <c r="I652" s="154"/>
    </row>
    <row r="653" spans="1:9" s="138" customFormat="1">
      <c r="A653" s="136"/>
      <c r="B653" s="154"/>
      <c r="F653" s="150"/>
      <c r="G653" s="150"/>
      <c r="H653" s="151"/>
      <c r="I653" s="154"/>
    </row>
    <row r="654" spans="1:9" s="138" customFormat="1">
      <c r="A654" s="136"/>
      <c r="B654" s="154"/>
      <c r="F654" s="150"/>
      <c r="G654" s="150"/>
      <c r="H654" s="151"/>
      <c r="I654" s="154"/>
    </row>
    <row r="655" spans="1:9" s="138" customFormat="1">
      <c r="A655" s="136"/>
      <c r="B655" s="154"/>
      <c r="F655" s="150"/>
      <c r="G655" s="150"/>
      <c r="H655" s="151"/>
      <c r="I655" s="154"/>
    </row>
    <row r="656" spans="1:9" s="138" customFormat="1">
      <c r="A656" s="136"/>
      <c r="B656" s="154"/>
      <c r="F656" s="150"/>
      <c r="G656" s="150"/>
      <c r="H656" s="151"/>
      <c r="I656" s="154"/>
    </row>
    <row r="657" spans="1:9" s="138" customFormat="1">
      <c r="A657" s="136"/>
      <c r="B657" s="154"/>
      <c r="F657" s="150"/>
      <c r="G657" s="150"/>
      <c r="H657" s="151"/>
      <c r="I657" s="154"/>
    </row>
    <row r="658" spans="1:9" s="138" customFormat="1">
      <c r="A658" s="136"/>
      <c r="B658" s="154"/>
      <c r="F658" s="150"/>
      <c r="G658" s="150"/>
      <c r="H658" s="151"/>
      <c r="I658" s="154"/>
    </row>
    <row r="659" spans="1:9" s="138" customFormat="1">
      <c r="A659" s="136"/>
      <c r="B659" s="154"/>
      <c r="F659" s="150"/>
      <c r="G659" s="150"/>
      <c r="H659" s="151"/>
      <c r="I659" s="154"/>
    </row>
    <row r="660" spans="1:9" s="138" customFormat="1">
      <c r="A660" s="136"/>
      <c r="B660" s="154"/>
      <c r="F660" s="150"/>
      <c r="G660" s="150"/>
      <c r="H660" s="151"/>
      <c r="I660" s="154"/>
    </row>
    <row r="661" spans="1:9" s="138" customFormat="1">
      <c r="A661" s="136"/>
      <c r="B661" s="154"/>
      <c r="F661" s="150"/>
      <c r="G661" s="150"/>
      <c r="H661" s="151"/>
      <c r="I661" s="154"/>
    </row>
    <row r="662" spans="1:9" s="138" customFormat="1">
      <c r="A662" s="136"/>
      <c r="B662" s="154"/>
      <c r="F662" s="150"/>
      <c r="G662" s="150"/>
      <c r="H662" s="151"/>
      <c r="I662" s="154"/>
    </row>
    <row r="663" spans="1:9" s="138" customFormat="1">
      <c r="A663" s="136"/>
      <c r="B663" s="154"/>
      <c r="F663" s="150"/>
      <c r="G663" s="150"/>
      <c r="H663" s="151"/>
      <c r="I663" s="154"/>
    </row>
    <row r="664" spans="1:9" s="138" customFormat="1">
      <c r="A664" s="136"/>
      <c r="B664" s="154"/>
      <c r="F664" s="150"/>
      <c r="G664" s="150"/>
      <c r="H664" s="151"/>
      <c r="I664" s="154"/>
    </row>
    <row r="665" spans="1:9" s="138" customFormat="1">
      <c r="A665" s="136"/>
      <c r="B665" s="154"/>
      <c r="F665" s="150"/>
      <c r="G665" s="150"/>
      <c r="H665" s="151"/>
      <c r="I665" s="154"/>
    </row>
    <row r="666" spans="1:9" s="138" customFormat="1">
      <c r="A666" s="136"/>
      <c r="B666" s="154"/>
      <c r="F666" s="150"/>
      <c r="G666" s="150"/>
      <c r="H666" s="151"/>
      <c r="I666" s="154"/>
    </row>
    <row r="667" spans="1:9" s="138" customFormat="1">
      <c r="A667" s="136"/>
      <c r="B667" s="154"/>
      <c r="F667" s="150"/>
      <c r="G667" s="150"/>
      <c r="H667" s="151"/>
      <c r="I667" s="154"/>
    </row>
    <row r="668" spans="1:9" s="138" customFormat="1">
      <c r="A668" s="136"/>
      <c r="B668" s="154"/>
      <c r="F668" s="150"/>
      <c r="G668" s="150"/>
      <c r="H668" s="151"/>
      <c r="I668" s="154"/>
    </row>
    <row r="669" spans="1:9" s="138" customFormat="1">
      <c r="A669" s="136"/>
      <c r="B669" s="154"/>
      <c r="F669" s="150"/>
      <c r="G669" s="150"/>
      <c r="H669" s="151"/>
      <c r="I669" s="154"/>
    </row>
    <row r="670" spans="1:9" s="138" customFormat="1">
      <c r="A670" s="136"/>
      <c r="B670" s="154"/>
      <c r="F670" s="150"/>
      <c r="G670" s="150"/>
      <c r="H670" s="151"/>
      <c r="I670" s="154"/>
    </row>
    <row r="671" spans="1:9" s="138" customFormat="1">
      <c r="A671" s="136"/>
      <c r="B671" s="154"/>
      <c r="F671" s="150"/>
      <c r="G671" s="150"/>
      <c r="H671" s="151"/>
      <c r="I671" s="154"/>
    </row>
    <row r="672" spans="1:9" s="138" customFormat="1">
      <c r="A672" s="136"/>
      <c r="B672" s="154"/>
      <c r="F672" s="150"/>
      <c r="G672" s="150"/>
      <c r="H672" s="151"/>
      <c r="I672" s="154"/>
    </row>
    <row r="673" spans="1:9" s="138" customFormat="1">
      <c r="A673" s="136"/>
      <c r="B673" s="154"/>
      <c r="F673" s="150"/>
      <c r="G673" s="150"/>
      <c r="H673" s="151"/>
      <c r="I673" s="154"/>
    </row>
    <row r="674" spans="1:9" s="138" customFormat="1">
      <c r="A674" s="136"/>
      <c r="B674" s="154"/>
      <c r="F674" s="150"/>
      <c r="G674" s="150"/>
      <c r="H674" s="151"/>
      <c r="I674" s="154"/>
    </row>
    <row r="675" spans="1:9" s="138" customFormat="1">
      <c r="A675" s="136"/>
      <c r="B675" s="154"/>
      <c r="F675" s="150"/>
      <c r="G675" s="150"/>
      <c r="H675" s="151"/>
      <c r="I675" s="154"/>
    </row>
    <row r="676" spans="1:9" s="138" customFormat="1">
      <c r="A676" s="136"/>
      <c r="B676" s="154"/>
      <c r="F676" s="150"/>
      <c r="G676" s="150"/>
      <c r="H676" s="151"/>
      <c r="I676" s="154"/>
    </row>
    <row r="677" spans="1:9" s="138" customFormat="1">
      <c r="A677" s="136"/>
      <c r="B677" s="154"/>
      <c r="F677" s="150"/>
      <c r="G677" s="150"/>
      <c r="H677" s="151"/>
      <c r="I677" s="154"/>
    </row>
    <row r="678" spans="1:9" s="138" customFormat="1">
      <c r="A678" s="136"/>
      <c r="B678" s="154"/>
      <c r="F678" s="150"/>
      <c r="G678" s="150"/>
      <c r="H678" s="151"/>
      <c r="I678" s="154"/>
    </row>
    <row r="679" spans="1:9" s="138" customFormat="1">
      <c r="A679" s="136"/>
      <c r="B679" s="154"/>
      <c r="F679" s="150"/>
      <c r="G679" s="150"/>
      <c r="H679" s="151"/>
      <c r="I679" s="154"/>
    </row>
    <row r="680" spans="1:9" s="138" customFormat="1">
      <c r="A680" s="136"/>
      <c r="B680" s="154"/>
      <c r="F680" s="150"/>
      <c r="G680" s="150"/>
      <c r="H680" s="151"/>
      <c r="I680" s="154"/>
    </row>
    <row r="681" spans="1:9" s="138" customFormat="1">
      <c r="A681" s="136"/>
      <c r="B681" s="154"/>
      <c r="F681" s="150"/>
      <c r="G681" s="150"/>
      <c r="H681" s="151"/>
      <c r="I681" s="154"/>
    </row>
    <row r="682" spans="1:9" s="138" customFormat="1">
      <c r="A682" s="136"/>
      <c r="B682" s="154"/>
      <c r="F682" s="150"/>
      <c r="G682" s="150"/>
      <c r="H682" s="151"/>
      <c r="I682" s="154"/>
    </row>
    <row r="683" spans="1:9" s="138" customFormat="1">
      <c r="A683" s="136"/>
      <c r="B683" s="154"/>
      <c r="F683" s="150"/>
      <c r="G683" s="150"/>
      <c r="H683" s="151"/>
      <c r="I683" s="154"/>
    </row>
    <row r="684" spans="1:9" s="138" customFormat="1">
      <c r="A684" s="136"/>
      <c r="B684" s="154"/>
      <c r="F684" s="150"/>
      <c r="G684" s="150"/>
      <c r="H684" s="151"/>
      <c r="I684" s="154"/>
    </row>
    <row r="685" spans="1:9" s="138" customFormat="1">
      <c r="A685" s="136"/>
      <c r="B685" s="154"/>
      <c r="F685" s="150"/>
      <c r="G685" s="150"/>
      <c r="H685" s="151"/>
      <c r="I685" s="154"/>
    </row>
    <row r="686" spans="1:9" s="138" customFormat="1">
      <c r="A686" s="136"/>
      <c r="B686" s="154"/>
      <c r="F686" s="150"/>
      <c r="G686" s="150"/>
      <c r="H686" s="151"/>
      <c r="I686" s="154"/>
    </row>
    <row r="687" spans="1:9" s="138" customFormat="1">
      <c r="A687" s="136"/>
      <c r="B687" s="154"/>
      <c r="F687" s="150"/>
      <c r="G687" s="150"/>
      <c r="H687" s="151"/>
      <c r="I687" s="154"/>
    </row>
    <row r="688" spans="1:9" s="138" customFormat="1">
      <c r="A688" s="136"/>
      <c r="B688" s="154"/>
      <c r="F688" s="150"/>
      <c r="G688" s="150"/>
      <c r="H688" s="151"/>
      <c r="I688" s="154"/>
    </row>
    <row r="689" spans="1:9" s="138" customFormat="1">
      <c r="A689" s="136"/>
      <c r="B689" s="154"/>
      <c r="F689" s="150"/>
      <c r="G689" s="150"/>
      <c r="H689" s="151"/>
      <c r="I689" s="154"/>
    </row>
    <row r="690" spans="1:9" s="138" customFormat="1">
      <c r="A690" s="136"/>
      <c r="B690" s="154"/>
      <c r="F690" s="150"/>
      <c r="G690" s="150"/>
      <c r="H690" s="151"/>
      <c r="I690" s="154"/>
    </row>
    <row r="691" spans="1:9" s="138" customFormat="1">
      <c r="A691" s="136"/>
      <c r="B691" s="154"/>
      <c r="F691" s="150"/>
      <c r="G691" s="150"/>
      <c r="H691" s="151"/>
      <c r="I691" s="154"/>
    </row>
    <row r="692" spans="1:9" s="138" customFormat="1">
      <c r="A692" s="136"/>
      <c r="B692" s="154"/>
      <c r="F692" s="150"/>
      <c r="G692" s="150"/>
      <c r="H692" s="151"/>
      <c r="I692" s="154"/>
    </row>
    <row r="693" spans="1:9" s="138" customFormat="1">
      <c r="A693" s="136"/>
      <c r="B693" s="154"/>
      <c r="F693" s="150"/>
      <c r="G693" s="150"/>
      <c r="H693" s="151"/>
      <c r="I693" s="154"/>
    </row>
    <row r="694" spans="1:9" s="138" customFormat="1">
      <c r="A694" s="136"/>
      <c r="B694" s="154"/>
      <c r="F694" s="150"/>
      <c r="G694" s="150"/>
      <c r="H694" s="151"/>
      <c r="I694" s="154"/>
    </row>
    <row r="695" spans="1:9" s="138" customFormat="1">
      <c r="A695" s="136"/>
      <c r="B695" s="154"/>
      <c r="F695" s="150"/>
      <c r="G695" s="150"/>
      <c r="H695" s="151"/>
      <c r="I695" s="154"/>
    </row>
    <row r="696" spans="1:9" s="138" customFormat="1">
      <c r="A696" s="136"/>
      <c r="B696" s="154"/>
      <c r="F696" s="150"/>
      <c r="G696" s="150"/>
      <c r="H696" s="151"/>
      <c r="I696" s="154"/>
    </row>
    <row r="697" spans="1:9" s="138" customFormat="1">
      <c r="A697" s="136"/>
      <c r="B697" s="154"/>
      <c r="F697" s="150"/>
      <c r="G697" s="150"/>
      <c r="H697" s="151"/>
      <c r="I697" s="154"/>
    </row>
    <row r="698" spans="1:9" s="138" customFormat="1">
      <c r="A698" s="136"/>
      <c r="B698" s="154"/>
      <c r="F698" s="150"/>
      <c r="G698" s="150"/>
      <c r="H698" s="151"/>
      <c r="I698" s="154"/>
    </row>
    <row r="699" spans="1:9" s="138" customFormat="1">
      <c r="A699" s="136"/>
      <c r="B699" s="154"/>
      <c r="F699" s="150"/>
      <c r="G699" s="150"/>
      <c r="H699" s="151"/>
      <c r="I699" s="154"/>
    </row>
    <row r="700" spans="1:9" s="138" customFormat="1">
      <c r="A700" s="136"/>
      <c r="B700" s="154"/>
      <c r="F700" s="150"/>
      <c r="G700" s="150"/>
      <c r="H700" s="151"/>
      <c r="I700" s="154"/>
    </row>
    <row r="701" spans="1:9" s="138" customFormat="1">
      <c r="A701" s="136"/>
      <c r="B701" s="154"/>
      <c r="F701" s="150"/>
      <c r="G701" s="150"/>
      <c r="H701" s="151"/>
      <c r="I701" s="154"/>
    </row>
    <row r="702" spans="1:9" s="138" customFormat="1">
      <c r="A702" s="136"/>
      <c r="B702" s="154"/>
      <c r="F702" s="150"/>
      <c r="G702" s="150"/>
      <c r="H702" s="151"/>
      <c r="I702" s="154"/>
    </row>
    <row r="703" spans="1:9" s="138" customFormat="1">
      <c r="A703" s="136"/>
      <c r="B703" s="154"/>
      <c r="F703" s="150"/>
      <c r="G703" s="150"/>
      <c r="H703" s="151"/>
      <c r="I703" s="154"/>
    </row>
    <row r="704" spans="1:9" s="138" customFormat="1">
      <c r="A704" s="136"/>
      <c r="B704" s="154"/>
      <c r="F704" s="150"/>
      <c r="G704" s="150"/>
      <c r="H704" s="151"/>
      <c r="I704" s="154"/>
    </row>
    <row r="705" spans="1:9" s="138" customFormat="1">
      <c r="A705" s="136"/>
      <c r="B705" s="154"/>
      <c r="F705" s="150"/>
      <c r="G705" s="150"/>
      <c r="H705" s="151"/>
      <c r="I705" s="154"/>
    </row>
    <row r="706" spans="1:9" s="138" customFormat="1">
      <c r="A706" s="136"/>
      <c r="B706" s="154"/>
      <c r="F706" s="150"/>
      <c r="G706" s="150"/>
      <c r="H706" s="151"/>
      <c r="I706" s="154"/>
    </row>
    <row r="707" spans="1:9" s="138" customFormat="1">
      <c r="A707" s="136"/>
      <c r="B707" s="154"/>
      <c r="F707" s="150"/>
      <c r="G707" s="150"/>
      <c r="H707" s="151"/>
      <c r="I707" s="154"/>
    </row>
    <row r="708" spans="1:9" s="138" customFormat="1">
      <c r="A708" s="136"/>
      <c r="B708" s="154"/>
      <c r="F708" s="150"/>
      <c r="G708" s="150"/>
      <c r="H708" s="151"/>
      <c r="I708" s="154"/>
    </row>
    <row r="709" spans="1:9" s="138" customFormat="1">
      <c r="A709" s="136"/>
      <c r="B709" s="154"/>
      <c r="F709" s="150"/>
      <c r="G709" s="150"/>
      <c r="H709" s="151"/>
      <c r="I709" s="154"/>
    </row>
    <row r="710" spans="1:9" s="138" customFormat="1">
      <c r="A710" s="136"/>
      <c r="B710" s="154"/>
      <c r="F710" s="150"/>
      <c r="G710" s="150"/>
      <c r="H710" s="151"/>
      <c r="I710" s="154"/>
    </row>
    <row r="711" spans="1:9" s="138" customFormat="1">
      <c r="A711" s="136"/>
      <c r="B711" s="154"/>
      <c r="F711" s="150"/>
      <c r="G711" s="150"/>
      <c r="H711" s="151"/>
      <c r="I711" s="154"/>
    </row>
    <row r="712" spans="1:9" s="138" customFormat="1">
      <c r="A712" s="136"/>
      <c r="B712" s="154"/>
      <c r="F712" s="150"/>
      <c r="G712" s="150"/>
      <c r="H712" s="151"/>
      <c r="I712" s="154"/>
    </row>
    <row r="713" spans="1:9" s="138" customFormat="1">
      <c r="A713" s="136"/>
      <c r="B713" s="154"/>
      <c r="F713" s="150"/>
      <c r="G713" s="150"/>
      <c r="H713" s="151"/>
      <c r="I713" s="154"/>
    </row>
    <row r="714" spans="1:9" s="138" customFormat="1">
      <c r="A714" s="136"/>
      <c r="B714" s="154"/>
      <c r="F714" s="150"/>
      <c r="G714" s="150"/>
      <c r="H714" s="151"/>
      <c r="I714" s="154"/>
    </row>
  </sheetData>
  <mergeCells count="1">
    <mergeCell ref="A2:B2"/>
  </mergeCells>
  <phoneticPr fontId="3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714"/>
  <sheetViews>
    <sheetView workbookViewId="0"/>
  </sheetViews>
  <sheetFormatPr defaultColWidth="7" defaultRowHeight="14.4"/>
  <cols>
    <col min="1" max="1" width="14.6640625" style="136" customWidth="1"/>
    <col min="2" max="2" width="46.6640625" style="138" customWidth="1"/>
    <col min="3" max="3" width="13" style="154" customWidth="1"/>
    <col min="4" max="4" width="10.33203125" style="138" hidden="1" customWidth="1"/>
    <col min="5" max="5" width="9.6640625" style="140" hidden="1" customWidth="1"/>
    <col min="6" max="6" width="8.109375" style="140" hidden="1" customWidth="1"/>
    <col min="7" max="7" width="9.6640625" style="141" hidden="1" customWidth="1"/>
    <col min="8" max="8" width="17.44140625" style="141" hidden="1" customWidth="1"/>
    <col min="9" max="9" width="12.44140625" style="142" hidden="1" customWidth="1"/>
    <col min="10" max="10" width="7" style="143" hidden="1" customWidth="1"/>
    <col min="11" max="12" width="7" style="140" hidden="1" customWidth="1"/>
    <col min="13" max="13" width="13.88671875" style="140" hidden="1" customWidth="1"/>
    <col min="14" max="14" width="7.88671875" style="140" hidden="1" customWidth="1"/>
    <col min="15" max="15" width="9.44140625" style="140" hidden="1" customWidth="1"/>
    <col min="16" max="16" width="6.88671875" style="140" hidden="1" customWidth="1"/>
    <col min="17" max="17" width="9" style="140" hidden="1" customWidth="1"/>
    <col min="18" max="18" width="5.88671875" style="140" hidden="1" customWidth="1"/>
    <col min="19" max="19" width="5.21875" style="140" hidden="1" customWidth="1"/>
    <col min="20" max="20" width="6.44140625" style="140" hidden="1" customWidth="1"/>
    <col min="21" max="22" width="7" style="140" hidden="1" customWidth="1"/>
    <col min="23" max="23" width="10.6640625" style="140" hidden="1" customWidth="1"/>
    <col min="24" max="24" width="10.44140625" style="140" hidden="1" customWidth="1"/>
    <col min="25" max="25" width="7" style="140" hidden="1" customWidth="1"/>
    <col min="26" max="16384" width="7" style="140"/>
  </cols>
  <sheetData>
    <row r="1" spans="1:25" ht="23.25" customHeight="1">
      <c r="A1" s="144" t="s">
        <v>488</v>
      </c>
    </row>
    <row r="2" spans="1:25" s="137" customFormat="1" ht="22.2">
      <c r="A2" s="268" t="s">
        <v>489</v>
      </c>
      <c r="B2" s="268"/>
      <c r="C2" s="270"/>
      <c r="J2" s="153"/>
    </row>
    <row r="3" spans="1:25" s="138" customFormat="1">
      <c r="A3" s="136"/>
      <c r="C3" s="128" t="s">
        <v>2</v>
      </c>
      <c r="E3" s="138">
        <v>12.11</v>
      </c>
      <c r="G3" s="138">
        <v>12.22</v>
      </c>
      <c r="J3" s="154"/>
      <c r="M3" s="138">
        <v>1.2</v>
      </c>
    </row>
    <row r="4" spans="1:25" s="138" customFormat="1" ht="45.75" customHeight="1">
      <c r="A4" s="57" t="s">
        <v>32</v>
      </c>
      <c r="B4" s="58" t="s">
        <v>75</v>
      </c>
      <c r="C4" s="59" t="s">
        <v>4</v>
      </c>
      <c r="G4" s="60" t="s">
        <v>32</v>
      </c>
      <c r="H4" s="60" t="s">
        <v>33</v>
      </c>
      <c r="I4" s="60" t="s">
        <v>29</v>
      </c>
      <c r="J4" s="154"/>
      <c r="M4" s="60" t="s">
        <v>32</v>
      </c>
      <c r="N4" s="81" t="s">
        <v>33</v>
      </c>
      <c r="O4" s="60" t="s">
        <v>29</v>
      </c>
    </row>
    <row r="5" spans="1:25" s="138" customFormat="1" ht="45.75" customHeight="1">
      <c r="A5" s="160"/>
      <c r="B5" s="161"/>
      <c r="C5" s="162"/>
      <c r="D5" s="148">
        <v>105429</v>
      </c>
      <c r="E5" s="149">
        <v>595734.14</v>
      </c>
      <c r="F5" s="138">
        <f>104401+13602</f>
        <v>118003</v>
      </c>
      <c r="G5" s="150" t="s">
        <v>35</v>
      </c>
      <c r="H5" s="150" t="s">
        <v>36</v>
      </c>
      <c r="I5" s="151">
        <v>596221.15</v>
      </c>
      <c r="J5" s="154">
        <f t="shared" ref="J5:J11" si="0">G5-A5</f>
        <v>201</v>
      </c>
      <c r="K5" s="148">
        <f t="shared" ref="K5:K11" si="1">I5-C5</f>
        <v>596221.15</v>
      </c>
      <c r="L5" s="148">
        <v>75943</v>
      </c>
      <c r="M5" s="150" t="s">
        <v>35</v>
      </c>
      <c r="N5" s="150" t="s">
        <v>36</v>
      </c>
      <c r="O5" s="151">
        <v>643048.94999999995</v>
      </c>
      <c r="P5" s="154">
        <f t="shared" ref="P5:P11" si="2">M5-A5</f>
        <v>201</v>
      </c>
      <c r="Q5" s="148">
        <f t="shared" ref="Q5:Q11" si="3">O5-C5</f>
        <v>643048.94999999995</v>
      </c>
      <c r="S5" s="138">
        <v>717759</v>
      </c>
      <c r="U5" s="87" t="s">
        <v>35</v>
      </c>
      <c r="V5" s="87" t="s">
        <v>36</v>
      </c>
      <c r="W5" s="88">
        <v>659380.53</v>
      </c>
      <c r="X5" s="138">
        <f t="shared" ref="X5:X11" si="4">C5-W5</f>
        <v>-659380.53</v>
      </c>
      <c r="Y5" s="138">
        <f t="shared" ref="Y5:Y11" si="5">U5-A5</f>
        <v>201</v>
      </c>
    </row>
    <row r="6" spans="1:25" s="158" customFormat="1" ht="45.75" customHeight="1">
      <c r="A6" s="163"/>
      <c r="B6" s="164"/>
      <c r="C6" s="152"/>
      <c r="E6" s="158">
        <v>7616.62</v>
      </c>
      <c r="G6" s="165" t="s">
        <v>38</v>
      </c>
      <c r="H6" s="165" t="s">
        <v>39</v>
      </c>
      <c r="I6" s="165">
        <v>7616.62</v>
      </c>
      <c r="J6" s="158">
        <f t="shared" si="0"/>
        <v>20101</v>
      </c>
      <c r="K6" s="158">
        <f t="shared" si="1"/>
        <v>7616.62</v>
      </c>
      <c r="M6" s="165" t="s">
        <v>38</v>
      </c>
      <c r="N6" s="165" t="s">
        <v>39</v>
      </c>
      <c r="O6" s="165">
        <v>7749.58</v>
      </c>
      <c r="P6" s="158">
        <f t="shared" si="2"/>
        <v>20101</v>
      </c>
      <c r="Q6" s="158">
        <f t="shared" si="3"/>
        <v>7749.58</v>
      </c>
      <c r="U6" s="89" t="s">
        <v>38</v>
      </c>
      <c r="V6" s="89" t="s">
        <v>39</v>
      </c>
      <c r="W6" s="89">
        <v>8475.4699999999993</v>
      </c>
      <c r="X6" s="158">
        <f t="shared" si="4"/>
        <v>-8475.4699999999993</v>
      </c>
      <c r="Y6" s="158">
        <f t="shared" si="5"/>
        <v>20101</v>
      </c>
    </row>
    <row r="7" spans="1:25" s="159" customFormat="1" ht="45.75" customHeight="1">
      <c r="A7" s="166"/>
      <c r="B7" s="166"/>
      <c r="C7" s="166"/>
      <c r="E7" s="159">
        <v>3922.87</v>
      </c>
      <c r="G7" s="167" t="s">
        <v>41</v>
      </c>
      <c r="H7" s="167" t="s">
        <v>42</v>
      </c>
      <c r="I7" s="167">
        <v>3922.87</v>
      </c>
      <c r="J7" s="159">
        <f t="shared" si="0"/>
        <v>2010101</v>
      </c>
      <c r="K7" s="159">
        <f t="shared" si="1"/>
        <v>3922.87</v>
      </c>
      <c r="L7" s="159">
        <v>750</v>
      </c>
      <c r="M7" s="167" t="s">
        <v>41</v>
      </c>
      <c r="N7" s="167" t="s">
        <v>42</v>
      </c>
      <c r="O7" s="167">
        <v>4041.81</v>
      </c>
      <c r="P7" s="159">
        <f t="shared" si="2"/>
        <v>2010101</v>
      </c>
      <c r="Q7" s="159">
        <f t="shared" si="3"/>
        <v>4041.81</v>
      </c>
      <c r="U7" s="91" t="s">
        <v>41</v>
      </c>
      <c r="V7" s="91" t="s">
        <v>42</v>
      </c>
      <c r="W7" s="91">
        <v>4680.9399999999996</v>
      </c>
      <c r="X7" s="159">
        <f t="shared" si="4"/>
        <v>-4680.9399999999996</v>
      </c>
      <c r="Y7" s="159">
        <f t="shared" si="5"/>
        <v>2010101</v>
      </c>
    </row>
    <row r="8" spans="1:25" s="138" customFormat="1" ht="45.75" customHeight="1">
      <c r="A8" s="152"/>
      <c r="B8" s="168"/>
      <c r="C8" s="162"/>
      <c r="D8" s="169"/>
      <c r="E8" s="169">
        <v>135.6</v>
      </c>
      <c r="G8" s="150" t="s">
        <v>79</v>
      </c>
      <c r="H8" s="150" t="s">
        <v>80</v>
      </c>
      <c r="I8" s="151">
        <v>135.6</v>
      </c>
      <c r="J8" s="154">
        <f t="shared" si="0"/>
        <v>2010199</v>
      </c>
      <c r="K8" s="148">
        <f t="shared" si="1"/>
        <v>135.6</v>
      </c>
      <c r="L8" s="148"/>
      <c r="M8" s="150" t="s">
        <v>79</v>
      </c>
      <c r="N8" s="150" t="s">
        <v>80</v>
      </c>
      <c r="O8" s="151">
        <v>135.6</v>
      </c>
      <c r="P8" s="154">
        <f t="shared" si="2"/>
        <v>2010199</v>
      </c>
      <c r="Q8" s="148">
        <f t="shared" si="3"/>
        <v>135.6</v>
      </c>
      <c r="U8" s="87" t="s">
        <v>79</v>
      </c>
      <c r="V8" s="87" t="s">
        <v>80</v>
      </c>
      <c r="W8" s="88">
        <v>135.6</v>
      </c>
      <c r="X8" s="138">
        <f t="shared" si="4"/>
        <v>-135.6</v>
      </c>
      <c r="Y8" s="138">
        <f t="shared" si="5"/>
        <v>2010199</v>
      </c>
    </row>
    <row r="9" spans="1:25" s="138" customFormat="1" ht="45.75" customHeight="1">
      <c r="A9" s="163"/>
      <c r="B9" s="163"/>
      <c r="C9" s="162"/>
      <c r="D9" s="148"/>
      <c r="E9" s="148">
        <v>7616.62</v>
      </c>
      <c r="G9" s="150" t="s">
        <v>38</v>
      </c>
      <c r="H9" s="150" t="s">
        <v>39</v>
      </c>
      <c r="I9" s="151">
        <v>7616.62</v>
      </c>
      <c r="J9" s="154">
        <f t="shared" si="0"/>
        <v>20101</v>
      </c>
      <c r="K9" s="148">
        <f t="shared" si="1"/>
        <v>7616.62</v>
      </c>
      <c r="L9" s="148"/>
      <c r="M9" s="150" t="s">
        <v>38</v>
      </c>
      <c r="N9" s="150" t="s">
        <v>39</v>
      </c>
      <c r="O9" s="151">
        <v>7749.58</v>
      </c>
      <c r="P9" s="154">
        <f t="shared" si="2"/>
        <v>20101</v>
      </c>
      <c r="Q9" s="148">
        <f t="shared" si="3"/>
        <v>7749.58</v>
      </c>
      <c r="U9" s="87" t="s">
        <v>38</v>
      </c>
      <c r="V9" s="87" t="s">
        <v>39</v>
      </c>
      <c r="W9" s="88">
        <v>8475.4699999999993</v>
      </c>
      <c r="X9" s="138">
        <f t="shared" si="4"/>
        <v>-8475.4699999999993</v>
      </c>
      <c r="Y9" s="138">
        <f t="shared" si="5"/>
        <v>20101</v>
      </c>
    </row>
    <row r="10" spans="1:25" s="138" customFormat="1" ht="45.75" customHeight="1">
      <c r="A10" s="166"/>
      <c r="B10" s="166"/>
      <c r="C10" s="162"/>
      <c r="D10" s="148"/>
      <c r="E10" s="148">
        <v>3922.87</v>
      </c>
      <c r="G10" s="150" t="s">
        <v>41</v>
      </c>
      <c r="H10" s="150" t="s">
        <v>42</v>
      </c>
      <c r="I10" s="151">
        <v>3922.87</v>
      </c>
      <c r="J10" s="154">
        <f t="shared" si="0"/>
        <v>2010101</v>
      </c>
      <c r="K10" s="148">
        <f t="shared" si="1"/>
        <v>3922.87</v>
      </c>
      <c r="L10" s="148">
        <v>750</v>
      </c>
      <c r="M10" s="150" t="s">
        <v>41</v>
      </c>
      <c r="N10" s="150" t="s">
        <v>42</v>
      </c>
      <c r="O10" s="151">
        <v>4041.81</v>
      </c>
      <c r="P10" s="154">
        <f t="shared" si="2"/>
        <v>2010101</v>
      </c>
      <c r="Q10" s="148">
        <f t="shared" si="3"/>
        <v>4041.81</v>
      </c>
      <c r="U10" s="87" t="s">
        <v>41</v>
      </c>
      <c r="V10" s="87" t="s">
        <v>42</v>
      </c>
      <c r="W10" s="88">
        <v>4680.9399999999996</v>
      </c>
      <c r="X10" s="138">
        <f t="shared" si="4"/>
        <v>-4680.9399999999996</v>
      </c>
      <c r="Y10" s="138">
        <f t="shared" si="5"/>
        <v>2010101</v>
      </c>
    </row>
    <row r="11" spans="1:25" s="138" customFormat="1" ht="45.75" customHeight="1">
      <c r="A11" s="152"/>
      <c r="B11" s="168"/>
      <c r="C11" s="162"/>
      <c r="D11" s="169"/>
      <c r="E11" s="169">
        <v>135.6</v>
      </c>
      <c r="G11" s="150" t="s">
        <v>79</v>
      </c>
      <c r="H11" s="150" t="s">
        <v>80</v>
      </c>
      <c r="I11" s="151">
        <v>135.6</v>
      </c>
      <c r="J11" s="154">
        <f t="shared" si="0"/>
        <v>2010199</v>
      </c>
      <c r="K11" s="148">
        <f t="shared" si="1"/>
        <v>135.6</v>
      </c>
      <c r="L11" s="148"/>
      <c r="M11" s="150" t="s">
        <v>79</v>
      </c>
      <c r="N11" s="150" t="s">
        <v>80</v>
      </c>
      <c r="O11" s="151">
        <v>135.6</v>
      </c>
      <c r="P11" s="154">
        <f t="shared" si="2"/>
        <v>2010199</v>
      </c>
      <c r="Q11" s="148">
        <f t="shared" si="3"/>
        <v>135.6</v>
      </c>
      <c r="U11" s="87" t="s">
        <v>79</v>
      </c>
      <c r="V11" s="87" t="s">
        <v>80</v>
      </c>
      <c r="W11" s="88">
        <v>135.6</v>
      </c>
      <c r="X11" s="138">
        <f t="shared" si="4"/>
        <v>-135.6</v>
      </c>
      <c r="Y11" s="138">
        <f t="shared" si="5"/>
        <v>2010199</v>
      </c>
    </row>
    <row r="12" spans="1:25" s="138" customFormat="1" ht="45.75" customHeight="1">
      <c r="A12" s="286" t="s">
        <v>29</v>
      </c>
      <c r="B12" s="287"/>
      <c r="C12" s="171"/>
      <c r="G12" s="60" t="str">
        <f>""</f>
        <v/>
      </c>
      <c r="H12" s="60" t="str">
        <f>""</f>
        <v/>
      </c>
      <c r="I12" s="60" t="str">
        <f>""</f>
        <v/>
      </c>
      <c r="J12" s="154"/>
      <c r="M12" s="60" t="str">
        <f>""</f>
        <v/>
      </c>
      <c r="N12" s="81" t="str">
        <f>""</f>
        <v/>
      </c>
      <c r="O12" s="60" t="str">
        <f>""</f>
        <v/>
      </c>
      <c r="W12" s="172" t="e">
        <f>W13+#REF!+#REF!+#REF!+#REF!+#REF!+#REF!+#REF!+#REF!+#REF!+#REF!+#REF!+#REF!+#REF!+#REF!+#REF!+#REF!+#REF!+#REF!+#REF!+#REF!</f>
        <v>#REF!</v>
      </c>
      <c r="X12" s="172" t="e">
        <f>X13+#REF!+#REF!+#REF!+#REF!+#REF!+#REF!+#REF!+#REF!+#REF!+#REF!+#REF!+#REF!+#REF!+#REF!+#REF!+#REF!+#REF!+#REF!+#REF!+#REF!</f>
        <v>#REF!</v>
      </c>
    </row>
    <row r="13" spans="1:25" s="138" customFormat="1" ht="19.5" customHeight="1">
      <c r="A13" s="136" t="s">
        <v>437</v>
      </c>
      <c r="C13" s="154"/>
      <c r="G13" s="150"/>
      <c r="H13" s="150"/>
      <c r="I13" s="151"/>
      <c r="J13" s="154"/>
      <c r="Q13" s="148"/>
      <c r="U13" s="87" t="s">
        <v>67</v>
      </c>
      <c r="V13" s="87" t="s">
        <v>68</v>
      </c>
      <c r="W13" s="88">
        <v>19998</v>
      </c>
      <c r="X13" s="138">
        <f>C13-W13</f>
        <v>-19998</v>
      </c>
      <c r="Y13" s="138" t="e">
        <f>U13-A13</f>
        <v>#VALUE!</v>
      </c>
    </row>
    <row r="14" spans="1:25" s="138" customFormat="1" ht="19.5" customHeight="1">
      <c r="A14" s="136"/>
      <c r="C14" s="154"/>
      <c r="G14" s="150"/>
      <c r="H14" s="150"/>
      <c r="I14" s="151"/>
      <c r="J14" s="154"/>
      <c r="Q14" s="148"/>
      <c r="U14" s="87" t="s">
        <v>69</v>
      </c>
      <c r="V14" s="87" t="s">
        <v>70</v>
      </c>
      <c r="W14" s="88">
        <v>19998</v>
      </c>
      <c r="X14" s="138">
        <f>C14-W14</f>
        <v>-19998</v>
      </c>
      <c r="Y14" s="138">
        <f>U14-A14</f>
        <v>23203</v>
      </c>
    </row>
    <row r="15" spans="1:25" s="138" customFormat="1" ht="19.5" customHeight="1">
      <c r="A15" s="136"/>
      <c r="C15" s="154"/>
      <c r="G15" s="150"/>
      <c r="H15" s="150"/>
      <c r="I15" s="151"/>
      <c r="J15" s="154"/>
      <c r="Q15" s="148"/>
      <c r="U15" s="87" t="s">
        <v>71</v>
      </c>
      <c r="V15" s="87" t="s">
        <v>72</v>
      </c>
      <c r="W15" s="88">
        <v>19998</v>
      </c>
      <c r="X15" s="138">
        <f>C15-W15</f>
        <v>-19998</v>
      </c>
      <c r="Y15" s="138">
        <f>U15-A15</f>
        <v>2320301</v>
      </c>
    </row>
    <row r="16" spans="1:25" s="138" customFormat="1" ht="19.5" customHeight="1">
      <c r="A16" s="136"/>
      <c r="C16" s="154"/>
      <c r="G16" s="150"/>
      <c r="H16" s="150"/>
      <c r="I16" s="151"/>
      <c r="J16" s="154"/>
      <c r="Q16" s="148"/>
    </row>
    <row r="17" spans="1:17" s="138" customFormat="1" ht="19.5" customHeight="1">
      <c r="A17" s="136"/>
      <c r="C17" s="154"/>
      <c r="G17" s="150"/>
      <c r="H17" s="150"/>
      <c r="I17" s="151"/>
      <c r="J17" s="154"/>
      <c r="Q17" s="148"/>
    </row>
    <row r="18" spans="1:17" s="138" customFormat="1" ht="19.5" customHeight="1">
      <c r="A18" s="136"/>
      <c r="C18" s="154"/>
      <c r="G18" s="150"/>
      <c r="H18" s="150"/>
      <c r="I18" s="151"/>
      <c r="J18" s="154"/>
      <c r="Q18" s="148"/>
    </row>
    <row r="19" spans="1:17" s="138" customFormat="1" ht="19.5" customHeight="1">
      <c r="A19" s="136"/>
      <c r="C19" s="154"/>
      <c r="G19" s="150"/>
      <c r="H19" s="150"/>
      <c r="I19" s="151"/>
      <c r="J19" s="154"/>
      <c r="Q19" s="148"/>
    </row>
    <row r="20" spans="1:17" s="138" customFormat="1" ht="19.5" customHeight="1">
      <c r="A20" s="136"/>
      <c r="C20" s="154"/>
      <c r="G20" s="150"/>
      <c r="H20" s="150"/>
      <c r="I20" s="151"/>
      <c r="J20" s="154"/>
      <c r="Q20" s="148"/>
    </row>
    <row r="21" spans="1:17" s="138" customFormat="1" ht="19.5" customHeight="1">
      <c r="A21" s="136"/>
      <c r="C21" s="154"/>
      <c r="G21" s="150"/>
      <c r="H21" s="150"/>
      <c r="I21" s="151"/>
      <c r="J21" s="154"/>
      <c r="Q21" s="148"/>
    </row>
    <row r="22" spans="1:17" s="138" customFormat="1" ht="19.5" customHeight="1">
      <c r="A22" s="136"/>
      <c r="C22" s="154"/>
      <c r="G22" s="150"/>
      <c r="H22" s="150"/>
      <c r="I22" s="151"/>
      <c r="J22" s="154"/>
      <c r="Q22" s="148"/>
    </row>
    <row r="23" spans="1:17" s="138" customFormat="1" ht="19.5" customHeight="1">
      <c r="A23" s="136"/>
      <c r="C23" s="154"/>
      <c r="G23" s="150"/>
      <c r="H23" s="150"/>
      <c r="I23" s="151"/>
      <c r="J23" s="154"/>
      <c r="Q23" s="148"/>
    </row>
    <row r="24" spans="1:17" s="138" customFormat="1" ht="19.5" customHeight="1">
      <c r="A24" s="136"/>
      <c r="C24" s="154"/>
      <c r="G24" s="150"/>
      <c r="H24" s="150"/>
      <c r="I24" s="151"/>
      <c r="J24" s="154"/>
      <c r="Q24" s="148"/>
    </row>
    <row r="25" spans="1:17" s="138" customFormat="1" ht="19.5" customHeight="1">
      <c r="A25" s="136"/>
      <c r="C25" s="154"/>
      <c r="G25" s="150"/>
      <c r="H25" s="150"/>
      <c r="I25" s="151"/>
      <c r="J25" s="154"/>
      <c r="Q25" s="148"/>
    </row>
    <row r="26" spans="1:17" s="138" customFormat="1" ht="19.5" customHeight="1">
      <c r="A26" s="136"/>
      <c r="C26" s="154"/>
      <c r="G26" s="150"/>
      <c r="H26" s="150"/>
      <c r="I26" s="151"/>
      <c r="J26" s="154"/>
      <c r="Q26" s="148"/>
    </row>
    <row r="27" spans="1:17" s="138" customFormat="1" ht="19.5" customHeight="1">
      <c r="A27" s="136"/>
      <c r="C27" s="154"/>
      <c r="G27" s="150"/>
      <c r="H27" s="150"/>
      <c r="I27" s="151"/>
      <c r="J27" s="154"/>
      <c r="Q27" s="148"/>
    </row>
    <row r="28" spans="1:17" s="138" customFormat="1" ht="19.5" customHeight="1">
      <c r="A28" s="136"/>
      <c r="C28" s="154"/>
      <c r="G28" s="150"/>
      <c r="H28" s="150"/>
      <c r="I28" s="151"/>
      <c r="J28" s="154"/>
      <c r="Q28" s="148"/>
    </row>
    <row r="29" spans="1:17" s="138" customFormat="1">
      <c r="A29" s="136"/>
      <c r="C29" s="154"/>
      <c r="G29" s="150"/>
      <c r="H29" s="150"/>
      <c r="I29" s="151"/>
      <c r="J29" s="154"/>
    </row>
    <row r="30" spans="1:17" s="138" customFormat="1">
      <c r="A30" s="136"/>
      <c r="C30" s="154"/>
      <c r="G30" s="150"/>
      <c r="H30" s="150"/>
      <c r="I30" s="151"/>
      <c r="J30" s="154"/>
    </row>
    <row r="31" spans="1:17" s="138" customFormat="1">
      <c r="A31" s="136"/>
      <c r="C31" s="154"/>
      <c r="G31" s="150"/>
      <c r="H31" s="150"/>
      <c r="I31" s="151"/>
      <c r="J31" s="154"/>
    </row>
    <row r="32" spans="1:17" s="138" customFormat="1">
      <c r="A32" s="136"/>
      <c r="C32" s="154"/>
      <c r="G32" s="150"/>
      <c r="H32" s="150"/>
      <c r="I32" s="151"/>
      <c r="J32" s="154"/>
    </row>
    <row r="33" spans="1:10" s="138" customFormat="1">
      <c r="A33" s="136"/>
      <c r="C33" s="154"/>
      <c r="G33" s="150"/>
      <c r="H33" s="150"/>
      <c r="I33" s="151"/>
      <c r="J33" s="154"/>
    </row>
    <row r="34" spans="1:10" s="138" customFormat="1">
      <c r="A34" s="136"/>
      <c r="C34" s="154"/>
      <c r="G34" s="150"/>
      <c r="H34" s="150"/>
      <c r="I34" s="151"/>
      <c r="J34" s="154"/>
    </row>
    <row r="35" spans="1:10" s="138" customFormat="1">
      <c r="A35" s="136"/>
      <c r="C35" s="154"/>
      <c r="G35" s="150"/>
      <c r="H35" s="150"/>
      <c r="I35" s="151"/>
      <c r="J35" s="154"/>
    </row>
    <row r="36" spans="1:10" s="138" customFormat="1">
      <c r="A36" s="136"/>
      <c r="C36" s="154"/>
      <c r="G36" s="150"/>
      <c r="H36" s="150"/>
      <c r="I36" s="151"/>
      <c r="J36" s="154"/>
    </row>
    <row r="37" spans="1:10" s="138" customFormat="1">
      <c r="A37" s="136"/>
      <c r="C37" s="154"/>
      <c r="G37" s="150"/>
      <c r="H37" s="150"/>
      <c r="I37" s="151"/>
      <c r="J37" s="154"/>
    </row>
    <row r="38" spans="1:10" s="138" customFormat="1">
      <c r="A38" s="136"/>
      <c r="C38" s="154"/>
      <c r="G38" s="150"/>
      <c r="H38" s="150"/>
      <c r="I38" s="151"/>
      <c r="J38" s="154"/>
    </row>
    <row r="39" spans="1:10" s="138" customFormat="1">
      <c r="A39" s="136"/>
      <c r="C39" s="154"/>
      <c r="G39" s="150"/>
      <c r="H39" s="150"/>
      <c r="I39" s="151"/>
      <c r="J39" s="154"/>
    </row>
    <row r="40" spans="1:10" s="138" customFormat="1">
      <c r="A40" s="136"/>
      <c r="C40" s="154"/>
      <c r="G40" s="150"/>
      <c r="H40" s="150"/>
      <c r="I40" s="151"/>
      <c r="J40" s="154"/>
    </row>
    <row r="41" spans="1:10" s="138" customFormat="1">
      <c r="A41" s="136"/>
      <c r="C41" s="154"/>
      <c r="G41" s="150"/>
      <c r="H41" s="150"/>
      <c r="I41" s="151"/>
      <c r="J41" s="154"/>
    </row>
    <row r="42" spans="1:10" s="138" customFormat="1">
      <c r="A42" s="136"/>
      <c r="C42" s="154"/>
      <c r="G42" s="150"/>
      <c r="H42" s="150"/>
      <c r="I42" s="151"/>
      <c r="J42" s="154"/>
    </row>
    <row r="43" spans="1:10" s="138" customFormat="1">
      <c r="A43" s="136"/>
      <c r="C43" s="154"/>
      <c r="G43" s="150"/>
      <c r="H43" s="150"/>
      <c r="I43" s="151"/>
      <c r="J43" s="154"/>
    </row>
    <row r="44" spans="1:10" s="138" customFormat="1">
      <c r="A44" s="136"/>
      <c r="C44" s="154"/>
      <c r="G44" s="150"/>
      <c r="H44" s="150"/>
      <c r="I44" s="151"/>
      <c r="J44" s="154"/>
    </row>
    <row r="45" spans="1:10" s="138" customFormat="1">
      <c r="A45" s="136"/>
      <c r="C45" s="154"/>
      <c r="G45" s="150"/>
      <c r="H45" s="150"/>
      <c r="I45" s="151"/>
      <c r="J45" s="154"/>
    </row>
    <row r="46" spans="1:10" s="138" customFormat="1">
      <c r="A46" s="136"/>
      <c r="C46" s="154"/>
      <c r="G46" s="150"/>
      <c r="H46" s="150"/>
      <c r="I46" s="151"/>
      <c r="J46" s="154"/>
    </row>
    <row r="47" spans="1:10" s="138" customFormat="1">
      <c r="A47" s="136"/>
      <c r="C47" s="154"/>
      <c r="G47" s="150"/>
      <c r="H47" s="150"/>
      <c r="I47" s="151"/>
      <c r="J47" s="154"/>
    </row>
    <row r="48" spans="1:10" s="138" customFormat="1">
      <c r="A48" s="136"/>
      <c r="C48" s="154"/>
      <c r="G48" s="150"/>
      <c r="H48" s="150"/>
      <c r="I48" s="151"/>
      <c r="J48" s="154"/>
    </row>
    <row r="49" spans="1:10" s="138" customFormat="1">
      <c r="A49" s="136"/>
      <c r="C49" s="154"/>
      <c r="G49" s="150"/>
      <c r="H49" s="150"/>
      <c r="I49" s="151"/>
      <c r="J49" s="154"/>
    </row>
    <row r="50" spans="1:10" s="138" customFormat="1">
      <c r="A50" s="136"/>
      <c r="C50" s="154"/>
      <c r="G50" s="150"/>
      <c r="H50" s="150"/>
      <c r="I50" s="151"/>
      <c r="J50" s="154"/>
    </row>
    <row r="51" spans="1:10" s="138" customFormat="1">
      <c r="A51" s="136"/>
      <c r="C51" s="154"/>
      <c r="G51" s="150"/>
      <c r="H51" s="150"/>
      <c r="I51" s="151"/>
      <c r="J51" s="154"/>
    </row>
    <row r="52" spans="1:10" s="138" customFormat="1">
      <c r="A52" s="136"/>
      <c r="C52" s="154"/>
      <c r="G52" s="150"/>
      <c r="H52" s="150"/>
      <c r="I52" s="151"/>
      <c r="J52" s="154"/>
    </row>
    <row r="53" spans="1:10" s="138" customFormat="1">
      <c r="A53" s="136"/>
      <c r="C53" s="154"/>
      <c r="G53" s="150"/>
      <c r="H53" s="150"/>
      <c r="I53" s="151"/>
      <c r="J53" s="154"/>
    </row>
    <row r="54" spans="1:10" s="138" customFormat="1">
      <c r="A54" s="136"/>
      <c r="C54" s="154"/>
      <c r="G54" s="150"/>
      <c r="H54" s="150"/>
      <c r="I54" s="151"/>
      <c r="J54" s="154"/>
    </row>
    <row r="55" spans="1:10" s="138" customFormat="1">
      <c r="A55" s="136"/>
      <c r="C55" s="154"/>
      <c r="G55" s="150"/>
      <c r="H55" s="150"/>
      <c r="I55" s="151"/>
      <c r="J55" s="154"/>
    </row>
    <row r="56" spans="1:10" s="138" customFormat="1">
      <c r="A56" s="136"/>
      <c r="C56" s="154"/>
      <c r="G56" s="150"/>
      <c r="H56" s="150"/>
      <c r="I56" s="151"/>
      <c r="J56" s="154"/>
    </row>
    <row r="57" spans="1:10" s="138" customFormat="1">
      <c r="A57" s="136"/>
      <c r="C57" s="154"/>
      <c r="G57" s="150"/>
      <c r="H57" s="150"/>
      <c r="I57" s="151"/>
      <c r="J57" s="154"/>
    </row>
    <row r="58" spans="1:10" s="138" customFormat="1">
      <c r="A58" s="136"/>
      <c r="C58" s="154"/>
      <c r="G58" s="150"/>
      <c r="H58" s="150"/>
      <c r="I58" s="151"/>
      <c r="J58" s="154"/>
    </row>
    <row r="59" spans="1:10" s="138" customFormat="1">
      <c r="A59" s="136"/>
      <c r="C59" s="154"/>
      <c r="G59" s="150"/>
      <c r="H59" s="150"/>
      <c r="I59" s="151"/>
      <c r="J59" s="154"/>
    </row>
    <row r="60" spans="1:10" s="138" customFormat="1">
      <c r="A60" s="136"/>
      <c r="C60" s="154"/>
      <c r="G60" s="150"/>
      <c r="H60" s="150"/>
      <c r="I60" s="151"/>
      <c r="J60" s="154"/>
    </row>
    <row r="61" spans="1:10" s="138" customFormat="1">
      <c r="A61" s="136"/>
      <c r="C61" s="154"/>
      <c r="G61" s="150"/>
      <c r="H61" s="150"/>
      <c r="I61" s="151"/>
      <c r="J61" s="154"/>
    </row>
    <row r="62" spans="1:10" s="138" customFormat="1">
      <c r="A62" s="136"/>
      <c r="C62" s="154"/>
      <c r="G62" s="150"/>
      <c r="H62" s="150"/>
      <c r="I62" s="151"/>
      <c r="J62" s="154"/>
    </row>
    <row r="63" spans="1:10" s="138" customFormat="1">
      <c r="A63" s="136"/>
      <c r="C63" s="154"/>
      <c r="G63" s="150"/>
      <c r="H63" s="150"/>
      <c r="I63" s="151"/>
      <c r="J63" s="154"/>
    </row>
    <row r="64" spans="1:10" s="138" customFormat="1">
      <c r="A64" s="136"/>
      <c r="C64" s="154"/>
      <c r="G64" s="150"/>
      <c r="H64" s="150"/>
      <c r="I64" s="151"/>
      <c r="J64" s="154"/>
    </row>
    <row r="65" spans="1:10" s="138" customFormat="1">
      <c r="A65" s="136"/>
      <c r="C65" s="154"/>
      <c r="G65" s="150"/>
      <c r="H65" s="150"/>
      <c r="I65" s="151"/>
      <c r="J65" s="154"/>
    </row>
    <row r="66" spans="1:10" s="138" customFormat="1">
      <c r="A66" s="136"/>
      <c r="C66" s="154"/>
      <c r="G66" s="150"/>
      <c r="H66" s="150"/>
      <c r="I66" s="151"/>
      <c r="J66" s="154"/>
    </row>
    <row r="67" spans="1:10" s="138" customFormat="1">
      <c r="A67" s="136"/>
      <c r="C67" s="154"/>
      <c r="G67" s="150"/>
      <c r="H67" s="150"/>
      <c r="I67" s="151"/>
      <c r="J67" s="154"/>
    </row>
    <row r="68" spans="1:10" s="138" customFormat="1">
      <c r="A68" s="136"/>
      <c r="C68" s="154"/>
      <c r="G68" s="150"/>
      <c r="H68" s="150"/>
      <c r="I68" s="151"/>
      <c r="J68" s="154"/>
    </row>
    <row r="69" spans="1:10" s="138" customFormat="1">
      <c r="A69" s="136"/>
      <c r="C69" s="154"/>
      <c r="G69" s="150"/>
      <c r="H69" s="150"/>
      <c r="I69" s="151"/>
      <c r="J69" s="154"/>
    </row>
    <row r="70" spans="1:10" s="138" customFormat="1">
      <c r="A70" s="136"/>
      <c r="C70" s="154"/>
      <c r="G70" s="150"/>
      <c r="H70" s="150"/>
      <c r="I70" s="151"/>
      <c r="J70" s="154"/>
    </row>
    <row r="71" spans="1:10" s="138" customFormat="1">
      <c r="A71" s="136"/>
      <c r="C71" s="154"/>
      <c r="G71" s="150"/>
      <c r="H71" s="150"/>
      <c r="I71" s="151"/>
      <c r="J71" s="154"/>
    </row>
    <row r="72" spans="1:10" s="138" customFormat="1">
      <c r="A72" s="136"/>
      <c r="C72" s="154"/>
      <c r="G72" s="150"/>
      <c r="H72" s="150"/>
      <c r="I72" s="151"/>
      <c r="J72" s="154"/>
    </row>
    <row r="73" spans="1:10" s="138" customFormat="1">
      <c r="A73" s="136"/>
      <c r="C73" s="154"/>
      <c r="G73" s="150"/>
      <c r="H73" s="150"/>
      <c r="I73" s="151"/>
      <c r="J73" s="154"/>
    </row>
    <row r="74" spans="1:10" s="138" customFormat="1">
      <c r="A74" s="136"/>
      <c r="C74" s="154"/>
      <c r="G74" s="150"/>
      <c r="H74" s="150"/>
      <c r="I74" s="151"/>
      <c r="J74" s="154"/>
    </row>
    <row r="75" spans="1:10" s="138" customFormat="1">
      <c r="A75" s="136"/>
      <c r="C75" s="154"/>
      <c r="G75" s="150"/>
      <c r="H75" s="150"/>
      <c r="I75" s="151"/>
      <c r="J75" s="154"/>
    </row>
    <row r="76" spans="1:10" s="138" customFormat="1">
      <c r="A76" s="136"/>
      <c r="C76" s="154"/>
      <c r="G76" s="150"/>
      <c r="H76" s="150"/>
      <c r="I76" s="151"/>
      <c r="J76" s="154"/>
    </row>
    <row r="77" spans="1:10" s="138" customFormat="1">
      <c r="A77" s="136"/>
      <c r="C77" s="154"/>
      <c r="G77" s="150"/>
      <c r="H77" s="150"/>
      <c r="I77" s="151"/>
      <c r="J77" s="154"/>
    </row>
    <row r="78" spans="1:10" s="138" customFormat="1">
      <c r="A78" s="136"/>
      <c r="C78" s="154"/>
      <c r="G78" s="150"/>
      <c r="H78" s="150"/>
      <c r="I78" s="151"/>
      <c r="J78" s="154"/>
    </row>
    <row r="79" spans="1:10" s="138" customFormat="1">
      <c r="A79" s="136"/>
      <c r="C79" s="154"/>
      <c r="G79" s="150"/>
      <c r="H79" s="150"/>
      <c r="I79" s="151"/>
      <c r="J79" s="154"/>
    </row>
    <row r="80" spans="1:10" s="138" customFormat="1">
      <c r="A80" s="136"/>
      <c r="C80" s="154"/>
      <c r="G80" s="150"/>
      <c r="H80" s="150"/>
      <c r="I80" s="151"/>
      <c r="J80" s="154"/>
    </row>
    <row r="81" spans="1:10" s="138" customFormat="1">
      <c r="A81" s="136"/>
      <c r="C81" s="154"/>
      <c r="G81" s="150"/>
      <c r="H81" s="150"/>
      <c r="I81" s="151"/>
      <c r="J81" s="154"/>
    </row>
    <row r="82" spans="1:10" s="138" customFormat="1">
      <c r="A82" s="136"/>
      <c r="C82" s="154"/>
      <c r="G82" s="150"/>
      <c r="H82" s="150"/>
      <c r="I82" s="151"/>
      <c r="J82" s="154"/>
    </row>
    <row r="83" spans="1:10" s="138" customFormat="1">
      <c r="A83" s="136"/>
      <c r="C83" s="154"/>
      <c r="G83" s="150"/>
      <c r="H83" s="150"/>
      <c r="I83" s="151"/>
      <c r="J83" s="154"/>
    </row>
    <row r="84" spans="1:10" s="138" customFormat="1">
      <c r="A84" s="136"/>
      <c r="C84" s="154"/>
      <c r="G84" s="150"/>
      <c r="H84" s="150"/>
      <c r="I84" s="151"/>
      <c r="J84" s="154"/>
    </row>
    <row r="85" spans="1:10" s="138" customFormat="1">
      <c r="A85" s="136"/>
      <c r="C85" s="154"/>
      <c r="G85" s="150"/>
      <c r="H85" s="150"/>
      <c r="I85" s="151"/>
      <c r="J85" s="154"/>
    </row>
    <row r="86" spans="1:10" s="138" customFormat="1">
      <c r="A86" s="136"/>
      <c r="C86" s="154"/>
      <c r="G86" s="150"/>
      <c r="H86" s="150"/>
      <c r="I86" s="151"/>
      <c r="J86" s="154"/>
    </row>
    <row r="87" spans="1:10" s="138" customFormat="1">
      <c r="A87" s="136"/>
      <c r="C87" s="154"/>
      <c r="G87" s="150"/>
      <c r="H87" s="150"/>
      <c r="I87" s="151"/>
      <c r="J87" s="154"/>
    </row>
    <row r="88" spans="1:10" s="138" customFormat="1">
      <c r="A88" s="136"/>
      <c r="C88" s="154"/>
      <c r="G88" s="150"/>
      <c r="H88" s="150"/>
      <c r="I88" s="151"/>
      <c r="J88" s="154"/>
    </row>
    <row r="89" spans="1:10" s="138" customFormat="1">
      <c r="A89" s="136"/>
      <c r="C89" s="154"/>
      <c r="G89" s="150"/>
      <c r="H89" s="150"/>
      <c r="I89" s="151"/>
      <c r="J89" s="154"/>
    </row>
    <row r="90" spans="1:10" s="138" customFormat="1">
      <c r="A90" s="136"/>
      <c r="C90" s="154"/>
      <c r="G90" s="150"/>
      <c r="H90" s="150"/>
      <c r="I90" s="151"/>
      <c r="J90" s="154"/>
    </row>
    <row r="91" spans="1:10" s="138" customFormat="1">
      <c r="A91" s="136"/>
      <c r="C91" s="154"/>
      <c r="G91" s="150"/>
      <c r="H91" s="150"/>
      <c r="I91" s="151"/>
      <c r="J91" s="154"/>
    </row>
    <row r="92" spans="1:10" s="138" customFormat="1">
      <c r="A92" s="136"/>
      <c r="C92" s="154"/>
      <c r="G92" s="150"/>
      <c r="H92" s="150"/>
      <c r="I92" s="151"/>
      <c r="J92" s="154"/>
    </row>
    <row r="93" spans="1:10" s="138" customFormat="1">
      <c r="A93" s="136"/>
      <c r="C93" s="154"/>
      <c r="G93" s="150"/>
      <c r="H93" s="150"/>
      <c r="I93" s="151"/>
      <c r="J93" s="154"/>
    </row>
    <row r="94" spans="1:10" s="138" customFormat="1">
      <c r="A94" s="136"/>
      <c r="C94" s="154"/>
      <c r="G94" s="150"/>
      <c r="H94" s="150"/>
      <c r="I94" s="151"/>
      <c r="J94" s="154"/>
    </row>
    <row r="95" spans="1:10" s="138" customFormat="1">
      <c r="A95" s="136"/>
      <c r="C95" s="154"/>
      <c r="G95" s="150"/>
      <c r="H95" s="150"/>
      <c r="I95" s="151"/>
      <c r="J95" s="154"/>
    </row>
    <row r="96" spans="1:10" s="138" customFormat="1">
      <c r="A96" s="136"/>
      <c r="C96" s="154"/>
      <c r="G96" s="150"/>
      <c r="H96" s="150"/>
      <c r="I96" s="151"/>
      <c r="J96" s="154"/>
    </row>
    <row r="97" spans="1:10" s="138" customFormat="1">
      <c r="A97" s="136"/>
      <c r="C97" s="154"/>
      <c r="G97" s="150"/>
      <c r="H97" s="150"/>
      <c r="I97" s="151"/>
      <c r="J97" s="154"/>
    </row>
    <row r="98" spans="1:10" s="138" customFormat="1">
      <c r="A98" s="136"/>
      <c r="C98" s="154"/>
      <c r="G98" s="150"/>
      <c r="H98" s="150"/>
      <c r="I98" s="151"/>
      <c r="J98" s="154"/>
    </row>
    <row r="99" spans="1:10" s="138" customFormat="1">
      <c r="A99" s="136"/>
      <c r="C99" s="154"/>
      <c r="G99" s="150"/>
      <c r="H99" s="150"/>
      <c r="I99" s="151"/>
      <c r="J99" s="154"/>
    </row>
    <row r="100" spans="1:10" s="138" customFormat="1">
      <c r="A100" s="136"/>
      <c r="C100" s="154"/>
      <c r="G100" s="150"/>
      <c r="H100" s="150"/>
      <c r="I100" s="151"/>
      <c r="J100" s="154"/>
    </row>
    <row r="101" spans="1:10" s="138" customFormat="1">
      <c r="A101" s="136"/>
      <c r="C101" s="154"/>
      <c r="G101" s="150"/>
      <c r="H101" s="150"/>
      <c r="I101" s="151"/>
      <c r="J101" s="154"/>
    </row>
    <row r="102" spans="1:10" s="138" customFormat="1">
      <c r="A102" s="136"/>
      <c r="C102" s="154"/>
      <c r="G102" s="150"/>
      <c r="H102" s="150"/>
      <c r="I102" s="151"/>
      <c r="J102" s="154"/>
    </row>
    <row r="103" spans="1:10" s="138" customFormat="1">
      <c r="A103" s="136"/>
      <c r="C103" s="154"/>
      <c r="G103" s="150"/>
      <c r="H103" s="150"/>
      <c r="I103" s="151"/>
      <c r="J103" s="154"/>
    </row>
    <row r="104" spans="1:10" s="138" customFormat="1">
      <c r="A104" s="136"/>
      <c r="C104" s="154"/>
      <c r="G104" s="150"/>
      <c r="H104" s="150"/>
      <c r="I104" s="151"/>
      <c r="J104" s="154"/>
    </row>
    <row r="105" spans="1:10" s="138" customFormat="1">
      <c r="A105" s="136"/>
      <c r="C105" s="154"/>
      <c r="G105" s="150"/>
      <c r="H105" s="150"/>
      <c r="I105" s="151"/>
      <c r="J105" s="154"/>
    </row>
    <row r="106" spans="1:10" s="138" customFormat="1">
      <c r="A106" s="136"/>
      <c r="C106" s="154"/>
      <c r="G106" s="150"/>
      <c r="H106" s="150"/>
      <c r="I106" s="151"/>
      <c r="J106" s="154"/>
    </row>
    <row r="107" spans="1:10" s="138" customFormat="1">
      <c r="A107" s="136"/>
      <c r="C107" s="154"/>
      <c r="G107" s="150"/>
      <c r="H107" s="150"/>
      <c r="I107" s="151"/>
      <c r="J107" s="154"/>
    </row>
    <row r="108" spans="1:10" s="138" customFormat="1">
      <c r="A108" s="136"/>
      <c r="C108" s="154"/>
      <c r="G108" s="150"/>
      <c r="H108" s="150"/>
      <c r="I108" s="151"/>
      <c r="J108" s="154"/>
    </row>
    <row r="109" spans="1:10" s="138" customFormat="1">
      <c r="A109" s="136"/>
      <c r="C109" s="154"/>
      <c r="G109" s="150"/>
      <c r="H109" s="150"/>
      <c r="I109" s="151"/>
      <c r="J109" s="154"/>
    </row>
    <row r="110" spans="1:10" s="138" customFormat="1">
      <c r="A110" s="136"/>
      <c r="C110" s="154"/>
      <c r="G110" s="150"/>
      <c r="H110" s="150"/>
      <c r="I110" s="151"/>
      <c r="J110" s="154"/>
    </row>
    <row r="111" spans="1:10" s="138" customFormat="1">
      <c r="A111" s="136"/>
      <c r="C111" s="154"/>
      <c r="G111" s="150"/>
      <c r="H111" s="150"/>
      <c r="I111" s="151"/>
      <c r="J111" s="154"/>
    </row>
    <row r="112" spans="1:10" s="138" customFormat="1">
      <c r="A112" s="136"/>
      <c r="C112" s="154"/>
      <c r="G112" s="150"/>
      <c r="H112" s="150"/>
      <c r="I112" s="151"/>
      <c r="J112" s="154"/>
    </row>
    <row r="113" spans="1:10" s="138" customFormat="1">
      <c r="A113" s="136"/>
      <c r="C113" s="154"/>
      <c r="G113" s="150"/>
      <c r="H113" s="150"/>
      <c r="I113" s="151"/>
      <c r="J113" s="154"/>
    </row>
    <row r="114" spans="1:10" s="138" customFormat="1">
      <c r="A114" s="136"/>
      <c r="C114" s="154"/>
      <c r="G114" s="150"/>
      <c r="H114" s="150"/>
      <c r="I114" s="151"/>
      <c r="J114" s="154"/>
    </row>
    <row r="115" spans="1:10" s="138" customFormat="1">
      <c r="A115" s="136"/>
      <c r="C115" s="154"/>
      <c r="G115" s="150"/>
      <c r="H115" s="150"/>
      <c r="I115" s="151"/>
      <c r="J115" s="154"/>
    </row>
    <row r="116" spans="1:10" s="138" customFormat="1">
      <c r="A116" s="136"/>
      <c r="C116" s="154"/>
      <c r="G116" s="150"/>
      <c r="H116" s="150"/>
      <c r="I116" s="151"/>
      <c r="J116" s="154"/>
    </row>
    <row r="117" spans="1:10" s="138" customFormat="1">
      <c r="A117" s="136"/>
      <c r="C117" s="154"/>
      <c r="G117" s="150"/>
      <c r="H117" s="150"/>
      <c r="I117" s="151"/>
      <c r="J117" s="154"/>
    </row>
    <row r="118" spans="1:10" s="138" customFormat="1">
      <c r="A118" s="136"/>
      <c r="C118" s="154"/>
      <c r="G118" s="150"/>
      <c r="H118" s="150"/>
      <c r="I118" s="151"/>
      <c r="J118" s="154"/>
    </row>
    <row r="119" spans="1:10" s="138" customFormat="1">
      <c r="A119" s="136"/>
      <c r="C119" s="154"/>
      <c r="G119" s="150"/>
      <c r="H119" s="150"/>
      <c r="I119" s="151"/>
      <c r="J119" s="154"/>
    </row>
    <row r="120" spans="1:10" s="138" customFormat="1">
      <c r="A120" s="136"/>
      <c r="C120" s="154"/>
      <c r="G120" s="150"/>
      <c r="H120" s="150"/>
      <c r="I120" s="151"/>
      <c r="J120" s="154"/>
    </row>
    <row r="121" spans="1:10" s="138" customFormat="1">
      <c r="A121" s="136"/>
      <c r="C121" s="154"/>
      <c r="G121" s="150"/>
      <c r="H121" s="150"/>
      <c r="I121" s="151"/>
      <c r="J121" s="154"/>
    </row>
    <row r="122" spans="1:10" s="138" customFormat="1">
      <c r="A122" s="136"/>
      <c r="C122" s="154"/>
      <c r="G122" s="150"/>
      <c r="H122" s="150"/>
      <c r="I122" s="151"/>
      <c r="J122" s="154"/>
    </row>
    <row r="123" spans="1:10" s="138" customFormat="1">
      <c r="A123" s="136"/>
      <c r="C123" s="154"/>
      <c r="G123" s="150"/>
      <c r="H123" s="150"/>
      <c r="I123" s="151"/>
      <c r="J123" s="154"/>
    </row>
    <row r="124" spans="1:10" s="138" customFormat="1">
      <c r="A124" s="136"/>
      <c r="C124" s="154"/>
      <c r="G124" s="150"/>
      <c r="H124" s="150"/>
      <c r="I124" s="151"/>
      <c r="J124" s="154"/>
    </row>
    <row r="125" spans="1:10" s="138" customFormat="1">
      <c r="A125" s="136"/>
      <c r="C125" s="154"/>
      <c r="G125" s="150"/>
      <c r="H125" s="150"/>
      <c r="I125" s="151"/>
      <c r="J125" s="154"/>
    </row>
    <row r="126" spans="1:10" s="138" customFormat="1">
      <c r="A126" s="136"/>
      <c r="C126" s="154"/>
      <c r="G126" s="150"/>
      <c r="H126" s="150"/>
      <c r="I126" s="151"/>
      <c r="J126" s="154"/>
    </row>
    <row r="127" spans="1:10" s="138" customFormat="1">
      <c r="A127" s="136"/>
      <c r="C127" s="154"/>
      <c r="G127" s="150"/>
      <c r="H127" s="150"/>
      <c r="I127" s="151"/>
      <c r="J127" s="154"/>
    </row>
    <row r="128" spans="1:10" s="138" customFormat="1">
      <c r="A128" s="136"/>
      <c r="C128" s="154"/>
      <c r="G128" s="150"/>
      <c r="H128" s="150"/>
      <c r="I128" s="151"/>
      <c r="J128" s="154"/>
    </row>
    <row r="129" spans="1:10" s="138" customFormat="1">
      <c r="A129" s="136"/>
      <c r="C129" s="154"/>
      <c r="G129" s="150"/>
      <c r="H129" s="150"/>
      <c r="I129" s="151"/>
      <c r="J129" s="154"/>
    </row>
    <row r="130" spans="1:10" s="138" customFormat="1">
      <c r="A130" s="136"/>
      <c r="C130" s="154"/>
      <c r="G130" s="150"/>
      <c r="H130" s="150"/>
      <c r="I130" s="151"/>
      <c r="J130" s="154"/>
    </row>
    <row r="131" spans="1:10" s="138" customFormat="1">
      <c r="A131" s="136"/>
      <c r="C131" s="154"/>
      <c r="G131" s="150"/>
      <c r="H131" s="150"/>
      <c r="I131" s="151"/>
      <c r="J131" s="154"/>
    </row>
    <row r="132" spans="1:10" s="138" customFormat="1">
      <c r="A132" s="136"/>
      <c r="C132" s="154"/>
      <c r="G132" s="150"/>
      <c r="H132" s="150"/>
      <c r="I132" s="151"/>
      <c r="J132" s="154"/>
    </row>
    <row r="133" spans="1:10" s="138" customFormat="1">
      <c r="A133" s="136"/>
      <c r="C133" s="154"/>
      <c r="G133" s="150"/>
      <c r="H133" s="150"/>
      <c r="I133" s="151"/>
      <c r="J133" s="154"/>
    </row>
    <row r="134" spans="1:10" s="138" customFormat="1">
      <c r="A134" s="136"/>
      <c r="C134" s="154"/>
      <c r="G134" s="150"/>
      <c r="H134" s="150"/>
      <c r="I134" s="151"/>
      <c r="J134" s="154"/>
    </row>
    <row r="135" spans="1:10" s="138" customFormat="1">
      <c r="A135" s="136"/>
      <c r="C135" s="154"/>
      <c r="G135" s="150"/>
      <c r="H135" s="150"/>
      <c r="I135" s="151"/>
      <c r="J135" s="154"/>
    </row>
    <row r="136" spans="1:10" s="138" customFormat="1">
      <c r="A136" s="136"/>
      <c r="C136" s="154"/>
      <c r="G136" s="150"/>
      <c r="H136" s="150"/>
      <c r="I136" s="151"/>
      <c r="J136" s="154"/>
    </row>
    <row r="137" spans="1:10" s="138" customFormat="1">
      <c r="A137" s="136"/>
      <c r="C137" s="154"/>
      <c r="G137" s="150"/>
      <c r="H137" s="150"/>
      <c r="I137" s="151"/>
      <c r="J137" s="154"/>
    </row>
    <row r="138" spans="1:10" s="138" customFormat="1">
      <c r="A138" s="136"/>
      <c r="C138" s="154"/>
      <c r="G138" s="150"/>
      <c r="H138" s="150"/>
      <c r="I138" s="151"/>
      <c r="J138" s="154"/>
    </row>
    <row r="139" spans="1:10" s="138" customFormat="1">
      <c r="A139" s="136"/>
      <c r="C139" s="154"/>
      <c r="G139" s="150"/>
      <c r="H139" s="150"/>
      <c r="I139" s="151"/>
      <c r="J139" s="154"/>
    </row>
    <row r="140" spans="1:10" s="138" customFormat="1">
      <c r="A140" s="136"/>
      <c r="C140" s="154"/>
      <c r="G140" s="150"/>
      <c r="H140" s="150"/>
      <c r="I140" s="151"/>
      <c r="J140" s="154"/>
    </row>
    <row r="141" spans="1:10" s="138" customFormat="1">
      <c r="A141" s="136"/>
      <c r="C141" s="154"/>
      <c r="G141" s="150"/>
      <c r="H141" s="150"/>
      <c r="I141" s="151"/>
      <c r="J141" s="154"/>
    </row>
    <row r="142" spans="1:10" s="138" customFormat="1">
      <c r="A142" s="136"/>
      <c r="C142" s="154"/>
      <c r="G142" s="150"/>
      <c r="H142" s="150"/>
      <c r="I142" s="151"/>
      <c r="J142" s="154"/>
    </row>
    <row r="143" spans="1:10" s="138" customFormat="1">
      <c r="A143" s="136"/>
      <c r="C143" s="154"/>
      <c r="G143" s="150"/>
      <c r="H143" s="150"/>
      <c r="I143" s="151"/>
      <c r="J143" s="154"/>
    </row>
    <row r="144" spans="1:10" s="138" customFormat="1">
      <c r="A144" s="136"/>
      <c r="C144" s="154"/>
      <c r="G144" s="150"/>
      <c r="H144" s="150"/>
      <c r="I144" s="151"/>
      <c r="J144" s="154"/>
    </row>
    <row r="145" spans="1:10" s="138" customFormat="1">
      <c r="A145" s="136"/>
      <c r="C145" s="154"/>
      <c r="G145" s="150"/>
      <c r="H145" s="150"/>
      <c r="I145" s="151"/>
      <c r="J145" s="154"/>
    </row>
    <row r="146" spans="1:10" s="138" customFormat="1">
      <c r="A146" s="136"/>
      <c r="C146" s="154"/>
      <c r="G146" s="150"/>
      <c r="H146" s="150"/>
      <c r="I146" s="151"/>
      <c r="J146" s="154"/>
    </row>
    <row r="147" spans="1:10" s="138" customFormat="1">
      <c r="A147" s="136"/>
      <c r="C147" s="154"/>
      <c r="G147" s="150"/>
      <c r="H147" s="150"/>
      <c r="I147" s="151"/>
      <c r="J147" s="154"/>
    </row>
    <row r="148" spans="1:10" s="138" customFormat="1">
      <c r="A148" s="136"/>
      <c r="C148" s="154"/>
      <c r="G148" s="150"/>
      <c r="H148" s="150"/>
      <c r="I148" s="151"/>
      <c r="J148" s="154"/>
    </row>
    <row r="149" spans="1:10" s="138" customFormat="1">
      <c r="A149" s="136"/>
      <c r="C149" s="154"/>
      <c r="G149" s="150"/>
      <c r="H149" s="150"/>
      <c r="I149" s="151"/>
      <c r="J149" s="154"/>
    </row>
    <row r="150" spans="1:10" s="138" customFormat="1">
      <c r="A150" s="136"/>
      <c r="C150" s="154"/>
      <c r="G150" s="150"/>
      <c r="H150" s="150"/>
      <c r="I150" s="151"/>
      <c r="J150" s="154"/>
    </row>
    <row r="151" spans="1:10" s="138" customFormat="1">
      <c r="A151" s="136"/>
      <c r="C151" s="154"/>
      <c r="G151" s="150"/>
      <c r="H151" s="150"/>
      <c r="I151" s="151"/>
      <c r="J151" s="154"/>
    </row>
    <row r="152" spans="1:10" s="138" customFormat="1">
      <c r="A152" s="136"/>
      <c r="C152" s="154"/>
      <c r="G152" s="150"/>
      <c r="H152" s="150"/>
      <c r="I152" s="151"/>
      <c r="J152" s="154"/>
    </row>
    <row r="153" spans="1:10" s="138" customFormat="1">
      <c r="A153" s="136"/>
      <c r="C153" s="154"/>
      <c r="G153" s="150"/>
      <c r="H153" s="150"/>
      <c r="I153" s="151"/>
      <c r="J153" s="154"/>
    </row>
    <row r="154" spans="1:10" s="138" customFormat="1">
      <c r="A154" s="136"/>
      <c r="C154" s="154"/>
      <c r="G154" s="150"/>
      <c r="H154" s="150"/>
      <c r="I154" s="151"/>
      <c r="J154" s="154"/>
    </row>
    <row r="155" spans="1:10" s="138" customFormat="1">
      <c r="A155" s="136"/>
      <c r="C155" s="154"/>
      <c r="G155" s="150"/>
      <c r="H155" s="150"/>
      <c r="I155" s="151"/>
      <c r="J155" s="154"/>
    </row>
    <row r="156" spans="1:10" s="138" customFormat="1">
      <c r="A156" s="136"/>
      <c r="C156" s="154"/>
      <c r="G156" s="150"/>
      <c r="H156" s="150"/>
      <c r="I156" s="151"/>
      <c r="J156" s="154"/>
    </row>
    <row r="157" spans="1:10" s="138" customFormat="1">
      <c r="A157" s="136"/>
      <c r="C157" s="154"/>
      <c r="G157" s="150"/>
      <c r="H157" s="150"/>
      <c r="I157" s="151"/>
      <c r="J157" s="154"/>
    </row>
    <row r="158" spans="1:10" s="138" customFormat="1">
      <c r="A158" s="136"/>
      <c r="C158" s="154"/>
      <c r="G158" s="150"/>
      <c r="H158" s="150"/>
      <c r="I158" s="151"/>
      <c r="J158" s="154"/>
    </row>
    <row r="159" spans="1:10" s="138" customFormat="1">
      <c r="A159" s="136"/>
      <c r="C159" s="154"/>
      <c r="G159" s="150"/>
      <c r="H159" s="150"/>
      <c r="I159" s="151"/>
      <c r="J159" s="154"/>
    </row>
    <row r="160" spans="1:10" s="138" customFormat="1">
      <c r="A160" s="136"/>
      <c r="C160" s="154"/>
      <c r="G160" s="150"/>
      <c r="H160" s="150"/>
      <c r="I160" s="151"/>
      <c r="J160" s="154"/>
    </row>
    <row r="161" spans="1:10" s="138" customFormat="1">
      <c r="A161" s="136"/>
      <c r="C161" s="154"/>
      <c r="G161" s="150"/>
      <c r="H161" s="150"/>
      <c r="I161" s="151"/>
      <c r="J161" s="154"/>
    </row>
    <row r="162" spans="1:10" s="138" customFormat="1">
      <c r="A162" s="136"/>
      <c r="C162" s="154"/>
      <c r="G162" s="150"/>
      <c r="H162" s="150"/>
      <c r="I162" s="151"/>
      <c r="J162" s="154"/>
    </row>
    <row r="163" spans="1:10" s="138" customFormat="1">
      <c r="A163" s="136"/>
      <c r="C163" s="154"/>
      <c r="G163" s="150"/>
      <c r="H163" s="150"/>
      <c r="I163" s="151"/>
      <c r="J163" s="154"/>
    </row>
    <row r="164" spans="1:10" s="138" customFormat="1">
      <c r="A164" s="136"/>
      <c r="C164" s="154"/>
      <c r="G164" s="150"/>
      <c r="H164" s="150"/>
      <c r="I164" s="151"/>
      <c r="J164" s="154"/>
    </row>
    <row r="165" spans="1:10" s="138" customFormat="1">
      <c r="A165" s="136"/>
      <c r="C165" s="154"/>
      <c r="G165" s="150"/>
      <c r="H165" s="150"/>
      <c r="I165" s="151"/>
      <c r="J165" s="154"/>
    </row>
    <row r="166" spans="1:10" s="138" customFormat="1">
      <c r="A166" s="136"/>
      <c r="C166" s="154"/>
      <c r="G166" s="150"/>
      <c r="H166" s="150"/>
      <c r="I166" s="151"/>
      <c r="J166" s="154"/>
    </row>
    <row r="167" spans="1:10" s="138" customFormat="1">
      <c r="A167" s="136"/>
      <c r="C167" s="154"/>
      <c r="G167" s="150"/>
      <c r="H167" s="150"/>
      <c r="I167" s="151"/>
      <c r="J167" s="154"/>
    </row>
    <row r="168" spans="1:10" s="138" customFormat="1">
      <c r="A168" s="136"/>
      <c r="C168" s="154"/>
      <c r="G168" s="150"/>
      <c r="H168" s="150"/>
      <c r="I168" s="151"/>
      <c r="J168" s="154"/>
    </row>
    <row r="169" spans="1:10" s="138" customFormat="1">
      <c r="A169" s="136"/>
      <c r="C169" s="154"/>
      <c r="G169" s="150"/>
      <c r="H169" s="150"/>
      <c r="I169" s="151"/>
      <c r="J169" s="154"/>
    </row>
    <row r="170" spans="1:10" s="138" customFormat="1">
      <c r="A170" s="136"/>
      <c r="C170" s="154"/>
      <c r="G170" s="150"/>
      <c r="H170" s="150"/>
      <c r="I170" s="151"/>
      <c r="J170" s="154"/>
    </row>
    <row r="171" spans="1:10" s="138" customFormat="1">
      <c r="A171" s="136"/>
      <c r="C171" s="154"/>
      <c r="G171" s="150"/>
      <c r="H171" s="150"/>
      <c r="I171" s="151"/>
      <c r="J171" s="154"/>
    </row>
    <row r="172" spans="1:10" s="138" customFormat="1">
      <c r="A172" s="136"/>
      <c r="C172" s="154"/>
      <c r="G172" s="150"/>
      <c r="H172" s="150"/>
      <c r="I172" s="151"/>
      <c r="J172" s="154"/>
    </row>
    <row r="173" spans="1:10" s="138" customFormat="1">
      <c r="A173" s="136"/>
      <c r="C173" s="154"/>
      <c r="G173" s="150"/>
      <c r="H173" s="150"/>
      <c r="I173" s="151"/>
      <c r="J173" s="154"/>
    </row>
    <row r="174" spans="1:10" s="138" customFormat="1">
      <c r="A174" s="136"/>
      <c r="C174" s="154"/>
      <c r="G174" s="150"/>
      <c r="H174" s="150"/>
      <c r="I174" s="151"/>
      <c r="J174" s="154"/>
    </row>
    <row r="175" spans="1:10" s="138" customFormat="1">
      <c r="A175" s="136"/>
      <c r="C175" s="154"/>
      <c r="G175" s="150"/>
      <c r="H175" s="150"/>
      <c r="I175" s="151"/>
      <c r="J175" s="154"/>
    </row>
    <row r="176" spans="1:10" s="138" customFormat="1">
      <c r="A176" s="136"/>
      <c r="C176" s="154"/>
      <c r="G176" s="150"/>
      <c r="H176" s="150"/>
      <c r="I176" s="151"/>
      <c r="J176" s="154"/>
    </row>
    <row r="177" spans="1:10" s="138" customFormat="1">
      <c r="A177" s="136"/>
      <c r="C177" s="154"/>
      <c r="G177" s="150"/>
      <c r="H177" s="150"/>
      <c r="I177" s="151"/>
      <c r="J177" s="154"/>
    </row>
    <row r="178" spans="1:10" s="138" customFormat="1">
      <c r="A178" s="136"/>
      <c r="C178" s="154"/>
      <c r="G178" s="150"/>
      <c r="H178" s="150"/>
      <c r="I178" s="151"/>
      <c r="J178" s="154"/>
    </row>
    <row r="179" spans="1:10" s="138" customFormat="1">
      <c r="A179" s="136"/>
      <c r="C179" s="154"/>
      <c r="G179" s="150"/>
      <c r="H179" s="150"/>
      <c r="I179" s="151"/>
      <c r="J179" s="154"/>
    </row>
    <row r="180" spans="1:10" s="138" customFormat="1">
      <c r="A180" s="136"/>
      <c r="C180" s="154"/>
      <c r="G180" s="150"/>
      <c r="H180" s="150"/>
      <c r="I180" s="151"/>
      <c r="J180" s="154"/>
    </row>
    <row r="181" spans="1:10" s="138" customFormat="1">
      <c r="A181" s="136"/>
      <c r="C181" s="154"/>
      <c r="G181" s="150"/>
      <c r="H181" s="150"/>
      <c r="I181" s="151"/>
      <c r="J181" s="154"/>
    </row>
    <row r="182" spans="1:10" s="138" customFormat="1">
      <c r="A182" s="136"/>
      <c r="C182" s="154"/>
      <c r="G182" s="150"/>
      <c r="H182" s="150"/>
      <c r="I182" s="151"/>
      <c r="J182" s="154"/>
    </row>
    <row r="183" spans="1:10" s="138" customFormat="1">
      <c r="A183" s="136"/>
      <c r="C183" s="154"/>
      <c r="G183" s="150"/>
      <c r="H183" s="150"/>
      <c r="I183" s="151"/>
      <c r="J183" s="154"/>
    </row>
    <row r="184" spans="1:10" s="138" customFormat="1">
      <c r="A184" s="136"/>
      <c r="C184" s="154"/>
      <c r="G184" s="150"/>
      <c r="H184" s="150"/>
      <c r="I184" s="151"/>
      <c r="J184" s="154"/>
    </row>
    <row r="185" spans="1:10" s="138" customFormat="1">
      <c r="A185" s="136"/>
      <c r="C185" s="154"/>
      <c r="G185" s="150"/>
      <c r="H185" s="150"/>
      <c r="I185" s="151"/>
      <c r="J185" s="154"/>
    </row>
    <row r="186" spans="1:10" s="138" customFormat="1">
      <c r="A186" s="136"/>
      <c r="C186" s="154"/>
      <c r="G186" s="150"/>
      <c r="H186" s="150"/>
      <c r="I186" s="151"/>
      <c r="J186" s="154"/>
    </row>
    <row r="187" spans="1:10" s="138" customFormat="1">
      <c r="A187" s="136"/>
      <c r="C187" s="154"/>
      <c r="G187" s="150"/>
      <c r="H187" s="150"/>
      <c r="I187" s="151"/>
      <c r="J187" s="154"/>
    </row>
    <row r="188" spans="1:10" s="138" customFormat="1">
      <c r="A188" s="136"/>
      <c r="C188" s="154"/>
      <c r="G188" s="150"/>
      <c r="H188" s="150"/>
      <c r="I188" s="151"/>
      <c r="J188" s="154"/>
    </row>
    <row r="189" spans="1:10" s="138" customFormat="1">
      <c r="A189" s="136"/>
      <c r="C189" s="154"/>
      <c r="G189" s="150"/>
      <c r="H189" s="150"/>
      <c r="I189" s="151"/>
      <c r="J189" s="154"/>
    </row>
    <row r="190" spans="1:10" s="138" customFormat="1">
      <c r="A190" s="136"/>
      <c r="C190" s="154"/>
      <c r="G190" s="150"/>
      <c r="H190" s="150"/>
      <c r="I190" s="151"/>
      <c r="J190" s="154"/>
    </row>
    <row r="191" spans="1:10" s="138" customFormat="1">
      <c r="A191" s="136"/>
      <c r="C191" s="154"/>
      <c r="G191" s="150"/>
      <c r="H191" s="150"/>
      <c r="I191" s="151"/>
      <c r="J191" s="154"/>
    </row>
    <row r="192" spans="1:10" s="138" customFormat="1">
      <c r="A192" s="136"/>
      <c r="C192" s="154"/>
      <c r="G192" s="150"/>
      <c r="H192" s="150"/>
      <c r="I192" s="151"/>
      <c r="J192" s="154"/>
    </row>
    <row r="193" spans="1:10" s="138" customFormat="1">
      <c r="A193" s="136"/>
      <c r="C193" s="154"/>
      <c r="G193" s="150"/>
      <c r="H193" s="150"/>
      <c r="I193" s="151"/>
      <c r="J193" s="154"/>
    </row>
    <row r="194" spans="1:10" s="138" customFormat="1">
      <c r="A194" s="136"/>
      <c r="C194" s="154"/>
      <c r="G194" s="150"/>
      <c r="H194" s="150"/>
      <c r="I194" s="151"/>
      <c r="J194" s="154"/>
    </row>
    <row r="195" spans="1:10" s="138" customFormat="1">
      <c r="A195" s="136"/>
      <c r="C195" s="154"/>
      <c r="G195" s="150"/>
      <c r="H195" s="150"/>
      <c r="I195" s="151"/>
      <c r="J195" s="154"/>
    </row>
    <row r="196" spans="1:10" s="138" customFormat="1">
      <c r="A196" s="136"/>
      <c r="C196" s="154"/>
      <c r="G196" s="150"/>
      <c r="H196" s="150"/>
      <c r="I196" s="151"/>
      <c r="J196" s="154"/>
    </row>
    <row r="197" spans="1:10" s="138" customFormat="1">
      <c r="A197" s="136"/>
      <c r="C197" s="154"/>
      <c r="G197" s="150"/>
      <c r="H197" s="150"/>
      <c r="I197" s="151"/>
      <c r="J197" s="154"/>
    </row>
    <row r="198" spans="1:10" s="138" customFormat="1">
      <c r="A198" s="136"/>
      <c r="C198" s="154"/>
      <c r="G198" s="150"/>
      <c r="H198" s="150"/>
      <c r="I198" s="151"/>
      <c r="J198" s="154"/>
    </row>
    <row r="199" spans="1:10" s="138" customFormat="1">
      <c r="A199" s="136"/>
      <c r="C199" s="154"/>
      <c r="G199" s="150"/>
      <c r="H199" s="150"/>
      <c r="I199" s="151"/>
      <c r="J199" s="154"/>
    </row>
    <row r="200" spans="1:10" s="138" customFormat="1">
      <c r="A200" s="136"/>
      <c r="C200" s="154"/>
      <c r="G200" s="150"/>
      <c r="H200" s="150"/>
      <c r="I200" s="151"/>
      <c r="J200" s="154"/>
    </row>
    <row r="201" spans="1:10" s="138" customFormat="1">
      <c r="A201" s="136"/>
      <c r="C201" s="154"/>
      <c r="G201" s="150"/>
      <c r="H201" s="150"/>
      <c r="I201" s="151"/>
      <c r="J201" s="154"/>
    </row>
    <row r="202" spans="1:10" s="138" customFormat="1">
      <c r="A202" s="136"/>
      <c r="C202" s="154"/>
      <c r="G202" s="150"/>
      <c r="H202" s="150"/>
      <c r="I202" s="151"/>
      <c r="J202" s="154"/>
    </row>
    <row r="203" spans="1:10" s="138" customFormat="1">
      <c r="A203" s="136"/>
      <c r="C203" s="154"/>
      <c r="G203" s="150"/>
      <c r="H203" s="150"/>
      <c r="I203" s="151"/>
      <c r="J203" s="154"/>
    </row>
    <row r="204" spans="1:10" s="138" customFormat="1">
      <c r="A204" s="136"/>
      <c r="C204" s="154"/>
      <c r="G204" s="150"/>
      <c r="H204" s="150"/>
      <c r="I204" s="151"/>
      <c r="J204" s="154"/>
    </row>
    <row r="205" spans="1:10" s="138" customFormat="1">
      <c r="A205" s="136"/>
      <c r="C205" s="154"/>
      <c r="G205" s="150"/>
      <c r="H205" s="150"/>
      <c r="I205" s="151"/>
      <c r="J205" s="154"/>
    </row>
    <row r="206" spans="1:10" s="138" customFormat="1">
      <c r="A206" s="136"/>
      <c r="C206" s="154"/>
      <c r="G206" s="150"/>
      <c r="H206" s="150"/>
      <c r="I206" s="151"/>
      <c r="J206" s="154"/>
    </row>
    <row r="207" spans="1:10" s="138" customFormat="1">
      <c r="A207" s="136"/>
      <c r="C207" s="154"/>
      <c r="G207" s="150"/>
      <c r="H207" s="150"/>
      <c r="I207" s="151"/>
      <c r="J207" s="154"/>
    </row>
    <row r="208" spans="1:10" s="138" customFormat="1">
      <c r="A208" s="136"/>
      <c r="C208" s="154"/>
      <c r="G208" s="150"/>
      <c r="H208" s="150"/>
      <c r="I208" s="151"/>
      <c r="J208" s="154"/>
    </row>
    <row r="209" spans="1:10" s="138" customFormat="1">
      <c r="A209" s="136"/>
      <c r="C209" s="154"/>
      <c r="G209" s="150"/>
      <c r="H209" s="150"/>
      <c r="I209" s="151"/>
      <c r="J209" s="154"/>
    </row>
    <row r="210" spans="1:10" s="138" customFormat="1">
      <c r="A210" s="136"/>
      <c r="C210" s="154"/>
      <c r="G210" s="150"/>
      <c r="H210" s="150"/>
      <c r="I210" s="151"/>
      <c r="J210" s="154"/>
    </row>
    <row r="211" spans="1:10" s="138" customFormat="1">
      <c r="A211" s="136"/>
      <c r="C211" s="154"/>
      <c r="G211" s="150"/>
      <c r="H211" s="150"/>
      <c r="I211" s="151"/>
      <c r="J211" s="154"/>
    </row>
    <row r="212" spans="1:10" s="138" customFormat="1">
      <c r="A212" s="136"/>
      <c r="C212" s="154"/>
      <c r="G212" s="150"/>
      <c r="H212" s="150"/>
      <c r="I212" s="151"/>
      <c r="J212" s="154"/>
    </row>
    <row r="213" spans="1:10" s="138" customFormat="1">
      <c r="A213" s="136"/>
      <c r="C213" s="154"/>
      <c r="G213" s="150"/>
      <c r="H213" s="150"/>
      <c r="I213" s="151"/>
      <c r="J213" s="154"/>
    </row>
    <row r="214" spans="1:10" s="138" customFormat="1">
      <c r="A214" s="136"/>
      <c r="C214" s="154"/>
      <c r="G214" s="150"/>
      <c r="H214" s="150"/>
      <c r="I214" s="151"/>
      <c r="J214" s="154"/>
    </row>
    <row r="215" spans="1:10" s="138" customFormat="1">
      <c r="A215" s="136"/>
      <c r="C215" s="154"/>
      <c r="G215" s="150"/>
      <c r="H215" s="150"/>
      <c r="I215" s="151"/>
      <c r="J215" s="154"/>
    </row>
    <row r="216" spans="1:10" s="138" customFormat="1">
      <c r="A216" s="136"/>
      <c r="C216" s="154"/>
      <c r="G216" s="150"/>
      <c r="H216" s="150"/>
      <c r="I216" s="151"/>
      <c r="J216" s="154"/>
    </row>
    <row r="217" spans="1:10" s="138" customFormat="1">
      <c r="A217" s="136"/>
      <c r="C217" s="154"/>
      <c r="G217" s="150"/>
      <c r="H217" s="150"/>
      <c r="I217" s="151"/>
      <c r="J217" s="154"/>
    </row>
    <row r="218" spans="1:10" s="138" customFormat="1">
      <c r="A218" s="136"/>
      <c r="C218" s="154"/>
      <c r="G218" s="150"/>
      <c r="H218" s="150"/>
      <c r="I218" s="151"/>
      <c r="J218" s="154"/>
    </row>
    <row r="219" spans="1:10" s="138" customFormat="1">
      <c r="A219" s="136"/>
      <c r="C219" s="154"/>
      <c r="G219" s="150"/>
      <c r="H219" s="150"/>
      <c r="I219" s="151"/>
      <c r="J219" s="154"/>
    </row>
    <row r="220" spans="1:10" s="138" customFormat="1">
      <c r="A220" s="136"/>
      <c r="C220" s="154"/>
      <c r="G220" s="150"/>
      <c r="H220" s="150"/>
      <c r="I220" s="151"/>
      <c r="J220" s="154"/>
    </row>
    <row r="221" spans="1:10" s="138" customFormat="1">
      <c r="A221" s="136"/>
      <c r="C221" s="154"/>
      <c r="G221" s="150"/>
      <c r="H221" s="150"/>
      <c r="I221" s="151"/>
      <c r="J221" s="154"/>
    </row>
    <row r="222" spans="1:10" s="138" customFormat="1">
      <c r="A222" s="136"/>
      <c r="C222" s="154"/>
      <c r="G222" s="150"/>
      <c r="H222" s="150"/>
      <c r="I222" s="151"/>
      <c r="J222" s="154"/>
    </row>
    <row r="223" spans="1:10" s="138" customFormat="1">
      <c r="A223" s="136"/>
      <c r="C223" s="154"/>
      <c r="G223" s="150"/>
      <c r="H223" s="150"/>
      <c r="I223" s="151"/>
      <c r="J223" s="154"/>
    </row>
    <row r="224" spans="1:10" s="138" customFormat="1">
      <c r="A224" s="136"/>
      <c r="C224" s="154"/>
      <c r="G224" s="150"/>
      <c r="H224" s="150"/>
      <c r="I224" s="151"/>
      <c r="J224" s="154"/>
    </row>
    <row r="225" spans="1:10" s="138" customFormat="1">
      <c r="A225" s="136"/>
      <c r="C225" s="154"/>
      <c r="G225" s="150"/>
      <c r="H225" s="150"/>
      <c r="I225" s="151"/>
      <c r="J225" s="154"/>
    </row>
    <row r="226" spans="1:10" s="138" customFormat="1">
      <c r="A226" s="136"/>
      <c r="C226" s="154"/>
      <c r="G226" s="150"/>
      <c r="H226" s="150"/>
      <c r="I226" s="151"/>
      <c r="J226" s="154"/>
    </row>
    <row r="227" spans="1:10" s="138" customFormat="1">
      <c r="A227" s="136"/>
      <c r="C227" s="154"/>
      <c r="G227" s="150"/>
      <c r="H227" s="150"/>
      <c r="I227" s="151"/>
      <c r="J227" s="154"/>
    </row>
    <row r="228" spans="1:10" s="138" customFormat="1">
      <c r="A228" s="136"/>
      <c r="C228" s="154"/>
      <c r="G228" s="150"/>
      <c r="H228" s="150"/>
      <c r="I228" s="151"/>
      <c r="J228" s="154"/>
    </row>
    <row r="229" spans="1:10" s="138" customFormat="1">
      <c r="A229" s="136"/>
      <c r="C229" s="154"/>
      <c r="G229" s="150"/>
      <c r="H229" s="150"/>
      <c r="I229" s="151"/>
      <c r="J229" s="154"/>
    </row>
    <row r="230" spans="1:10" s="138" customFormat="1">
      <c r="A230" s="136"/>
      <c r="C230" s="154"/>
      <c r="G230" s="150"/>
      <c r="H230" s="150"/>
      <c r="I230" s="151"/>
      <c r="J230" s="154"/>
    </row>
    <row r="231" spans="1:10" s="138" customFormat="1">
      <c r="A231" s="136"/>
      <c r="C231" s="154"/>
      <c r="G231" s="150"/>
      <c r="H231" s="150"/>
      <c r="I231" s="151"/>
      <c r="J231" s="154"/>
    </row>
    <row r="232" spans="1:10" s="138" customFormat="1">
      <c r="A232" s="136"/>
      <c r="C232" s="154"/>
      <c r="G232" s="150"/>
      <c r="H232" s="150"/>
      <c r="I232" s="151"/>
      <c r="J232" s="154"/>
    </row>
    <row r="233" spans="1:10" s="138" customFormat="1">
      <c r="A233" s="136"/>
      <c r="C233" s="154"/>
      <c r="G233" s="150"/>
      <c r="H233" s="150"/>
      <c r="I233" s="151"/>
      <c r="J233" s="154"/>
    </row>
    <row r="234" spans="1:10" s="138" customFormat="1">
      <c r="A234" s="136"/>
      <c r="C234" s="154"/>
      <c r="G234" s="150"/>
      <c r="H234" s="150"/>
      <c r="I234" s="151"/>
      <c r="J234" s="154"/>
    </row>
    <row r="235" spans="1:10" s="138" customFormat="1">
      <c r="A235" s="136"/>
      <c r="C235" s="154"/>
      <c r="G235" s="150"/>
      <c r="H235" s="150"/>
      <c r="I235" s="151"/>
      <c r="J235" s="154"/>
    </row>
    <row r="236" spans="1:10" s="138" customFormat="1">
      <c r="A236" s="136"/>
      <c r="C236" s="154"/>
      <c r="G236" s="150"/>
      <c r="H236" s="150"/>
      <c r="I236" s="151"/>
      <c r="J236" s="154"/>
    </row>
    <row r="237" spans="1:10" s="138" customFormat="1">
      <c r="A237" s="136"/>
      <c r="C237" s="154"/>
      <c r="G237" s="150"/>
      <c r="H237" s="150"/>
      <c r="I237" s="151"/>
      <c r="J237" s="154"/>
    </row>
    <row r="238" spans="1:10" s="138" customFormat="1">
      <c r="A238" s="136"/>
      <c r="C238" s="154"/>
      <c r="G238" s="150"/>
      <c r="H238" s="150"/>
      <c r="I238" s="151"/>
      <c r="J238" s="154"/>
    </row>
    <row r="239" spans="1:10" s="138" customFormat="1">
      <c r="A239" s="136"/>
      <c r="C239" s="154"/>
      <c r="G239" s="150"/>
      <c r="H239" s="150"/>
      <c r="I239" s="151"/>
      <c r="J239" s="154"/>
    </row>
    <row r="240" spans="1:10" s="138" customFormat="1">
      <c r="A240" s="136"/>
      <c r="C240" s="154"/>
      <c r="G240" s="150"/>
      <c r="H240" s="150"/>
      <c r="I240" s="151"/>
      <c r="J240" s="154"/>
    </row>
    <row r="241" spans="1:10" s="138" customFormat="1">
      <c r="A241" s="136"/>
      <c r="C241" s="154"/>
      <c r="G241" s="150"/>
      <c r="H241" s="150"/>
      <c r="I241" s="151"/>
      <c r="J241" s="154"/>
    </row>
    <row r="242" spans="1:10" s="138" customFormat="1">
      <c r="A242" s="136"/>
      <c r="C242" s="154"/>
      <c r="G242" s="150"/>
      <c r="H242" s="150"/>
      <c r="I242" s="151"/>
      <c r="J242" s="154"/>
    </row>
    <row r="243" spans="1:10" s="138" customFormat="1">
      <c r="A243" s="136"/>
      <c r="C243" s="154"/>
      <c r="G243" s="150"/>
      <c r="H243" s="150"/>
      <c r="I243" s="151"/>
      <c r="J243" s="154"/>
    </row>
    <row r="244" spans="1:10" s="138" customFormat="1">
      <c r="A244" s="136"/>
      <c r="C244" s="154"/>
      <c r="G244" s="150"/>
      <c r="H244" s="150"/>
      <c r="I244" s="151"/>
      <c r="J244" s="154"/>
    </row>
    <row r="245" spans="1:10" s="138" customFormat="1">
      <c r="A245" s="136"/>
      <c r="C245" s="154"/>
      <c r="G245" s="150"/>
      <c r="H245" s="150"/>
      <c r="I245" s="151"/>
      <c r="J245" s="154"/>
    </row>
    <row r="246" spans="1:10" s="138" customFormat="1">
      <c r="A246" s="136"/>
      <c r="C246" s="154"/>
      <c r="G246" s="150"/>
      <c r="H246" s="150"/>
      <c r="I246" s="151"/>
      <c r="J246" s="154"/>
    </row>
    <row r="247" spans="1:10" s="138" customFormat="1">
      <c r="A247" s="136"/>
      <c r="C247" s="154"/>
      <c r="G247" s="150"/>
      <c r="H247" s="150"/>
      <c r="I247" s="151"/>
      <c r="J247" s="154"/>
    </row>
    <row r="248" spans="1:10" s="138" customFormat="1">
      <c r="A248" s="136"/>
      <c r="C248" s="154"/>
      <c r="G248" s="150"/>
      <c r="H248" s="150"/>
      <c r="I248" s="151"/>
      <c r="J248" s="154"/>
    </row>
    <row r="249" spans="1:10" s="138" customFormat="1">
      <c r="A249" s="136"/>
      <c r="C249" s="154"/>
      <c r="G249" s="150"/>
      <c r="H249" s="150"/>
      <c r="I249" s="151"/>
      <c r="J249" s="154"/>
    </row>
    <row r="250" spans="1:10" s="138" customFormat="1">
      <c r="A250" s="136"/>
      <c r="C250" s="154"/>
      <c r="G250" s="150"/>
      <c r="H250" s="150"/>
      <c r="I250" s="151"/>
      <c r="J250" s="154"/>
    </row>
    <row r="251" spans="1:10" s="138" customFormat="1">
      <c r="A251" s="136"/>
      <c r="C251" s="154"/>
      <c r="G251" s="150"/>
      <c r="H251" s="150"/>
      <c r="I251" s="151"/>
      <c r="J251" s="154"/>
    </row>
    <row r="252" spans="1:10" s="138" customFormat="1">
      <c r="A252" s="136"/>
      <c r="C252" s="154"/>
      <c r="G252" s="150"/>
      <c r="H252" s="150"/>
      <c r="I252" s="151"/>
      <c r="J252" s="154"/>
    </row>
    <row r="253" spans="1:10" s="138" customFormat="1">
      <c r="A253" s="136"/>
      <c r="C253" s="154"/>
      <c r="G253" s="150"/>
      <c r="H253" s="150"/>
      <c r="I253" s="151"/>
      <c r="J253" s="154"/>
    </row>
    <row r="254" spans="1:10" s="138" customFormat="1">
      <c r="A254" s="136"/>
      <c r="C254" s="154"/>
      <c r="G254" s="150"/>
      <c r="H254" s="150"/>
      <c r="I254" s="151"/>
      <c r="J254" s="154"/>
    </row>
    <row r="255" spans="1:10" s="138" customFormat="1">
      <c r="A255" s="136"/>
      <c r="C255" s="154"/>
      <c r="G255" s="150"/>
      <c r="H255" s="150"/>
      <c r="I255" s="151"/>
      <c r="J255" s="154"/>
    </row>
    <row r="256" spans="1:10" s="138" customFormat="1">
      <c r="A256" s="136"/>
      <c r="C256" s="154"/>
      <c r="G256" s="150"/>
      <c r="H256" s="150"/>
      <c r="I256" s="151"/>
      <c r="J256" s="154"/>
    </row>
    <row r="257" spans="1:10" s="138" customFormat="1">
      <c r="A257" s="136"/>
      <c r="C257" s="154"/>
      <c r="G257" s="150"/>
      <c r="H257" s="150"/>
      <c r="I257" s="151"/>
      <c r="J257" s="154"/>
    </row>
    <row r="258" spans="1:10" s="138" customFormat="1">
      <c r="A258" s="136"/>
      <c r="C258" s="154"/>
      <c r="G258" s="150"/>
      <c r="H258" s="150"/>
      <c r="I258" s="151"/>
      <c r="J258" s="154"/>
    </row>
    <row r="259" spans="1:10" s="138" customFormat="1">
      <c r="A259" s="136"/>
      <c r="C259" s="154"/>
      <c r="G259" s="150"/>
      <c r="H259" s="150"/>
      <c r="I259" s="151"/>
      <c r="J259" s="154"/>
    </row>
    <row r="260" spans="1:10" s="138" customFormat="1">
      <c r="A260" s="136"/>
      <c r="C260" s="154"/>
      <c r="G260" s="150"/>
      <c r="H260" s="150"/>
      <c r="I260" s="151"/>
      <c r="J260" s="154"/>
    </row>
    <row r="261" spans="1:10" s="138" customFormat="1">
      <c r="A261" s="136"/>
      <c r="C261" s="154"/>
      <c r="G261" s="150"/>
      <c r="H261" s="150"/>
      <c r="I261" s="151"/>
      <c r="J261" s="154"/>
    </row>
    <row r="262" spans="1:10" s="138" customFormat="1">
      <c r="A262" s="136"/>
      <c r="C262" s="154"/>
      <c r="G262" s="150"/>
      <c r="H262" s="150"/>
      <c r="I262" s="151"/>
      <c r="J262" s="154"/>
    </row>
    <row r="263" spans="1:10" s="138" customFormat="1">
      <c r="A263" s="136"/>
      <c r="C263" s="154"/>
      <c r="G263" s="150"/>
      <c r="H263" s="150"/>
      <c r="I263" s="151"/>
      <c r="J263" s="154"/>
    </row>
    <row r="264" spans="1:10" s="138" customFormat="1">
      <c r="A264" s="136"/>
      <c r="C264" s="154"/>
      <c r="G264" s="150"/>
      <c r="H264" s="150"/>
      <c r="I264" s="151"/>
      <c r="J264" s="154"/>
    </row>
    <row r="265" spans="1:10" s="138" customFormat="1">
      <c r="A265" s="136"/>
      <c r="C265" s="154"/>
      <c r="G265" s="150"/>
      <c r="H265" s="150"/>
      <c r="I265" s="151"/>
      <c r="J265" s="154"/>
    </row>
    <row r="266" spans="1:10" s="138" customFormat="1">
      <c r="A266" s="136"/>
      <c r="C266" s="154"/>
      <c r="G266" s="150"/>
      <c r="H266" s="150"/>
      <c r="I266" s="151"/>
      <c r="J266" s="154"/>
    </row>
    <row r="267" spans="1:10" s="138" customFormat="1">
      <c r="A267" s="136"/>
      <c r="C267" s="154"/>
      <c r="G267" s="150"/>
      <c r="H267" s="150"/>
      <c r="I267" s="151"/>
      <c r="J267" s="154"/>
    </row>
    <row r="268" spans="1:10" s="138" customFormat="1">
      <c r="A268" s="136"/>
      <c r="C268" s="154"/>
      <c r="G268" s="150"/>
      <c r="H268" s="150"/>
      <c r="I268" s="151"/>
      <c r="J268" s="154"/>
    </row>
    <row r="269" spans="1:10" s="138" customFormat="1">
      <c r="A269" s="136"/>
      <c r="C269" s="154"/>
      <c r="G269" s="150"/>
      <c r="H269" s="150"/>
      <c r="I269" s="151"/>
      <c r="J269" s="154"/>
    </row>
    <row r="270" spans="1:10" s="138" customFormat="1">
      <c r="A270" s="136"/>
      <c r="C270" s="154"/>
      <c r="G270" s="150"/>
      <c r="H270" s="150"/>
      <c r="I270" s="151"/>
      <c r="J270" s="154"/>
    </row>
    <row r="271" spans="1:10" s="138" customFormat="1">
      <c r="A271" s="136"/>
      <c r="C271" s="154"/>
      <c r="G271" s="150"/>
      <c r="H271" s="150"/>
      <c r="I271" s="151"/>
      <c r="J271" s="154"/>
    </row>
    <row r="272" spans="1:10" s="138" customFormat="1">
      <c r="A272" s="136"/>
      <c r="C272" s="154"/>
      <c r="G272" s="150"/>
      <c r="H272" s="150"/>
      <c r="I272" s="151"/>
      <c r="J272" s="154"/>
    </row>
    <row r="273" spans="1:10" s="138" customFormat="1">
      <c r="A273" s="136"/>
      <c r="C273" s="154"/>
      <c r="G273" s="150"/>
      <c r="H273" s="150"/>
      <c r="I273" s="151"/>
      <c r="J273" s="154"/>
    </row>
    <row r="274" spans="1:10" s="138" customFormat="1">
      <c r="A274" s="136"/>
      <c r="C274" s="154"/>
      <c r="G274" s="150"/>
      <c r="H274" s="150"/>
      <c r="I274" s="151"/>
      <c r="J274" s="154"/>
    </row>
    <row r="275" spans="1:10" s="138" customFormat="1">
      <c r="A275" s="136"/>
      <c r="C275" s="154"/>
      <c r="G275" s="150"/>
      <c r="H275" s="150"/>
      <c r="I275" s="151"/>
      <c r="J275" s="154"/>
    </row>
    <row r="276" spans="1:10" s="138" customFormat="1">
      <c r="A276" s="136"/>
      <c r="C276" s="154"/>
      <c r="G276" s="150"/>
      <c r="H276" s="150"/>
      <c r="I276" s="151"/>
      <c r="J276" s="154"/>
    </row>
    <row r="277" spans="1:10" s="138" customFormat="1">
      <c r="A277" s="136"/>
      <c r="C277" s="154"/>
      <c r="G277" s="150"/>
      <c r="H277" s="150"/>
      <c r="I277" s="151"/>
      <c r="J277" s="154"/>
    </row>
    <row r="278" spans="1:10" s="138" customFormat="1">
      <c r="A278" s="136"/>
      <c r="C278" s="154"/>
      <c r="G278" s="150"/>
      <c r="H278" s="150"/>
      <c r="I278" s="151"/>
      <c r="J278" s="154"/>
    </row>
    <row r="279" spans="1:10" s="138" customFormat="1">
      <c r="A279" s="136"/>
      <c r="C279" s="154"/>
      <c r="G279" s="150"/>
      <c r="H279" s="150"/>
      <c r="I279" s="151"/>
      <c r="J279" s="154"/>
    </row>
    <row r="280" spans="1:10" s="138" customFormat="1">
      <c r="A280" s="136"/>
      <c r="C280" s="154"/>
      <c r="G280" s="150"/>
      <c r="H280" s="150"/>
      <c r="I280" s="151"/>
      <c r="J280" s="154"/>
    </row>
    <row r="281" spans="1:10" s="138" customFormat="1">
      <c r="A281" s="136"/>
      <c r="C281" s="154"/>
      <c r="G281" s="150"/>
      <c r="H281" s="150"/>
      <c r="I281" s="151"/>
      <c r="J281" s="154"/>
    </row>
    <row r="282" spans="1:10" s="138" customFormat="1">
      <c r="A282" s="136"/>
      <c r="C282" s="154"/>
      <c r="G282" s="150"/>
      <c r="H282" s="150"/>
      <c r="I282" s="151"/>
      <c r="J282" s="154"/>
    </row>
    <row r="283" spans="1:10" s="138" customFormat="1">
      <c r="A283" s="136"/>
      <c r="C283" s="154"/>
      <c r="G283" s="150"/>
      <c r="H283" s="150"/>
      <c r="I283" s="151"/>
      <c r="J283" s="154"/>
    </row>
    <row r="284" spans="1:10" s="138" customFormat="1">
      <c r="A284" s="136"/>
      <c r="C284" s="154"/>
      <c r="G284" s="150"/>
      <c r="H284" s="150"/>
      <c r="I284" s="151"/>
      <c r="J284" s="154"/>
    </row>
    <row r="285" spans="1:10" s="138" customFormat="1">
      <c r="A285" s="136"/>
      <c r="C285" s="154"/>
      <c r="G285" s="150"/>
      <c r="H285" s="150"/>
      <c r="I285" s="151"/>
      <c r="J285" s="154"/>
    </row>
    <row r="286" spans="1:10" s="138" customFormat="1">
      <c r="A286" s="136"/>
      <c r="C286" s="154"/>
      <c r="G286" s="150"/>
      <c r="H286" s="150"/>
      <c r="I286" s="151"/>
      <c r="J286" s="154"/>
    </row>
    <row r="287" spans="1:10" s="138" customFormat="1">
      <c r="A287" s="136"/>
      <c r="C287" s="154"/>
      <c r="G287" s="150"/>
      <c r="H287" s="150"/>
      <c r="I287" s="151"/>
      <c r="J287" s="154"/>
    </row>
    <row r="288" spans="1:10" s="138" customFormat="1">
      <c r="A288" s="136"/>
      <c r="C288" s="154"/>
      <c r="G288" s="150"/>
      <c r="H288" s="150"/>
      <c r="I288" s="151"/>
      <c r="J288" s="154"/>
    </row>
    <row r="289" spans="1:10" s="138" customFormat="1">
      <c r="A289" s="136"/>
      <c r="C289" s="154"/>
      <c r="G289" s="150"/>
      <c r="H289" s="150"/>
      <c r="I289" s="151"/>
      <c r="J289" s="154"/>
    </row>
    <row r="290" spans="1:10" s="138" customFormat="1">
      <c r="A290" s="136"/>
      <c r="C290" s="154"/>
      <c r="G290" s="150"/>
      <c r="H290" s="150"/>
      <c r="I290" s="151"/>
      <c r="J290" s="154"/>
    </row>
    <row r="291" spans="1:10" s="138" customFormat="1">
      <c r="A291" s="136"/>
      <c r="C291" s="154"/>
      <c r="G291" s="150"/>
      <c r="H291" s="150"/>
      <c r="I291" s="151"/>
      <c r="J291" s="154"/>
    </row>
    <row r="292" spans="1:10" s="138" customFormat="1">
      <c r="A292" s="136"/>
      <c r="C292" s="154"/>
      <c r="G292" s="150"/>
      <c r="H292" s="150"/>
      <c r="I292" s="151"/>
      <c r="J292" s="154"/>
    </row>
    <row r="293" spans="1:10" s="138" customFormat="1">
      <c r="A293" s="136"/>
      <c r="C293" s="154"/>
      <c r="G293" s="150"/>
      <c r="H293" s="150"/>
      <c r="I293" s="151"/>
      <c r="J293" s="154"/>
    </row>
    <row r="294" spans="1:10" s="138" customFormat="1">
      <c r="A294" s="136"/>
      <c r="C294" s="154"/>
      <c r="G294" s="150"/>
      <c r="H294" s="150"/>
      <c r="I294" s="151"/>
      <c r="J294" s="154"/>
    </row>
    <row r="295" spans="1:10" s="138" customFormat="1">
      <c r="A295" s="136"/>
      <c r="C295" s="154"/>
      <c r="G295" s="150"/>
      <c r="H295" s="150"/>
      <c r="I295" s="151"/>
      <c r="J295" s="154"/>
    </row>
    <row r="296" spans="1:10" s="138" customFormat="1">
      <c r="A296" s="136"/>
      <c r="C296" s="154"/>
      <c r="G296" s="150"/>
      <c r="H296" s="150"/>
      <c r="I296" s="151"/>
      <c r="J296" s="154"/>
    </row>
    <row r="297" spans="1:10" s="138" customFormat="1">
      <c r="A297" s="136"/>
      <c r="C297" s="154"/>
      <c r="G297" s="150"/>
      <c r="H297" s="150"/>
      <c r="I297" s="151"/>
      <c r="J297" s="154"/>
    </row>
    <row r="298" spans="1:10" s="138" customFormat="1">
      <c r="A298" s="136"/>
      <c r="C298" s="154"/>
      <c r="G298" s="150"/>
      <c r="H298" s="150"/>
      <c r="I298" s="151"/>
      <c r="J298" s="154"/>
    </row>
    <row r="299" spans="1:10" s="138" customFormat="1">
      <c r="A299" s="136"/>
      <c r="C299" s="154"/>
      <c r="G299" s="150"/>
      <c r="H299" s="150"/>
      <c r="I299" s="151"/>
      <c r="J299" s="154"/>
    </row>
    <row r="300" spans="1:10" s="138" customFormat="1">
      <c r="A300" s="136"/>
      <c r="C300" s="154"/>
      <c r="G300" s="150"/>
      <c r="H300" s="150"/>
      <c r="I300" s="151"/>
      <c r="J300" s="154"/>
    </row>
    <row r="301" spans="1:10" s="138" customFormat="1">
      <c r="A301" s="136"/>
      <c r="C301" s="154"/>
      <c r="G301" s="150"/>
      <c r="H301" s="150"/>
      <c r="I301" s="151"/>
      <c r="J301" s="154"/>
    </row>
    <row r="302" spans="1:10" s="138" customFormat="1">
      <c r="A302" s="136"/>
      <c r="C302" s="154"/>
      <c r="G302" s="150"/>
      <c r="H302" s="150"/>
      <c r="I302" s="151"/>
      <c r="J302" s="154"/>
    </row>
    <row r="303" spans="1:10" s="138" customFormat="1">
      <c r="A303" s="136"/>
      <c r="C303" s="154"/>
      <c r="G303" s="150"/>
      <c r="H303" s="150"/>
      <c r="I303" s="151"/>
      <c r="J303" s="154"/>
    </row>
    <row r="304" spans="1:10" s="138" customFormat="1">
      <c r="A304" s="136"/>
      <c r="C304" s="154"/>
      <c r="G304" s="150"/>
      <c r="H304" s="150"/>
      <c r="I304" s="151"/>
      <c r="J304" s="154"/>
    </row>
    <row r="305" spans="1:10" s="138" customFormat="1">
      <c r="A305" s="136"/>
      <c r="C305" s="154"/>
      <c r="G305" s="150"/>
      <c r="H305" s="150"/>
      <c r="I305" s="151"/>
      <c r="J305" s="154"/>
    </row>
    <row r="306" spans="1:10" s="138" customFormat="1">
      <c r="A306" s="136"/>
      <c r="C306" s="154"/>
      <c r="G306" s="150"/>
      <c r="H306" s="150"/>
      <c r="I306" s="151"/>
      <c r="J306" s="154"/>
    </row>
    <row r="307" spans="1:10" s="138" customFormat="1">
      <c r="A307" s="136"/>
      <c r="C307" s="154"/>
      <c r="G307" s="150"/>
      <c r="H307" s="150"/>
      <c r="I307" s="151"/>
      <c r="J307" s="154"/>
    </row>
    <row r="308" spans="1:10" s="138" customFormat="1">
      <c r="A308" s="136"/>
      <c r="C308" s="154"/>
      <c r="G308" s="150"/>
      <c r="H308" s="150"/>
      <c r="I308" s="151"/>
      <c r="J308" s="154"/>
    </row>
    <row r="309" spans="1:10" s="138" customFormat="1">
      <c r="A309" s="136"/>
      <c r="C309" s="154"/>
      <c r="G309" s="150"/>
      <c r="H309" s="150"/>
      <c r="I309" s="151"/>
      <c r="J309" s="154"/>
    </row>
    <row r="310" spans="1:10" s="138" customFormat="1">
      <c r="A310" s="136"/>
      <c r="C310" s="154"/>
      <c r="G310" s="150"/>
      <c r="H310" s="150"/>
      <c r="I310" s="151"/>
      <c r="J310" s="154"/>
    </row>
    <row r="311" spans="1:10" s="138" customFormat="1">
      <c r="A311" s="136"/>
      <c r="C311" s="154"/>
      <c r="G311" s="150"/>
      <c r="H311" s="150"/>
      <c r="I311" s="151"/>
      <c r="J311" s="154"/>
    </row>
    <row r="312" spans="1:10" s="138" customFormat="1">
      <c r="A312" s="136"/>
      <c r="C312" s="154"/>
      <c r="G312" s="150"/>
      <c r="H312" s="150"/>
      <c r="I312" s="151"/>
      <c r="J312" s="154"/>
    </row>
    <row r="313" spans="1:10" s="138" customFormat="1">
      <c r="A313" s="136"/>
      <c r="C313" s="154"/>
      <c r="G313" s="150"/>
      <c r="H313" s="150"/>
      <c r="I313" s="151"/>
      <c r="J313" s="154"/>
    </row>
    <row r="314" spans="1:10" s="138" customFormat="1">
      <c r="A314" s="136"/>
      <c r="C314" s="154"/>
      <c r="G314" s="150"/>
      <c r="H314" s="150"/>
      <c r="I314" s="151"/>
      <c r="J314" s="154"/>
    </row>
    <row r="315" spans="1:10" s="138" customFormat="1">
      <c r="A315" s="136"/>
      <c r="C315" s="154"/>
      <c r="G315" s="150"/>
      <c r="H315" s="150"/>
      <c r="I315" s="151"/>
      <c r="J315" s="154"/>
    </row>
    <row r="316" spans="1:10" s="138" customFormat="1">
      <c r="A316" s="136"/>
      <c r="C316" s="154"/>
      <c r="G316" s="150"/>
      <c r="H316" s="150"/>
      <c r="I316" s="151"/>
      <c r="J316" s="154"/>
    </row>
    <row r="317" spans="1:10" s="138" customFormat="1">
      <c r="A317" s="136"/>
      <c r="C317" s="154"/>
      <c r="G317" s="150"/>
      <c r="H317" s="150"/>
      <c r="I317" s="151"/>
      <c r="J317" s="154"/>
    </row>
    <row r="318" spans="1:10" s="138" customFormat="1">
      <c r="A318" s="136"/>
      <c r="C318" s="154"/>
      <c r="G318" s="150"/>
      <c r="H318" s="150"/>
      <c r="I318" s="151"/>
      <c r="J318" s="154"/>
    </row>
    <row r="319" spans="1:10" s="138" customFormat="1">
      <c r="A319" s="136"/>
      <c r="C319" s="154"/>
      <c r="G319" s="150"/>
      <c r="H319" s="150"/>
      <c r="I319" s="151"/>
      <c r="J319" s="154"/>
    </row>
    <row r="320" spans="1:10" s="138" customFormat="1">
      <c r="A320" s="136"/>
      <c r="C320" s="154"/>
      <c r="G320" s="150"/>
      <c r="H320" s="150"/>
      <c r="I320" s="151"/>
      <c r="J320" s="154"/>
    </row>
    <row r="321" spans="1:10" s="138" customFormat="1">
      <c r="A321" s="136"/>
      <c r="C321" s="154"/>
      <c r="G321" s="150"/>
      <c r="H321" s="150"/>
      <c r="I321" s="151"/>
      <c r="J321" s="154"/>
    </row>
    <row r="322" spans="1:10" s="138" customFormat="1">
      <c r="A322" s="136"/>
      <c r="C322" s="154"/>
      <c r="G322" s="150"/>
      <c r="H322" s="150"/>
      <c r="I322" s="151"/>
      <c r="J322" s="154"/>
    </row>
    <row r="323" spans="1:10" s="138" customFormat="1">
      <c r="A323" s="136"/>
      <c r="C323" s="154"/>
      <c r="G323" s="150"/>
      <c r="H323" s="150"/>
      <c r="I323" s="151"/>
      <c r="J323" s="154"/>
    </row>
    <row r="324" spans="1:10" s="138" customFormat="1">
      <c r="A324" s="136"/>
      <c r="C324" s="154"/>
      <c r="G324" s="150"/>
      <c r="H324" s="150"/>
      <c r="I324" s="151"/>
      <c r="J324" s="154"/>
    </row>
    <row r="325" spans="1:10" s="138" customFormat="1">
      <c r="A325" s="136"/>
      <c r="C325" s="154"/>
      <c r="G325" s="150"/>
      <c r="H325" s="150"/>
      <c r="I325" s="151"/>
      <c r="J325" s="154"/>
    </row>
    <row r="326" spans="1:10" s="138" customFormat="1">
      <c r="A326" s="136"/>
      <c r="C326" s="154"/>
      <c r="G326" s="150"/>
      <c r="H326" s="150"/>
      <c r="I326" s="151"/>
      <c r="J326" s="154"/>
    </row>
    <row r="327" spans="1:10" s="138" customFormat="1">
      <c r="A327" s="136"/>
      <c r="C327" s="154"/>
      <c r="G327" s="150"/>
      <c r="H327" s="150"/>
      <c r="I327" s="151"/>
      <c r="J327" s="154"/>
    </row>
    <row r="328" spans="1:10" s="138" customFormat="1">
      <c r="A328" s="136"/>
      <c r="C328" s="154"/>
      <c r="G328" s="150"/>
      <c r="H328" s="150"/>
      <c r="I328" s="151"/>
      <c r="J328" s="154"/>
    </row>
    <row r="329" spans="1:10" s="138" customFormat="1">
      <c r="A329" s="136"/>
      <c r="C329" s="154"/>
      <c r="G329" s="150"/>
      <c r="H329" s="150"/>
      <c r="I329" s="151"/>
      <c r="J329" s="154"/>
    </row>
    <row r="330" spans="1:10" s="138" customFormat="1">
      <c r="A330" s="136"/>
      <c r="C330" s="154"/>
      <c r="G330" s="150"/>
      <c r="H330" s="150"/>
      <c r="I330" s="151"/>
      <c r="J330" s="154"/>
    </row>
    <row r="331" spans="1:10" s="138" customFormat="1">
      <c r="A331" s="136"/>
      <c r="C331" s="154"/>
      <c r="G331" s="150"/>
      <c r="H331" s="150"/>
      <c r="I331" s="151"/>
      <c r="J331" s="154"/>
    </row>
    <row r="332" spans="1:10" s="138" customFormat="1">
      <c r="A332" s="136"/>
      <c r="C332" s="154"/>
      <c r="G332" s="150"/>
      <c r="H332" s="150"/>
      <c r="I332" s="151"/>
      <c r="J332" s="154"/>
    </row>
    <row r="333" spans="1:10" s="138" customFormat="1">
      <c r="A333" s="136"/>
      <c r="C333" s="154"/>
      <c r="G333" s="150"/>
      <c r="H333" s="150"/>
      <c r="I333" s="151"/>
      <c r="J333" s="154"/>
    </row>
    <row r="334" spans="1:10" s="138" customFormat="1">
      <c r="A334" s="136"/>
      <c r="C334" s="154"/>
      <c r="G334" s="150"/>
      <c r="H334" s="150"/>
      <c r="I334" s="151"/>
      <c r="J334" s="154"/>
    </row>
    <row r="335" spans="1:10" s="138" customFormat="1">
      <c r="A335" s="136"/>
      <c r="C335" s="154"/>
      <c r="G335" s="150"/>
      <c r="H335" s="150"/>
      <c r="I335" s="151"/>
      <c r="J335" s="154"/>
    </row>
    <row r="336" spans="1:10" s="138" customFormat="1">
      <c r="A336" s="136"/>
      <c r="C336" s="154"/>
      <c r="G336" s="150"/>
      <c r="H336" s="150"/>
      <c r="I336" s="151"/>
      <c r="J336" s="154"/>
    </row>
    <row r="337" spans="1:10" s="138" customFormat="1">
      <c r="A337" s="136"/>
      <c r="C337" s="154"/>
      <c r="G337" s="150"/>
      <c r="H337" s="150"/>
      <c r="I337" s="151"/>
      <c r="J337" s="154"/>
    </row>
    <row r="338" spans="1:10" s="138" customFormat="1">
      <c r="A338" s="136"/>
      <c r="C338" s="154"/>
      <c r="G338" s="150"/>
      <c r="H338" s="150"/>
      <c r="I338" s="151"/>
      <c r="J338" s="154"/>
    </row>
    <row r="339" spans="1:10" s="138" customFormat="1">
      <c r="A339" s="136"/>
      <c r="C339" s="154"/>
      <c r="G339" s="150"/>
      <c r="H339" s="150"/>
      <c r="I339" s="151"/>
      <c r="J339" s="154"/>
    </row>
    <row r="340" spans="1:10" s="138" customFormat="1">
      <c r="A340" s="136"/>
      <c r="C340" s="154"/>
      <c r="G340" s="150"/>
      <c r="H340" s="150"/>
      <c r="I340" s="151"/>
      <c r="J340" s="154"/>
    </row>
    <row r="341" spans="1:10" s="138" customFormat="1">
      <c r="A341" s="136"/>
      <c r="C341" s="154"/>
      <c r="G341" s="150"/>
      <c r="H341" s="150"/>
      <c r="I341" s="151"/>
      <c r="J341" s="154"/>
    </row>
    <row r="342" spans="1:10" s="138" customFormat="1">
      <c r="A342" s="136"/>
      <c r="C342" s="154"/>
      <c r="G342" s="150"/>
      <c r="H342" s="150"/>
      <c r="I342" s="151"/>
      <c r="J342" s="154"/>
    </row>
    <row r="343" spans="1:10" s="138" customFormat="1">
      <c r="A343" s="136"/>
      <c r="C343" s="154"/>
      <c r="G343" s="150"/>
      <c r="H343" s="150"/>
      <c r="I343" s="151"/>
      <c r="J343" s="154"/>
    </row>
    <row r="344" spans="1:10" s="138" customFormat="1">
      <c r="A344" s="136"/>
      <c r="C344" s="154"/>
      <c r="G344" s="150"/>
      <c r="H344" s="150"/>
      <c r="I344" s="151"/>
      <c r="J344" s="154"/>
    </row>
    <row r="345" spans="1:10" s="138" customFormat="1">
      <c r="A345" s="136"/>
      <c r="C345" s="154"/>
      <c r="G345" s="150"/>
      <c r="H345" s="150"/>
      <c r="I345" s="151"/>
      <c r="J345" s="154"/>
    </row>
    <row r="346" spans="1:10" s="138" customFormat="1">
      <c r="A346" s="136"/>
      <c r="C346" s="154"/>
      <c r="G346" s="150"/>
      <c r="H346" s="150"/>
      <c r="I346" s="151"/>
      <c r="J346" s="154"/>
    </row>
    <row r="347" spans="1:10" s="138" customFormat="1">
      <c r="A347" s="136"/>
      <c r="C347" s="154"/>
      <c r="G347" s="150"/>
      <c r="H347" s="150"/>
      <c r="I347" s="151"/>
      <c r="J347" s="154"/>
    </row>
    <row r="348" spans="1:10" s="138" customFormat="1">
      <c r="A348" s="136"/>
      <c r="C348" s="154"/>
      <c r="G348" s="150"/>
      <c r="H348" s="150"/>
      <c r="I348" s="151"/>
      <c r="J348" s="154"/>
    </row>
    <row r="349" spans="1:10" s="138" customFormat="1">
      <c r="A349" s="136"/>
      <c r="C349" s="154"/>
      <c r="G349" s="150"/>
      <c r="H349" s="150"/>
      <c r="I349" s="151"/>
      <c r="J349" s="154"/>
    </row>
    <row r="350" spans="1:10" s="138" customFormat="1">
      <c r="A350" s="136"/>
      <c r="C350" s="154"/>
      <c r="G350" s="150"/>
      <c r="H350" s="150"/>
      <c r="I350" s="151"/>
      <c r="J350" s="154"/>
    </row>
    <row r="351" spans="1:10" s="138" customFormat="1">
      <c r="A351" s="136"/>
      <c r="C351" s="154"/>
      <c r="G351" s="150"/>
      <c r="H351" s="150"/>
      <c r="I351" s="151"/>
      <c r="J351" s="154"/>
    </row>
    <row r="352" spans="1:10" s="138" customFormat="1">
      <c r="A352" s="136"/>
      <c r="C352" s="154"/>
      <c r="G352" s="150"/>
      <c r="H352" s="150"/>
      <c r="I352" s="151"/>
      <c r="J352" s="154"/>
    </row>
    <row r="353" spans="1:10" s="138" customFormat="1">
      <c r="A353" s="136"/>
      <c r="C353" s="154"/>
      <c r="G353" s="150"/>
      <c r="H353" s="150"/>
      <c r="I353" s="151"/>
      <c r="J353" s="154"/>
    </row>
    <row r="354" spans="1:10" s="138" customFormat="1">
      <c r="A354" s="136"/>
      <c r="C354" s="154"/>
      <c r="G354" s="150"/>
      <c r="H354" s="150"/>
      <c r="I354" s="151"/>
      <c r="J354" s="154"/>
    </row>
    <row r="355" spans="1:10" s="138" customFormat="1">
      <c r="A355" s="136"/>
      <c r="C355" s="154"/>
      <c r="G355" s="150"/>
      <c r="H355" s="150"/>
      <c r="I355" s="151"/>
      <c r="J355" s="154"/>
    </row>
    <row r="356" spans="1:10" s="138" customFormat="1">
      <c r="A356" s="136"/>
      <c r="C356" s="154"/>
      <c r="G356" s="150"/>
      <c r="H356" s="150"/>
      <c r="I356" s="151"/>
      <c r="J356" s="154"/>
    </row>
    <row r="357" spans="1:10" s="138" customFormat="1">
      <c r="A357" s="136"/>
      <c r="C357" s="154"/>
      <c r="G357" s="150"/>
      <c r="H357" s="150"/>
      <c r="I357" s="151"/>
      <c r="J357" s="154"/>
    </row>
    <row r="358" spans="1:10" s="138" customFormat="1">
      <c r="A358" s="136"/>
      <c r="C358" s="154"/>
      <c r="G358" s="150"/>
      <c r="H358" s="150"/>
      <c r="I358" s="151"/>
      <c r="J358" s="154"/>
    </row>
    <row r="359" spans="1:10" s="138" customFormat="1">
      <c r="A359" s="136"/>
      <c r="C359" s="154"/>
      <c r="G359" s="150"/>
      <c r="H359" s="150"/>
      <c r="I359" s="151"/>
      <c r="J359" s="154"/>
    </row>
    <row r="360" spans="1:10" s="138" customFormat="1">
      <c r="A360" s="136"/>
      <c r="C360" s="154"/>
      <c r="G360" s="150"/>
      <c r="H360" s="150"/>
      <c r="I360" s="151"/>
      <c r="J360" s="154"/>
    </row>
    <row r="361" spans="1:10" s="138" customFormat="1">
      <c r="A361" s="136"/>
      <c r="C361" s="154"/>
      <c r="G361" s="150"/>
      <c r="H361" s="150"/>
      <c r="I361" s="151"/>
      <c r="J361" s="154"/>
    </row>
    <row r="362" spans="1:10" s="138" customFormat="1">
      <c r="A362" s="136"/>
      <c r="C362" s="154"/>
      <c r="G362" s="150"/>
      <c r="H362" s="150"/>
      <c r="I362" s="151"/>
      <c r="J362" s="154"/>
    </row>
    <row r="363" spans="1:10" s="138" customFormat="1">
      <c r="A363" s="136"/>
      <c r="C363" s="154"/>
      <c r="G363" s="150"/>
      <c r="H363" s="150"/>
      <c r="I363" s="151"/>
      <c r="J363" s="154"/>
    </row>
    <row r="364" spans="1:10" s="138" customFormat="1">
      <c r="A364" s="136"/>
      <c r="C364" s="154"/>
      <c r="G364" s="150"/>
      <c r="H364" s="150"/>
      <c r="I364" s="151"/>
      <c r="J364" s="154"/>
    </row>
    <row r="365" spans="1:10" s="138" customFormat="1">
      <c r="A365" s="136"/>
      <c r="C365" s="154"/>
      <c r="G365" s="150"/>
      <c r="H365" s="150"/>
      <c r="I365" s="151"/>
      <c r="J365" s="154"/>
    </row>
    <row r="366" spans="1:10" s="138" customFormat="1">
      <c r="A366" s="136"/>
      <c r="C366" s="154"/>
      <c r="G366" s="150"/>
      <c r="H366" s="150"/>
      <c r="I366" s="151"/>
      <c r="J366" s="154"/>
    </row>
    <row r="367" spans="1:10" s="138" customFormat="1">
      <c r="A367" s="136"/>
      <c r="C367" s="154"/>
      <c r="G367" s="150"/>
      <c r="H367" s="150"/>
      <c r="I367" s="151"/>
      <c r="J367" s="154"/>
    </row>
    <row r="368" spans="1:10" s="138" customFormat="1">
      <c r="A368" s="136"/>
      <c r="C368" s="154"/>
      <c r="G368" s="150"/>
      <c r="H368" s="150"/>
      <c r="I368" s="151"/>
      <c r="J368" s="154"/>
    </row>
    <row r="369" spans="1:10" s="138" customFormat="1">
      <c r="A369" s="136"/>
      <c r="C369" s="154"/>
      <c r="G369" s="150"/>
      <c r="H369" s="150"/>
      <c r="I369" s="151"/>
      <c r="J369" s="154"/>
    </row>
    <row r="370" spans="1:10" s="138" customFormat="1">
      <c r="A370" s="136"/>
      <c r="C370" s="154"/>
      <c r="G370" s="150"/>
      <c r="H370" s="150"/>
      <c r="I370" s="151"/>
      <c r="J370" s="154"/>
    </row>
    <row r="371" spans="1:10" s="138" customFormat="1">
      <c r="A371" s="136"/>
      <c r="C371" s="154"/>
      <c r="G371" s="150"/>
      <c r="H371" s="150"/>
      <c r="I371" s="151"/>
      <c r="J371" s="154"/>
    </row>
    <row r="372" spans="1:10" s="138" customFormat="1">
      <c r="A372" s="136"/>
      <c r="C372" s="154"/>
      <c r="G372" s="150"/>
      <c r="H372" s="150"/>
      <c r="I372" s="151"/>
      <c r="J372" s="154"/>
    </row>
    <row r="373" spans="1:10" s="138" customFormat="1">
      <c r="A373" s="136"/>
      <c r="C373" s="154"/>
      <c r="G373" s="150"/>
      <c r="H373" s="150"/>
      <c r="I373" s="151"/>
      <c r="J373" s="154"/>
    </row>
    <row r="374" spans="1:10" s="138" customFormat="1">
      <c r="A374" s="136"/>
      <c r="C374" s="154"/>
      <c r="G374" s="150"/>
      <c r="H374" s="150"/>
      <c r="I374" s="151"/>
      <c r="J374" s="154"/>
    </row>
    <row r="375" spans="1:10" s="138" customFormat="1">
      <c r="A375" s="136"/>
      <c r="C375" s="154"/>
      <c r="G375" s="150"/>
      <c r="H375" s="150"/>
      <c r="I375" s="151"/>
      <c r="J375" s="154"/>
    </row>
    <row r="376" spans="1:10" s="138" customFormat="1">
      <c r="A376" s="136"/>
      <c r="C376" s="154"/>
      <c r="G376" s="150"/>
      <c r="H376" s="150"/>
      <c r="I376" s="151"/>
      <c r="J376" s="154"/>
    </row>
    <row r="377" spans="1:10" s="138" customFormat="1">
      <c r="A377" s="136"/>
      <c r="C377" s="154"/>
      <c r="G377" s="150"/>
      <c r="H377" s="150"/>
      <c r="I377" s="151"/>
      <c r="J377" s="154"/>
    </row>
    <row r="378" spans="1:10" s="138" customFormat="1">
      <c r="A378" s="136"/>
      <c r="C378" s="154"/>
      <c r="G378" s="150"/>
      <c r="H378" s="150"/>
      <c r="I378" s="151"/>
      <c r="J378" s="154"/>
    </row>
    <row r="379" spans="1:10" s="138" customFormat="1">
      <c r="A379" s="136"/>
      <c r="C379" s="154"/>
      <c r="G379" s="150"/>
      <c r="H379" s="150"/>
      <c r="I379" s="151"/>
      <c r="J379" s="154"/>
    </row>
    <row r="380" spans="1:10" s="138" customFormat="1">
      <c r="A380" s="136"/>
      <c r="C380" s="154"/>
      <c r="G380" s="150"/>
      <c r="H380" s="150"/>
      <c r="I380" s="151"/>
      <c r="J380" s="154"/>
    </row>
    <row r="381" spans="1:10" s="138" customFormat="1">
      <c r="A381" s="136"/>
      <c r="C381" s="154"/>
      <c r="G381" s="150"/>
      <c r="H381" s="150"/>
      <c r="I381" s="151"/>
      <c r="J381" s="154"/>
    </row>
    <row r="382" spans="1:10" s="138" customFormat="1">
      <c r="A382" s="136"/>
      <c r="C382" s="154"/>
      <c r="G382" s="150"/>
      <c r="H382" s="150"/>
      <c r="I382" s="151"/>
      <c r="J382" s="154"/>
    </row>
    <row r="383" spans="1:10" s="138" customFormat="1">
      <c r="A383" s="136"/>
      <c r="C383" s="154"/>
      <c r="G383" s="150"/>
      <c r="H383" s="150"/>
      <c r="I383" s="151"/>
      <c r="J383" s="154"/>
    </row>
    <row r="384" spans="1:10" s="138" customFormat="1">
      <c r="A384" s="136"/>
      <c r="C384" s="154"/>
      <c r="G384" s="150"/>
      <c r="H384" s="150"/>
      <c r="I384" s="151"/>
      <c r="J384" s="154"/>
    </row>
    <row r="385" spans="1:10" s="138" customFormat="1">
      <c r="A385" s="136"/>
      <c r="C385" s="154"/>
      <c r="G385" s="150"/>
      <c r="H385" s="150"/>
      <c r="I385" s="151"/>
      <c r="J385" s="154"/>
    </row>
    <row r="386" spans="1:10" s="138" customFormat="1">
      <c r="A386" s="136"/>
      <c r="C386" s="154"/>
      <c r="G386" s="150"/>
      <c r="H386" s="150"/>
      <c r="I386" s="151"/>
      <c r="J386" s="154"/>
    </row>
    <row r="387" spans="1:10" s="138" customFormat="1">
      <c r="A387" s="136"/>
      <c r="C387" s="154"/>
      <c r="G387" s="150"/>
      <c r="H387" s="150"/>
      <c r="I387" s="151"/>
      <c r="J387" s="154"/>
    </row>
    <row r="388" spans="1:10" s="138" customFormat="1">
      <c r="A388" s="136"/>
      <c r="C388" s="154"/>
      <c r="G388" s="150"/>
      <c r="H388" s="150"/>
      <c r="I388" s="151"/>
      <c r="J388" s="154"/>
    </row>
    <row r="389" spans="1:10" s="138" customFormat="1">
      <c r="A389" s="136"/>
      <c r="C389" s="154"/>
      <c r="G389" s="150"/>
      <c r="H389" s="150"/>
      <c r="I389" s="151"/>
      <c r="J389" s="154"/>
    </row>
    <row r="390" spans="1:10" s="138" customFormat="1">
      <c r="A390" s="136"/>
      <c r="C390" s="154"/>
      <c r="G390" s="150"/>
      <c r="H390" s="150"/>
      <c r="I390" s="151"/>
      <c r="J390" s="154"/>
    </row>
    <row r="391" spans="1:10" s="138" customFormat="1">
      <c r="A391" s="136"/>
      <c r="C391" s="154"/>
      <c r="G391" s="150"/>
      <c r="H391" s="150"/>
      <c r="I391" s="151"/>
      <c r="J391" s="154"/>
    </row>
    <row r="392" spans="1:10" s="138" customFormat="1">
      <c r="A392" s="136"/>
      <c r="C392" s="154"/>
      <c r="G392" s="150"/>
      <c r="H392" s="150"/>
      <c r="I392" s="151"/>
      <c r="J392" s="154"/>
    </row>
    <row r="393" spans="1:10" s="138" customFormat="1">
      <c r="A393" s="136"/>
      <c r="C393" s="154"/>
      <c r="G393" s="150"/>
      <c r="H393" s="150"/>
      <c r="I393" s="151"/>
      <c r="J393" s="154"/>
    </row>
    <row r="394" spans="1:10" s="138" customFormat="1">
      <c r="A394" s="136"/>
      <c r="C394" s="154"/>
      <c r="G394" s="150"/>
      <c r="H394" s="150"/>
      <c r="I394" s="151"/>
      <c r="J394" s="154"/>
    </row>
    <row r="395" spans="1:10" s="138" customFormat="1">
      <c r="A395" s="136"/>
      <c r="C395" s="154"/>
      <c r="G395" s="150"/>
      <c r="H395" s="150"/>
      <c r="I395" s="151"/>
      <c r="J395" s="154"/>
    </row>
    <row r="396" spans="1:10" s="138" customFormat="1">
      <c r="A396" s="136"/>
      <c r="C396" s="154"/>
      <c r="G396" s="150"/>
      <c r="H396" s="150"/>
      <c r="I396" s="151"/>
      <c r="J396" s="154"/>
    </row>
    <row r="397" spans="1:10" s="138" customFormat="1">
      <c r="A397" s="136"/>
      <c r="C397" s="154"/>
      <c r="G397" s="150"/>
      <c r="H397" s="150"/>
      <c r="I397" s="151"/>
      <c r="J397" s="154"/>
    </row>
    <row r="398" spans="1:10" s="138" customFormat="1">
      <c r="A398" s="136"/>
      <c r="C398" s="154"/>
      <c r="G398" s="150"/>
      <c r="H398" s="150"/>
      <c r="I398" s="151"/>
      <c r="J398" s="154"/>
    </row>
    <row r="399" spans="1:10" s="138" customFormat="1">
      <c r="A399" s="136"/>
      <c r="C399" s="154"/>
      <c r="G399" s="150"/>
      <c r="H399" s="150"/>
      <c r="I399" s="151"/>
      <c r="J399" s="154"/>
    </row>
    <row r="400" spans="1:10" s="138" customFormat="1">
      <c r="A400" s="136"/>
      <c r="C400" s="154"/>
      <c r="G400" s="150"/>
      <c r="H400" s="150"/>
      <c r="I400" s="151"/>
      <c r="J400" s="154"/>
    </row>
    <row r="401" spans="1:10" s="138" customFormat="1">
      <c r="A401" s="136"/>
      <c r="C401" s="154"/>
      <c r="G401" s="150"/>
      <c r="H401" s="150"/>
      <c r="I401" s="151"/>
      <c r="J401" s="154"/>
    </row>
    <row r="402" spans="1:10" s="138" customFormat="1">
      <c r="A402" s="136"/>
      <c r="C402" s="154"/>
      <c r="G402" s="150"/>
      <c r="H402" s="150"/>
      <c r="I402" s="151"/>
      <c r="J402" s="154"/>
    </row>
    <row r="403" spans="1:10" s="138" customFormat="1">
      <c r="A403" s="136"/>
      <c r="C403" s="154"/>
      <c r="G403" s="150"/>
      <c r="H403" s="150"/>
      <c r="I403" s="151"/>
      <c r="J403" s="154"/>
    </row>
    <row r="404" spans="1:10" s="138" customFormat="1">
      <c r="A404" s="136"/>
      <c r="C404" s="154"/>
      <c r="G404" s="150"/>
      <c r="H404" s="150"/>
      <c r="I404" s="151"/>
      <c r="J404" s="154"/>
    </row>
    <row r="405" spans="1:10" s="138" customFormat="1">
      <c r="A405" s="136"/>
      <c r="C405" s="154"/>
      <c r="G405" s="150"/>
      <c r="H405" s="150"/>
      <c r="I405" s="151"/>
      <c r="J405" s="154"/>
    </row>
    <row r="406" spans="1:10" s="138" customFormat="1">
      <c r="A406" s="136"/>
      <c r="C406" s="154"/>
      <c r="G406" s="150"/>
      <c r="H406" s="150"/>
      <c r="I406" s="151"/>
      <c r="J406" s="154"/>
    </row>
    <row r="407" spans="1:10" s="138" customFormat="1">
      <c r="A407" s="136"/>
      <c r="C407" s="154"/>
      <c r="G407" s="150"/>
      <c r="H407" s="150"/>
      <c r="I407" s="151"/>
      <c r="J407" s="154"/>
    </row>
    <row r="408" spans="1:10" s="138" customFormat="1">
      <c r="A408" s="136"/>
      <c r="C408" s="154"/>
      <c r="G408" s="150"/>
      <c r="H408" s="150"/>
      <c r="I408" s="151"/>
      <c r="J408" s="154"/>
    </row>
    <row r="409" spans="1:10" s="138" customFormat="1">
      <c r="A409" s="136"/>
      <c r="C409" s="154"/>
      <c r="G409" s="150"/>
      <c r="H409" s="150"/>
      <c r="I409" s="151"/>
      <c r="J409" s="154"/>
    </row>
    <row r="410" spans="1:10" s="138" customFormat="1">
      <c r="A410" s="136"/>
      <c r="C410" s="154"/>
      <c r="G410" s="150"/>
      <c r="H410" s="150"/>
      <c r="I410" s="151"/>
      <c r="J410" s="154"/>
    </row>
    <row r="411" spans="1:10" s="138" customFormat="1">
      <c r="A411" s="136"/>
      <c r="C411" s="154"/>
      <c r="G411" s="150"/>
      <c r="H411" s="150"/>
      <c r="I411" s="151"/>
      <c r="J411" s="154"/>
    </row>
    <row r="412" spans="1:10" s="138" customFormat="1">
      <c r="A412" s="136"/>
      <c r="C412" s="154"/>
      <c r="G412" s="150"/>
      <c r="H412" s="150"/>
      <c r="I412" s="151"/>
      <c r="J412" s="154"/>
    </row>
    <row r="413" spans="1:10" s="138" customFormat="1">
      <c r="A413" s="136"/>
      <c r="C413" s="154"/>
      <c r="G413" s="150"/>
      <c r="H413" s="150"/>
      <c r="I413" s="151"/>
      <c r="J413" s="154"/>
    </row>
    <row r="414" spans="1:10" s="138" customFormat="1">
      <c r="A414" s="136"/>
      <c r="C414" s="154"/>
      <c r="G414" s="150"/>
      <c r="H414" s="150"/>
      <c r="I414" s="151"/>
      <c r="J414" s="154"/>
    </row>
    <row r="415" spans="1:10" s="138" customFormat="1">
      <c r="A415" s="136"/>
      <c r="C415" s="154"/>
      <c r="G415" s="150"/>
      <c r="H415" s="150"/>
      <c r="I415" s="151"/>
      <c r="J415" s="154"/>
    </row>
    <row r="416" spans="1:10" s="138" customFormat="1">
      <c r="A416" s="136"/>
      <c r="C416" s="154"/>
      <c r="G416" s="150"/>
      <c r="H416" s="150"/>
      <c r="I416" s="151"/>
      <c r="J416" s="154"/>
    </row>
    <row r="417" spans="1:10" s="138" customFormat="1">
      <c r="A417" s="136"/>
      <c r="C417" s="154"/>
      <c r="G417" s="150"/>
      <c r="H417" s="150"/>
      <c r="I417" s="151"/>
      <c r="J417" s="154"/>
    </row>
    <row r="418" spans="1:10" s="138" customFormat="1">
      <c r="A418" s="136"/>
      <c r="C418" s="154"/>
      <c r="G418" s="150"/>
      <c r="H418" s="150"/>
      <c r="I418" s="151"/>
      <c r="J418" s="154"/>
    </row>
    <row r="419" spans="1:10" s="138" customFormat="1">
      <c r="A419" s="136"/>
      <c r="C419" s="154"/>
      <c r="G419" s="150"/>
      <c r="H419" s="150"/>
      <c r="I419" s="151"/>
      <c r="J419" s="154"/>
    </row>
    <row r="420" spans="1:10" s="138" customFormat="1">
      <c r="A420" s="136"/>
      <c r="C420" s="154"/>
      <c r="G420" s="150"/>
      <c r="H420" s="150"/>
      <c r="I420" s="151"/>
      <c r="J420" s="154"/>
    </row>
    <row r="421" spans="1:10" s="138" customFormat="1">
      <c r="A421" s="136"/>
      <c r="C421" s="154"/>
      <c r="G421" s="150"/>
      <c r="H421" s="150"/>
      <c r="I421" s="151"/>
      <c r="J421" s="154"/>
    </row>
    <row r="422" spans="1:10" s="138" customFormat="1">
      <c r="A422" s="136"/>
      <c r="C422" s="154"/>
      <c r="G422" s="150"/>
      <c r="H422" s="150"/>
      <c r="I422" s="151"/>
      <c r="J422" s="154"/>
    </row>
    <row r="423" spans="1:10" s="138" customFormat="1">
      <c r="A423" s="136"/>
      <c r="C423" s="154"/>
      <c r="G423" s="150"/>
      <c r="H423" s="150"/>
      <c r="I423" s="151"/>
      <c r="J423" s="154"/>
    </row>
    <row r="424" spans="1:10" s="138" customFormat="1">
      <c r="A424" s="136"/>
      <c r="C424" s="154"/>
      <c r="G424" s="150"/>
      <c r="H424" s="150"/>
      <c r="I424" s="151"/>
      <c r="J424" s="154"/>
    </row>
    <row r="425" spans="1:10" s="138" customFormat="1">
      <c r="A425" s="136"/>
      <c r="C425" s="154"/>
      <c r="G425" s="150"/>
      <c r="H425" s="150"/>
      <c r="I425" s="151"/>
      <c r="J425" s="154"/>
    </row>
    <row r="426" spans="1:10" s="138" customFormat="1">
      <c r="A426" s="136"/>
      <c r="C426" s="154"/>
      <c r="G426" s="150"/>
      <c r="H426" s="150"/>
      <c r="I426" s="151"/>
      <c r="J426" s="154"/>
    </row>
    <row r="427" spans="1:10" s="138" customFormat="1">
      <c r="A427" s="136"/>
      <c r="C427" s="154"/>
      <c r="G427" s="150"/>
      <c r="H427" s="150"/>
      <c r="I427" s="151"/>
      <c r="J427" s="154"/>
    </row>
    <row r="428" spans="1:10" s="138" customFormat="1">
      <c r="A428" s="136"/>
      <c r="C428" s="154"/>
      <c r="G428" s="150"/>
      <c r="H428" s="150"/>
      <c r="I428" s="151"/>
      <c r="J428" s="154"/>
    </row>
    <row r="429" spans="1:10" s="138" customFormat="1">
      <c r="A429" s="136"/>
      <c r="C429" s="154"/>
      <c r="G429" s="150"/>
      <c r="H429" s="150"/>
      <c r="I429" s="151"/>
      <c r="J429" s="154"/>
    </row>
    <row r="430" spans="1:10" s="138" customFormat="1">
      <c r="A430" s="136"/>
      <c r="C430" s="154"/>
      <c r="G430" s="150"/>
      <c r="H430" s="150"/>
      <c r="I430" s="151"/>
      <c r="J430" s="154"/>
    </row>
    <row r="431" spans="1:10" s="138" customFormat="1">
      <c r="A431" s="136"/>
      <c r="C431" s="154"/>
      <c r="G431" s="150"/>
      <c r="H431" s="150"/>
      <c r="I431" s="151"/>
      <c r="J431" s="154"/>
    </row>
    <row r="432" spans="1:10" s="138" customFormat="1">
      <c r="A432" s="136"/>
      <c r="C432" s="154"/>
      <c r="G432" s="150"/>
      <c r="H432" s="150"/>
      <c r="I432" s="151"/>
      <c r="J432" s="154"/>
    </row>
    <row r="433" spans="1:10" s="138" customFormat="1">
      <c r="A433" s="136"/>
      <c r="C433" s="154"/>
      <c r="G433" s="150"/>
      <c r="H433" s="150"/>
      <c r="I433" s="151"/>
      <c r="J433" s="154"/>
    </row>
    <row r="434" spans="1:10" s="138" customFormat="1">
      <c r="A434" s="136"/>
      <c r="C434" s="154"/>
      <c r="G434" s="150"/>
      <c r="H434" s="150"/>
      <c r="I434" s="151"/>
      <c r="J434" s="154"/>
    </row>
    <row r="435" spans="1:10" s="138" customFormat="1">
      <c r="A435" s="136"/>
      <c r="C435" s="154"/>
      <c r="G435" s="150"/>
      <c r="H435" s="150"/>
      <c r="I435" s="151"/>
      <c r="J435" s="154"/>
    </row>
    <row r="436" spans="1:10" s="138" customFormat="1">
      <c r="A436" s="136"/>
      <c r="C436" s="154"/>
      <c r="G436" s="150"/>
      <c r="H436" s="150"/>
      <c r="I436" s="151"/>
      <c r="J436" s="154"/>
    </row>
    <row r="437" spans="1:10" s="138" customFormat="1">
      <c r="A437" s="136"/>
      <c r="C437" s="154"/>
      <c r="G437" s="150"/>
      <c r="H437" s="150"/>
      <c r="I437" s="151"/>
      <c r="J437" s="154"/>
    </row>
    <row r="438" spans="1:10" s="138" customFormat="1">
      <c r="A438" s="136"/>
      <c r="C438" s="154"/>
      <c r="G438" s="150"/>
      <c r="H438" s="150"/>
      <c r="I438" s="151"/>
      <c r="J438" s="154"/>
    </row>
    <row r="439" spans="1:10" s="138" customFormat="1">
      <c r="A439" s="136"/>
      <c r="C439" s="154"/>
      <c r="G439" s="150"/>
      <c r="H439" s="150"/>
      <c r="I439" s="151"/>
      <c r="J439" s="154"/>
    </row>
    <row r="440" spans="1:10" s="138" customFormat="1">
      <c r="A440" s="136"/>
      <c r="C440" s="154"/>
      <c r="G440" s="150"/>
      <c r="H440" s="150"/>
      <c r="I440" s="151"/>
      <c r="J440" s="154"/>
    </row>
    <row r="441" spans="1:10" s="138" customFormat="1">
      <c r="A441" s="136"/>
      <c r="C441" s="154"/>
      <c r="G441" s="150"/>
      <c r="H441" s="150"/>
      <c r="I441" s="151"/>
      <c r="J441" s="154"/>
    </row>
    <row r="442" spans="1:10" s="138" customFormat="1">
      <c r="A442" s="136"/>
      <c r="C442" s="154"/>
      <c r="G442" s="150"/>
      <c r="H442" s="150"/>
      <c r="I442" s="151"/>
      <c r="J442" s="154"/>
    </row>
    <row r="443" spans="1:10" s="138" customFormat="1">
      <c r="A443" s="136"/>
      <c r="C443" s="154"/>
      <c r="G443" s="150"/>
      <c r="H443" s="150"/>
      <c r="I443" s="151"/>
      <c r="J443" s="154"/>
    </row>
    <row r="444" spans="1:10" s="138" customFormat="1">
      <c r="A444" s="136"/>
      <c r="C444" s="154"/>
      <c r="G444" s="150"/>
      <c r="H444" s="150"/>
      <c r="I444" s="151"/>
      <c r="J444" s="154"/>
    </row>
    <row r="445" spans="1:10" s="138" customFormat="1">
      <c r="A445" s="136"/>
      <c r="C445" s="154"/>
      <c r="G445" s="150"/>
      <c r="H445" s="150"/>
      <c r="I445" s="151"/>
      <c r="J445" s="154"/>
    </row>
    <row r="446" spans="1:10" s="138" customFormat="1">
      <c r="A446" s="136"/>
      <c r="C446" s="154"/>
      <c r="G446" s="150"/>
      <c r="H446" s="150"/>
      <c r="I446" s="151"/>
      <c r="J446" s="154"/>
    </row>
    <row r="447" spans="1:10" s="138" customFormat="1">
      <c r="A447" s="136"/>
      <c r="C447" s="154"/>
      <c r="G447" s="150"/>
      <c r="H447" s="150"/>
      <c r="I447" s="151"/>
      <c r="J447" s="154"/>
    </row>
    <row r="448" spans="1:10" s="138" customFormat="1">
      <c r="A448" s="136"/>
      <c r="C448" s="154"/>
      <c r="G448" s="150"/>
      <c r="H448" s="150"/>
      <c r="I448" s="151"/>
      <c r="J448" s="154"/>
    </row>
    <row r="449" spans="1:10" s="138" customFormat="1">
      <c r="A449" s="136"/>
      <c r="C449" s="154"/>
      <c r="G449" s="150"/>
      <c r="H449" s="150"/>
      <c r="I449" s="151"/>
      <c r="J449" s="154"/>
    </row>
    <row r="450" spans="1:10" s="138" customFormat="1">
      <c r="A450" s="136"/>
      <c r="C450" s="154"/>
      <c r="G450" s="150"/>
      <c r="H450" s="150"/>
      <c r="I450" s="151"/>
      <c r="J450" s="154"/>
    </row>
    <row r="451" spans="1:10" s="138" customFormat="1">
      <c r="A451" s="136"/>
      <c r="C451" s="154"/>
      <c r="G451" s="150"/>
      <c r="H451" s="150"/>
      <c r="I451" s="151"/>
      <c r="J451" s="154"/>
    </row>
    <row r="452" spans="1:10" s="138" customFormat="1">
      <c r="A452" s="136"/>
      <c r="C452" s="154"/>
      <c r="G452" s="150"/>
      <c r="H452" s="150"/>
      <c r="I452" s="151"/>
      <c r="J452" s="154"/>
    </row>
    <row r="453" spans="1:10" s="138" customFormat="1">
      <c r="A453" s="136"/>
      <c r="C453" s="154"/>
      <c r="G453" s="150"/>
      <c r="H453" s="150"/>
      <c r="I453" s="151"/>
      <c r="J453" s="154"/>
    </row>
    <row r="454" spans="1:10" s="138" customFormat="1">
      <c r="A454" s="136"/>
      <c r="C454" s="154"/>
      <c r="G454" s="150"/>
      <c r="H454" s="150"/>
      <c r="I454" s="151"/>
      <c r="J454" s="154"/>
    </row>
    <row r="455" spans="1:10" s="138" customFormat="1">
      <c r="A455" s="136"/>
      <c r="C455" s="154"/>
      <c r="G455" s="150"/>
      <c r="H455" s="150"/>
      <c r="I455" s="151"/>
      <c r="J455" s="154"/>
    </row>
    <row r="456" spans="1:10" s="138" customFormat="1">
      <c r="A456" s="136"/>
      <c r="C456" s="154"/>
      <c r="G456" s="150"/>
      <c r="H456" s="150"/>
      <c r="I456" s="151"/>
      <c r="J456" s="154"/>
    </row>
    <row r="457" spans="1:10" s="138" customFormat="1">
      <c r="A457" s="136"/>
      <c r="C457" s="154"/>
      <c r="G457" s="150"/>
      <c r="H457" s="150"/>
      <c r="I457" s="151"/>
      <c r="J457" s="154"/>
    </row>
    <row r="458" spans="1:10" s="138" customFormat="1">
      <c r="A458" s="136"/>
      <c r="C458" s="154"/>
      <c r="G458" s="150"/>
      <c r="H458" s="150"/>
      <c r="I458" s="151"/>
      <c r="J458" s="154"/>
    </row>
    <row r="459" spans="1:10" s="138" customFormat="1">
      <c r="A459" s="136"/>
      <c r="C459" s="154"/>
      <c r="G459" s="150"/>
      <c r="H459" s="150"/>
      <c r="I459" s="151"/>
      <c r="J459" s="154"/>
    </row>
    <row r="460" spans="1:10" s="138" customFormat="1">
      <c r="A460" s="136"/>
      <c r="C460" s="154"/>
      <c r="G460" s="150"/>
      <c r="H460" s="150"/>
      <c r="I460" s="151"/>
      <c r="J460" s="154"/>
    </row>
    <row r="461" spans="1:10" s="138" customFormat="1">
      <c r="A461" s="136"/>
      <c r="C461" s="154"/>
      <c r="G461" s="150"/>
      <c r="H461" s="150"/>
      <c r="I461" s="151"/>
      <c r="J461" s="154"/>
    </row>
    <row r="462" spans="1:10" s="138" customFormat="1">
      <c r="A462" s="136"/>
      <c r="C462" s="154"/>
      <c r="G462" s="150"/>
      <c r="H462" s="150"/>
      <c r="I462" s="151"/>
      <c r="J462" s="154"/>
    </row>
    <row r="463" spans="1:10" s="138" customFormat="1">
      <c r="A463" s="136"/>
      <c r="C463" s="154"/>
      <c r="G463" s="150"/>
      <c r="H463" s="150"/>
      <c r="I463" s="151"/>
      <c r="J463" s="154"/>
    </row>
    <row r="464" spans="1:10" s="138" customFormat="1">
      <c r="A464" s="136"/>
      <c r="C464" s="154"/>
      <c r="G464" s="150"/>
      <c r="H464" s="150"/>
      <c r="I464" s="151"/>
      <c r="J464" s="154"/>
    </row>
    <row r="465" spans="1:10" s="138" customFormat="1">
      <c r="A465" s="136"/>
      <c r="C465" s="154"/>
      <c r="G465" s="150"/>
      <c r="H465" s="150"/>
      <c r="I465" s="151"/>
      <c r="J465" s="154"/>
    </row>
    <row r="466" spans="1:10" s="138" customFormat="1">
      <c r="A466" s="136"/>
      <c r="C466" s="154"/>
      <c r="G466" s="150"/>
      <c r="H466" s="150"/>
      <c r="I466" s="151"/>
      <c r="J466" s="154"/>
    </row>
    <row r="467" spans="1:10" s="138" customFormat="1">
      <c r="A467" s="136"/>
      <c r="C467" s="154"/>
      <c r="G467" s="150"/>
      <c r="H467" s="150"/>
      <c r="I467" s="151"/>
      <c r="J467" s="154"/>
    </row>
    <row r="468" spans="1:10" s="138" customFormat="1">
      <c r="A468" s="136"/>
      <c r="C468" s="154"/>
      <c r="G468" s="150"/>
      <c r="H468" s="150"/>
      <c r="I468" s="151"/>
      <c r="J468" s="154"/>
    </row>
    <row r="469" spans="1:10" s="138" customFormat="1">
      <c r="A469" s="136"/>
      <c r="C469" s="154"/>
      <c r="G469" s="150"/>
      <c r="H469" s="150"/>
      <c r="I469" s="151"/>
      <c r="J469" s="154"/>
    </row>
    <row r="470" spans="1:10" s="138" customFormat="1">
      <c r="A470" s="136"/>
      <c r="C470" s="154"/>
      <c r="G470" s="150"/>
      <c r="H470" s="150"/>
      <c r="I470" s="151"/>
      <c r="J470" s="154"/>
    </row>
    <row r="471" spans="1:10" s="138" customFormat="1">
      <c r="A471" s="136"/>
      <c r="C471" s="154"/>
      <c r="G471" s="150"/>
      <c r="H471" s="150"/>
      <c r="I471" s="151"/>
      <c r="J471" s="154"/>
    </row>
    <row r="472" spans="1:10" s="138" customFormat="1">
      <c r="A472" s="136"/>
      <c r="C472" s="154"/>
      <c r="G472" s="150"/>
      <c r="H472" s="150"/>
      <c r="I472" s="151"/>
      <c r="J472" s="154"/>
    </row>
    <row r="473" spans="1:10" s="138" customFormat="1">
      <c r="A473" s="136"/>
      <c r="C473" s="154"/>
      <c r="G473" s="150"/>
      <c r="H473" s="150"/>
      <c r="I473" s="151"/>
      <c r="J473" s="154"/>
    </row>
    <row r="474" spans="1:10" s="138" customFormat="1">
      <c r="A474" s="136"/>
      <c r="C474" s="154"/>
      <c r="G474" s="150"/>
      <c r="H474" s="150"/>
      <c r="I474" s="151"/>
      <c r="J474" s="154"/>
    </row>
    <row r="475" spans="1:10" s="138" customFormat="1">
      <c r="A475" s="136"/>
      <c r="C475" s="154"/>
      <c r="G475" s="150"/>
      <c r="H475" s="150"/>
      <c r="I475" s="151"/>
      <c r="J475" s="154"/>
    </row>
    <row r="476" spans="1:10" s="138" customFormat="1">
      <c r="A476" s="136"/>
      <c r="C476" s="154"/>
      <c r="G476" s="150"/>
      <c r="H476" s="150"/>
      <c r="I476" s="151"/>
      <c r="J476" s="154"/>
    </row>
    <row r="477" spans="1:10" s="138" customFormat="1">
      <c r="A477" s="136"/>
      <c r="C477" s="154"/>
      <c r="G477" s="150"/>
      <c r="H477" s="150"/>
      <c r="I477" s="151"/>
      <c r="J477" s="154"/>
    </row>
    <row r="478" spans="1:10" s="138" customFormat="1">
      <c r="A478" s="136"/>
      <c r="C478" s="154"/>
      <c r="G478" s="150"/>
      <c r="H478" s="150"/>
      <c r="I478" s="151"/>
      <c r="J478" s="154"/>
    </row>
    <row r="479" spans="1:10" s="138" customFormat="1">
      <c r="A479" s="136"/>
      <c r="C479" s="154"/>
      <c r="G479" s="150"/>
      <c r="H479" s="150"/>
      <c r="I479" s="151"/>
      <c r="J479" s="154"/>
    </row>
    <row r="480" spans="1:10" s="138" customFormat="1">
      <c r="A480" s="136"/>
      <c r="C480" s="154"/>
      <c r="G480" s="150"/>
      <c r="H480" s="150"/>
      <c r="I480" s="151"/>
      <c r="J480" s="154"/>
    </row>
    <row r="481" spans="1:10" s="138" customFormat="1">
      <c r="A481" s="136"/>
      <c r="C481" s="154"/>
      <c r="G481" s="150"/>
      <c r="H481" s="150"/>
      <c r="I481" s="151"/>
      <c r="J481" s="154"/>
    </row>
    <row r="482" spans="1:10" s="138" customFormat="1">
      <c r="A482" s="136"/>
      <c r="C482" s="154"/>
      <c r="G482" s="150"/>
      <c r="H482" s="150"/>
      <c r="I482" s="151"/>
      <c r="J482" s="154"/>
    </row>
    <row r="483" spans="1:10" s="138" customFormat="1">
      <c r="A483" s="136"/>
      <c r="C483" s="154"/>
      <c r="G483" s="150"/>
      <c r="H483" s="150"/>
      <c r="I483" s="151"/>
      <c r="J483" s="154"/>
    </row>
    <row r="484" spans="1:10" s="138" customFormat="1">
      <c r="A484" s="136"/>
      <c r="C484" s="154"/>
      <c r="G484" s="150"/>
      <c r="H484" s="150"/>
      <c r="I484" s="151"/>
      <c r="J484" s="154"/>
    </row>
    <row r="485" spans="1:10" s="138" customFormat="1">
      <c r="A485" s="136"/>
      <c r="C485" s="154"/>
      <c r="G485" s="150"/>
      <c r="H485" s="150"/>
      <c r="I485" s="151"/>
      <c r="J485" s="154"/>
    </row>
    <row r="486" spans="1:10" s="138" customFormat="1">
      <c r="A486" s="136"/>
      <c r="C486" s="154"/>
      <c r="G486" s="150"/>
      <c r="H486" s="150"/>
      <c r="I486" s="151"/>
      <c r="J486" s="154"/>
    </row>
    <row r="487" spans="1:10" s="138" customFormat="1">
      <c r="A487" s="136"/>
      <c r="C487" s="154"/>
      <c r="G487" s="150"/>
      <c r="H487" s="150"/>
      <c r="I487" s="151"/>
      <c r="J487" s="154"/>
    </row>
    <row r="488" spans="1:10" s="138" customFormat="1">
      <c r="A488" s="136"/>
      <c r="C488" s="154"/>
      <c r="G488" s="150"/>
      <c r="H488" s="150"/>
      <c r="I488" s="151"/>
      <c r="J488" s="154"/>
    </row>
    <row r="489" spans="1:10" s="138" customFormat="1">
      <c r="A489" s="136"/>
      <c r="C489" s="154"/>
      <c r="G489" s="150"/>
      <c r="H489" s="150"/>
      <c r="I489" s="151"/>
      <c r="J489" s="154"/>
    </row>
    <row r="490" spans="1:10" s="138" customFormat="1">
      <c r="A490" s="136"/>
      <c r="C490" s="154"/>
      <c r="G490" s="150"/>
      <c r="H490" s="150"/>
      <c r="I490" s="151"/>
      <c r="J490" s="154"/>
    </row>
    <row r="491" spans="1:10" s="138" customFormat="1">
      <c r="A491" s="136"/>
      <c r="C491" s="154"/>
      <c r="G491" s="150"/>
      <c r="H491" s="150"/>
      <c r="I491" s="151"/>
      <c r="J491" s="154"/>
    </row>
    <row r="492" spans="1:10" s="138" customFormat="1">
      <c r="A492" s="136"/>
      <c r="C492" s="154"/>
      <c r="G492" s="150"/>
      <c r="H492" s="150"/>
      <c r="I492" s="151"/>
      <c r="J492" s="154"/>
    </row>
    <row r="493" spans="1:10" s="138" customFormat="1">
      <c r="A493" s="136"/>
      <c r="C493" s="154"/>
      <c r="G493" s="150"/>
      <c r="H493" s="150"/>
      <c r="I493" s="151"/>
      <c r="J493" s="154"/>
    </row>
    <row r="494" spans="1:10" s="138" customFormat="1">
      <c r="A494" s="136"/>
      <c r="C494" s="154"/>
      <c r="G494" s="150"/>
      <c r="H494" s="150"/>
      <c r="I494" s="151"/>
      <c r="J494" s="154"/>
    </row>
    <row r="495" spans="1:10" s="138" customFormat="1">
      <c r="A495" s="136"/>
      <c r="C495" s="154"/>
      <c r="G495" s="150"/>
      <c r="H495" s="150"/>
      <c r="I495" s="151"/>
      <c r="J495" s="154"/>
    </row>
    <row r="496" spans="1:10" s="138" customFormat="1">
      <c r="A496" s="136"/>
      <c r="C496" s="154"/>
      <c r="G496" s="150"/>
      <c r="H496" s="150"/>
      <c r="I496" s="151"/>
      <c r="J496" s="154"/>
    </row>
    <row r="497" spans="1:10" s="138" customFormat="1">
      <c r="A497" s="136"/>
      <c r="C497" s="154"/>
      <c r="G497" s="150"/>
      <c r="H497" s="150"/>
      <c r="I497" s="151"/>
      <c r="J497" s="154"/>
    </row>
    <row r="498" spans="1:10" s="138" customFormat="1">
      <c r="A498" s="136"/>
      <c r="C498" s="154"/>
      <c r="G498" s="150"/>
      <c r="H498" s="150"/>
      <c r="I498" s="151"/>
      <c r="J498" s="154"/>
    </row>
    <row r="499" spans="1:10" s="138" customFormat="1">
      <c r="A499" s="136"/>
      <c r="C499" s="154"/>
      <c r="G499" s="150"/>
      <c r="H499" s="150"/>
      <c r="I499" s="151"/>
      <c r="J499" s="154"/>
    </row>
    <row r="500" spans="1:10" s="138" customFormat="1">
      <c r="A500" s="136"/>
      <c r="C500" s="154"/>
      <c r="G500" s="150"/>
      <c r="H500" s="150"/>
      <c r="I500" s="151"/>
      <c r="J500" s="154"/>
    </row>
    <row r="501" spans="1:10" s="138" customFormat="1">
      <c r="A501" s="136"/>
      <c r="C501" s="154"/>
      <c r="G501" s="150"/>
      <c r="H501" s="150"/>
      <c r="I501" s="151"/>
      <c r="J501" s="154"/>
    </row>
    <row r="502" spans="1:10" s="138" customFormat="1">
      <c r="A502" s="136"/>
      <c r="C502" s="154"/>
      <c r="G502" s="150"/>
      <c r="H502" s="150"/>
      <c r="I502" s="151"/>
      <c r="J502" s="154"/>
    </row>
    <row r="503" spans="1:10" s="138" customFormat="1">
      <c r="A503" s="136"/>
      <c r="C503" s="154"/>
      <c r="G503" s="150"/>
      <c r="H503" s="150"/>
      <c r="I503" s="151"/>
      <c r="J503" s="154"/>
    </row>
    <row r="504" spans="1:10" s="138" customFormat="1">
      <c r="A504" s="136"/>
      <c r="C504" s="154"/>
      <c r="G504" s="150"/>
      <c r="H504" s="150"/>
      <c r="I504" s="151"/>
      <c r="J504" s="154"/>
    </row>
    <row r="505" spans="1:10" s="138" customFormat="1">
      <c r="A505" s="136"/>
      <c r="C505" s="154"/>
      <c r="G505" s="150"/>
      <c r="H505" s="150"/>
      <c r="I505" s="151"/>
      <c r="J505" s="154"/>
    </row>
    <row r="506" spans="1:10" s="138" customFormat="1">
      <c r="A506" s="136"/>
      <c r="C506" s="154"/>
      <c r="G506" s="150"/>
      <c r="H506" s="150"/>
      <c r="I506" s="151"/>
      <c r="J506" s="154"/>
    </row>
    <row r="507" spans="1:10" s="138" customFormat="1">
      <c r="A507" s="136"/>
      <c r="C507" s="154"/>
      <c r="G507" s="150"/>
      <c r="H507" s="150"/>
      <c r="I507" s="151"/>
      <c r="J507" s="154"/>
    </row>
    <row r="508" spans="1:10" s="138" customFormat="1">
      <c r="A508" s="136"/>
      <c r="C508" s="154"/>
      <c r="G508" s="150"/>
      <c r="H508" s="150"/>
      <c r="I508" s="151"/>
      <c r="J508" s="154"/>
    </row>
    <row r="509" spans="1:10" s="138" customFormat="1">
      <c r="A509" s="136"/>
      <c r="C509" s="154"/>
      <c r="G509" s="150"/>
      <c r="H509" s="150"/>
      <c r="I509" s="151"/>
      <c r="J509" s="154"/>
    </row>
    <row r="510" spans="1:10" s="138" customFormat="1">
      <c r="A510" s="136"/>
      <c r="C510" s="154"/>
      <c r="G510" s="150"/>
      <c r="H510" s="150"/>
      <c r="I510" s="151"/>
      <c r="J510" s="154"/>
    </row>
    <row r="511" spans="1:10" s="138" customFormat="1">
      <c r="A511" s="136"/>
      <c r="C511" s="154"/>
      <c r="G511" s="150"/>
      <c r="H511" s="150"/>
      <c r="I511" s="151"/>
      <c r="J511" s="154"/>
    </row>
    <row r="512" spans="1:10" s="138" customFormat="1">
      <c r="A512" s="136"/>
      <c r="C512" s="154"/>
      <c r="G512" s="150"/>
      <c r="H512" s="150"/>
      <c r="I512" s="151"/>
      <c r="J512" s="154"/>
    </row>
    <row r="513" spans="1:10" s="138" customFormat="1">
      <c r="A513" s="136"/>
      <c r="C513" s="154"/>
      <c r="G513" s="150"/>
      <c r="H513" s="150"/>
      <c r="I513" s="151"/>
      <c r="J513" s="154"/>
    </row>
    <row r="514" spans="1:10" s="138" customFormat="1">
      <c r="A514" s="136"/>
      <c r="C514" s="154"/>
      <c r="G514" s="150"/>
      <c r="H514" s="150"/>
      <c r="I514" s="151"/>
      <c r="J514" s="154"/>
    </row>
    <row r="515" spans="1:10" s="138" customFormat="1">
      <c r="A515" s="136"/>
      <c r="C515" s="154"/>
      <c r="G515" s="150"/>
      <c r="H515" s="150"/>
      <c r="I515" s="151"/>
      <c r="J515" s="154"/>
    </row>
    <row r="516" spans="1:10" s="138" customFormat="1">
      <c r="A516" s="136"/>
      <c r="C516" s="154"/>
      <c r="G516" s="150"/>
      <c r="H516" s="150"/>
      <c r="I516" s="151"/>
      <c r="J516" s="154"/>
    </row>
    <row r="517" spans="1:10" s="138" customFormat="1">
      <c r="A517" s="136"/>
      <c r="C517" s="154"/>
      <c r="G517" s="150"/>
      <c r="H517" s="150"/>
      <c r="I517" s="151"/>
      <c r="J517" s="154"/>
    </row>
    <row r="518" spans="1:10" s="138" customFormat="1">
      <c r="A518" s="136"/>
      <c r="C518" s="154"/>
      <c r="G518" s="150"/>
      <c r="H518" s="150"/>
      <c r="I518" s="151"/>
      <c r="J518" s="154"/>
    </row>
    <row r="519" spans="1:10" s="138" customFormat="1">
      <c r="A519" s="136"/>
      <c r="C519" s="154"/>
      <c r="G519" s="150"/>
      <c r="H519" s="150"/>
      <c r="I519" s="151"/>
      <c r="J519" s="154"/>
    </row>
    <row r="520" spans="1:10" s="138" customFormat="1">
      <c r="A520" s="136"/>
      <c r="C520" s="154"/>
      <c r="G520" s="150"/>
      <c r="H520" s="150"/>
      <c r="I520" s="151"/>
      <c r="J520" s="154"/>
    </row>
    <row r="521" spans="1:10" s="138" customFormat="1">
      <c r="A521" s="136"/>
      <c r="C521" s="154"/>
      <c r="G521" s="150"/>
      <c r="H521" s="150"/>
      <c r="I521" s="151"/>
      <c r="J521" s="154"/>
    </row>
    <row r="522" spans="1:10" s="138" customFormat="1">
      <c r="A522" s="136"/>
      <c r="C522" s="154"/>
      <c r="G522" s="150"/>
      <c r="H522" s="150"/>
      <c r="I522" s="151"/>
      <c r="J522" s="154"/>
    </row>
    <row r="523" spans="1:10" s="138" customFormat="1">
      <c r="A523" s="136"/>
      <c r="C523" s="154"/>
      <c r="G523" s="150"/>
      <c r="H523" s="150"/>
      <c r="I523" s="151"/>
      <c r="J523" s="154"/>
    </row>
    <row r="524" spans="1:10" s="138" customFormat="1">
      <c r="A524" s="136"/>
      <c r="C524" s="154"/>
      <c r="G524" s="150"/>
      <c r="H524" s="150"/>
      <c r="I524" s="151"/>
      <c r="J524" s="154"/>
    </row>
    <row r="525" spans="1:10" s="138" customFormat="1">
      <c r="A525" s="136"/>
      <c r="C525" s="154"/>
      <c r="G525" s="150"/>
      <c r="H525" s="150"/>
      <c r="I525" s="151"/>
      <c r="J525" s="154"/>
    </row>
    <row r="526" spans="1:10" s="138" customFormat="1">
      <c r="A526" s="136"/>
      <c r="C526" s="154"/>
      <c r="G526" s="150"/>
      <c r="H526" s="150"/>
      <c r="I526" s="151"/>
      <c r="J526" s="154"/>
    </row>
    <row r="527" spans="1:10" s="138" customFormat="1">
      <c r="A527" s="136"/>
      <c r="C527" s="154"/>
      <c r="G527" s="150"/>
      <c r="H527" s="150"/>
      <c r="I527" s="151"/>
      <c r="J527" s="154"/>
    </row>
    <row r="528" spans="1:10" s="138" customFormat="1">
      <c r="A528" s="136"/>
      <c r="C528" s="154"/>
      <c r="G528" s="150"/>
      <c r="H528" s="150"/>
      <c r="I528" s="151"/>
      <c r="J528" s="154"/>
    </row>
    <row r="529" spans="1:10" s="138" customFormat="1">
      <c r="A529" s="136"/>
      <c r="C529" s="154"/>
      <c r="G529" s="150"/>
      <c r="H529" s="150"/>
      <c r="I529" s="151"/>
      <c r="J529" s="154"/>
    </row>
    <row r="530" spans="1:10" s="138" customFormat="1">
      <c r="A530" s="136"/>
      <c r="C530" s="154"/>
      <c r="G530" s="150"/>
      <c r="H530" s="150"/>
      <c r="I530" s="151"/>
      <c r="J530" s="154"/>
    </row>
    <row r="531" spans="1:10" s="138" customFormat="1">
      <c r="A531" s="136"/>
      <c r="C531" s="154"/>
      <c r="G531" s="150"/>
      <c r="H531" s="150"/>
      <c r="I531" s="151"/>
      <c r="J531" s="154"/>
    </row>
    <row r="532" spans="1:10" s="138" customFormat="1">
      <c r="A532" s="136"/>
      <c r="C532" s="154"/>
      <c r="G532" s="150"/>
      <c r="H532" s="150"/>
      <c r="I532" s="151"/>
      <c r="J532" s="154"/>
    </row>
    <row r="533" spans="1:10" s="138" customFormat="1">
      <c r="A533" s="136"/>
      <c r="C533" s="154"/>
      <c r="G533" s="150"/>
      <c r="H533" s="150"/>
      <c r="I533" s="151"/>
      <c r="J533" s="154"/>
    </row>
    <row r="534" spans="1:10" s="138" customFormat="1">
      <c r="A534" s="136"/>
      <c r="C534" s="154"/>
      <c r="G534" s="150"/>
      <c r="H534" s="150"/>
      <c r="I534" s="151"/>
      <c r="J534" s="154"/>
    </row>
    <row r="535" spans="1:10" s="138" customFormat="1">
      <c r="A535" s="136"/>
      <c r="C535" s="154"/>
      <c r="G535" s="150"/>
      <c r="H535" s="150"/>
      <c r="I535" s="151"/>
      <c r="J535" s="154"/>
    </row>
    <row r="536" spans="1:10" s="138" customFormat="1">
      <c r="A536" s="136"/>
      <c r="C536" s="154"/>
      <c r="G536" s="150"/>
      <c r="H536" s="150"/>
      <c r="I536" s="151"/>
      <c r="J536" s="154"/>
    </row>
    <row r="537" spans="1:10" s="138" customFormat="1">
      <c r="A537" s="136"/>
      <c r="C537" s="154"/>
      <c r="G537" s="150"/>
      <c r="H537" s="150"/>
      <c r="I537" s="151"/>
      <c r="J537" s="154"/>
    </row>
    <row r="538" spans="1:10" s="138" customFormat="1">
      <c r="A538" s="136"/>
      <c r="C538" s="154"/>
      <c r="G538" s="150"/>
      <c r="H538" s="150"/>
      <c r="I538" s="151"/>
      <c r="J538" s="154"/>
    </row>
    <row r="539" spans="1:10" s="138" customFormat="1">
      <c r="A539" s="136"/>
      <c r="C539" s="154"/>
      <c r="G539" s="150"/>
      <c r="H539" s="150"/>
      <c r="I539" s="151"/>
      <c r="J539" s="154"/>
    </row>
    <row r="540" spans="1:10" s="138" customFormat="1">
      <c r="A540" s="136"/>
      <c r="C540" s="154"/>
      <c r="G540" s="150"/>
      <c r="H540" s="150"/>
      <c r="I540" s="151"/>
      <c r="J540" s="154"/>
    </row>
    <row r="541" spans="1:10" s="138" customFormat="1">
      <c r="A541" s="136"/>
      <c r="C541" s="154"/>
      <c r="G541" s="150"/>
      <c r="H541" s="150"/>
      <c r="I541" s="151"/>
      <c r="J541" s="154"/>
    </row>
    <row r="542" spans="1:10" s="138" customFormat="1">
      <c r="A542" s="136"/>
      <c r="C542" s="154"/>
      <c r="G542" s="150"/>
      <c r="H542" s="150"/>
      <c r="I542" s="151"/>
      <c r="J542" s="154"/>
    </row>
    <row r="543" spans="1:10" s="138" customFormat="1">
      <c r="A543" s="136"/>
      <c r="C543" s="154"/>
      <c r="G543" s="150"/>
      <c r="H543" s="150"/>
      <c r="I543" s="151"/>
      <c r="J543" s="154"/>
    </row>
    <row r="544" spans="1:10" s="138" customFormat="1">
      <c r="A544" s="136"/>
      <c r="C544" s="154"/>
      <c r="G544" s="150"/>
      <c r="H544" s="150"/>
      <c r="I544" s="151"/>
      <c r="J544" s="154"/>
    </row>
    <row r="545" spans="1:10" s="138" customFormat="1">
      <c r="A545" s="136"/>
      <c r="C545" s="154"/>
      <c r="G545" s="150"/>
      <c r="H545" s="150"/>
      <c r="I545" s="151"/>
      <c r="J545" s="154"/>
    </row>
    <row r="546" spans="1:10" s="138" customFormat="1">
      <c r="A546" s="136"/>
      <c r="C546" s="154"/>
      <c r="G546" s="150"/>
      <c r="H546" s="150"/>
      <c r="I546" s="151"/>
      <c r="J546" s="154"/>
    </row>
    <row r="547" spans="1:10" s="138" customFormat="1">
      <c r="A547" s="136"/>
      <c r="C547" s="154"/>
      <c r="G547" s="150"/>
      <c r="H547" s="150"/>
      <c r="I547" s="151"/>
      <c r="J547" s="154"/>
    </row>
    <row r="548" spans="1:10" s="138" customFormat="1">
      <c r="A548" s="136"/>
      <c r="C548" s="154"/>
      <c r="G548" s="150"/>
      <c r="H548" s="150"/>
      <c r="I548" s="151"/>
      <c r="J548" s="154"/>
    </row>
    <row r="549" spans="1:10" s="138" customFormat="1">
      <c r="A549" s="136"/>
      <c r="C549" s="154"/>
      <c r="G549" s="150"/>
      <c r="H549" s="150"/>
      <c r="I549" s="151"/>
      <c r="J549" s="154"/>
    </row>
    <row r="550" spans="1:10" s="138" customFormat="1">
      <c r="A550" s="136"/>
      <c r="C550" s="154"/>
      <c r="G550" s="150"/>
      <c r="H550" s="150"/>
      <c r="I550" s="151"/>
      <c r="J550" s="154"/>
    </row>
    <row r="551" spans="1:10" s="138" customFormat="1">
      <c r="A551" s="136"/>
      <c r="C551" s="154"/>
      <c r="G551" s="150"/>
      <c r="H551" s="150"/>
      <c r="I551" s="151"/>
      <c r="J551" s="154"/>
    </row>
    <row r="552" spans="1:10" s="138" customFormat="1">
      <c r="A552" s="136"/>
      <c r="C552" s="154"/>
      <c r="G552" s="150"/>
      <c r="H552" s="150"/>
      <c r="I552" s="151"/>
      <c r="J552" s="154"/>
    </row>
    <row r="553" spans="1:10" s="138" customFormat="1">
      <c r="A553" s="136"/>
      <c r="C553" s="154"/>
      <c r="G553" s="150"/>
      <c r="H553" s="150"/>
      <c r="I553" s="151"/>
      <c r="J553" s="154"/>
    </row>
    <row r="554" spans="1:10" s="138" customFormat="1">
      <c r="A554" s="136"/>
      <c r="C554" s="154"/>
      <c r="G554" s="150"/>
      <c r="H554" s="150"/>
      <c r="I554" s="151"/>
      <c r="J554" s="154"/>
    </row>
    <row r="555" spans="1:10" s="138" customFormat="1">
      <c r="A555" s="136"/>
      <c r="C555" s="154"/>
      <c r="G555" s="150"/>
      <c r="H555" s="150"/>
      <c r="I555" s="151"/>
      <c r="J555" s="154"/>
    </row>
    <row r="556" spans="1:10" s="138" customFormat="1">
      <c r="A556" s="136"/>
      <c r="C556" s="154"/>
      <c r="G556" s="150"/>
      <c r="H556" s="150"/>
      <c r="I556" s="151"/>
      <c r="J556" s="154"/>
    </row>
    <row r="557" spans="1:10" s="138" customFormat="1">
      <c r="A557" s="136"/>
      <c r="C557" s="154"/>
      <c r="G557" s="150"/>
      <c r="H557" s="150"/>
      <c r="I557" s="151"/>
      <c r="J557" s="154"/>
    </row>
    <row r="558" spans="1:10" s="138" customFormat="1">
      <c r="A558" s="136"/>
      <c r="C558" s="154"/>
      <c r="G558" s="150"/>
      <c r="H558" s="150"/>
      <c r="I558" s="151"/>
      <c r="J558" s="154"/>
    </row>
    <row r="559" spans="1:10" s="138" customFormat="1">
      <c r="A559" s="136"/>
      <c r="C559" s="154"/>
      <c r="G559" s="150"/>
      <c r="H559" s="150"/>
      <c r="I559" s="151"/>
      <c r="J559" s="154"/>
    </row>
    <row r="560" spans="1:10" s="138" customFormat="1">
      <c r="A560" s="136"/>
      <c r="C560" s="154"/>
      <c r="G560" s="150"/>
      <c r="H560" s="150"/>
      <c r="I560" s="151"/>
      <c r="J560" s="154"/>
    </row>
    <row r="561" spans="1:10" s="138" customFormat="1">
      <c r="A561" s="136"/>
      <c r="C561" s="154"/>
      <c r="G561" s="150"/>
      <c r="H561" s="150"/>
      <c r="I561" s="151"/>
      <c r="J561" s="154"/>
    </row>
    <row r="562" spans="1:10" s="138" customFormat="1">
      <c r="A562" s="136"/>
      <c r="C562" s="154"/>
      <c r="G562" s="150"/>
      <c r="H562" s="150"/>
      <c r="I562" s="151"/>
      <c r="J562" s="154"/>
    </row>
    <row r="563" spans="1:10" s="138" customFormat="1">
      <c r="A563" s="136"/>
      <c r="C563" s="154"/>
      <c r="G563" s="150"/>
      <c r="H563" s="150"/>
      <c r="I563" s="151"/>
      <c r="J563" s="154"/>
    </row>
    <row r="564" spans="1:10" s="138" customFormat="1">
      <c r="A564" s="136"/>
      <c r="C564" s="154"/>
      <c r="G564" s="150"/>
      <c r="H564" s="150"/>
      <c r="I564" s="151"/>
      <c r="J564" s="154"/>
    </row>
    <row r="565" spans="1:10" s="138" customFormat="1">
      <c r="A565" s="136"/>
      <c r="C565" s="154"/>
      <c r="G565" s="150"/>
      <c r="H565" s="150"/>
      <c r="I565" s="151"/>
      <c r="J565" s="154"/>
    </row>
    <row r="566" spans="1:10" s="138" customFormat="1">
      <c r="A566" s="136"/>
      <c r="C566" s="154"/>
      <c r="G566" s="150"/>
      <c r="H566" s="150"/>
      <c r="I566" s="151"/>
      <c r="J566" s="154"/>
    </row>
    <row r="567" spans="1:10" s="138" customFormat="1">
      <c r="A567" s="136"/>
      <c r="C567" s="154"/>
      <c r="G567" s="150"/>
      <c r="H567" s="150"/>
      <c r="I567" s="151"/>
      <c r="J567" s="154"/>
    </row>
    <row r="568" spans="1:10" s="138" customFormat="1">
      <c r="A568" s="136"/>
      <c r="C568" s="154"/>
      <c r="G568" s="150"/>
      <c r="H568" s="150"/>
      <c r="I568" s="151"/>
      <c r="J568" s="154"/>
    </row>
    <row r="569" spans="1:10" s="138" customFormat="1">
      <c r="A569" s="136"/>
      <c r="C569" s="154"/>
      <c r="G569" s="150"/>
      <c r="H569" s="150"/>
      <c r="I569" s="151"/>
      <c r="J569" s="154"/>
    </row>
    <row r="570" spans="1:10" s="138" customFormat="1">
      <c r="A570" s="136"/>
      <c r="C570" s="154"/>
      <c r="G570" s="150"/>
      <c r="H570" s="150"/>
      <c r="I570" s="151"/>
      <c r="J570" s="154"/>
    </row>
    <row r="571" spans="1:10" s="138" customFormat="1">
      <c r="A571" s="136"/>
      <c r="C571" s="154"/>
      <c r="G571" s="150"/>
      <c r="H571" s="150"/>
      <c r="I571" s="151"/>
      <c r="J571" s="154"/>
    </row>
    <row r="572" spans="1:10" s="138" customFormat="1">
      <c r="A572" s="136"/>
      <c r="C572" s="154"/>
      <c r="G572" s="150"/>
      <c r="H572" s="150"/>
      <c r="I572" s="151"/>
      <c r="J572" s="154"/>
    </row>
    <row r="573" spans="1:10" s="138" customFormat="1">
      <c r="A573" s="136"/>
      <c r="C573" s="154"/>
      <c r="G573" s="150"/>
      <c r="H573" s="150"/>
      <c r="I573" s="151"/>
      <c r="J573" s="154"/>
    </row>
    <row r="574" spans="1:10" s="138" customFormat="1">
      <c r="A574" s="136"/>
      <c r="C574" s="154"/>
      <c r="G574" s="150"/>
      <c r="H574" s="150"/>
      <c r="I574" s="151"/>
      <c r="J574" s="154"/>
    </row>
    <row r="575" spans="1:10" s="138" customFormat="1">
      <c r="A575" s="136"/>
      <c r="C575" s="154"/>
      <c r="G575" s="150"/>
      <c r="H575" s="150"/>
      <c r="I575" s="151"/>
      <c r="J575" s="154"/>
    </row>
    <row r="576" spans="1:10" s="138" customFormat="1">
      <c r="A576" s="136"/>
      <c r="C576" s="154"/>
      <c r="G576" s="150"/>
      <c r="H576" s="150"/>
      <c r="I576" s="151"/>
      <c r="J576" s="154"/>
    </row>
    <row r="577" spans="1:10" s="138" customFormat="1">
      <c r="A577" s="136"/>
      <c r="C577" s="154"/>
      <c r="G577" s="150"/>
      <c r="H577" s="150"/>
      <c r="I577" s="151"/>
      <c r="J577" s="154"/>
    </row>
    <row r="578" spans="1:10" s="138" customFormat="1">
      <c r="A578" s="136"/>
      <c r="C578" s="154"/>
      <c r="G578" s="150"/>
      <c r="H578" s="150"/>
      <c r="I578" s="151"/>
      <c r="J578" s="154"/>
    </row>
    <row r="579" spans="1:10" s="138" customFormat="1">
      <c r="A579" s="136"/>
      <c r="C579" s="154"/>
      <c r="G579" s="150"/>
      <c r="H579" s="150"/>
      <c r="I579" s="151"/>
      <c r="J579" s="154"/>
    </row>
    <row r="580" spans="1:10" s="138" customFormat="1">
      <c r="A580" s="136"/>
      <c r="C580" s="154"/>
      <c r="G580" s="150"/>
      <c r="H580" s="150"/>
      <c r="I580" s="151"/>
      <c r="J580" s="154"/>
    </row>
    <row r="581" spans="1:10" s="138" customFormat="1">
      <c r="A581" s="136"/>
      <c r="C581" s="154"/>
      <c r="G581" s="150"/>
      <c r="H581" s="150"/>
      <c r="I581" s="151"/>
      <c r="J581" s="154"/>
    </row>
    <row r="582" spans="1:10" s="138" customFormat="1">
      <c r="A582" s="136"/>
      <c r="C582" s="154"/>
      <c r="G582" s="150"/>
      <c r="H582" s="150"/>
      <c r="I582" s="151"/>
      <c r="J582" s="154"/>
    </row>
    <row r="583" spans="1:10" s="138" customFormat="1">
      <c r="A583" s="136"/>
      <c r="C583" s="154"/>
      <c r="G583" s="150"/>
      <c r="H583" s="150"/>
      <c r="I583" s="151"/>
      <c r="J583" s="154"/>
    </row>
    <row r="584" spans="1:10" s="138" customFormat="1">
      <c r="A584" s="136"/>
      <c r="C584" s="154"/>
      <c r="G584" s="150"/>
      <c r="H584" s="150"/>
      <c r="I584" s="151"/>
      <c r="J584" s="154"/>
    </row>
    <row r="585" spans="1:10" s="138" customFormat="1">
      <c r="A585" s="136"/>
      <c r="C585" s="154"/>
      <c r="G585" s="150"/>
      <c r="H585" s="150"/>
      <c r="I585" s="151"/>
      <c r="J585" s="154"/>
    </row>
    <row r="586" spans="1:10" s="138" customFormat="1">
      <c r="A586" s="136"/>
      <c r="C586" s="154"/>
      <c r="G586" s="150"/>
      <c r="H586" s="150"/>
      <c r="I586" s="151"/>
      <c r="J586" s="154"/>
    </row>
    <row r="587" spans="1:10" s="138" customFormat="1">
      <c r="A587" s="136"/>
      <c r="C587" s="154"/>
      <c r="G587" s="150"/>
      <c r="H587" s="150"/>
      <c r="I587" s="151"/>
      <c r="J587" s="154"/>
    </row>
    <row r="588" spans="1:10" s="138" customFormat="1">
      <c r="A588" s="136"/>
      <c r="C588" s="154"/>
      <c r="G588" s="150"/>
      <c r="H588" s="150"/>
      <c r="I588" s="151"/>
      <c r="J588" s="154"/>
    </row>
    <row r="589" spans="1:10" s="138" customFormat="1">
      <c r="A589" s="136"/>
      <c r="C589" s="154"/>
      <c r="G589" s="150"/>
      <c r="H589" s="150"/>
      <c r="I589" s="151"/>
      <c r="J589" s="154"/>
    </row>
    <row r="590" spans="1:10" s="138" customFormat="1">
      <c r="A590" s="136"/>
      <c r="C590" s="154"/>
      <c r="G590" s="150"/>
      <c r="H590" s="150"/>
      <c r="I590" s="151"/>
      <c r="J590" s="154"/>
    </row>
    <row r="591" spans="1:10" s="138" customFormat="1">
      <c r="A591" s="136"/>
      <c r="C591" s="154"/>
      <c r="G591" s="150"/>
      <c r="H591" s="150"/>
      <c r="I591" s="151"/>
      <c r="J591" s="154"/>
    </row>
    <row r="592" spans="1:10" s="138" customFormat="1">
      <c r="A592" s="136"/>
      <c r="C592" s="154"/>
      <c r="G592" s="150"/>
      <c r="H592" s="150"/>
      <c r="I592" s="151"/>
      <c r="J592" s="154"/>
    </row>
    <row r="593" spans="1:10" s="138" customFormat="1">
      <c r="A593" s="136"/>
      <c r="C593" s="154"/>
      <c r="G593" s="150"/>
      <c r="H593" s="150"/>
      <c r="I593" s="151"/>
      <c r="J593" s="154"/>
    </row>
    <row r="594" spans="1:10" s="138" customFormat="1">
      <c r="A594" s="136"/>
      <c r="C594" s="154"/>
      <c r="G594" s="150"/>
      <c r="H594" s="150"/>
      <c r="I594" s="151"/>
      <c r="J594" s="154"/>
    </row>
    <row r="595" spans="1:10" s="138" customFormat="1">
      <c r="A595" s="136"/>
      <c r="C595" s="154"/>
      <c r="G595" s="150"/>
      <c r="H595" s="150"/>
      <c r="I595" s="151"/>
      <c r="J595" s="154"/>
    </row>
    <row r="596" spans="1:10" s="138" customFormat="1">
      <c r="A596" s="136"/>
      <c r="C596" s="154"/>
      <c r="G596" s="150"/>
      <c r="H596" s="150"/>
      <c r="I596" s="151"/>
      <c r="J596" s="154"/>
    </row>
    <row r="597" spans="1:10" s="138" customFormat="1">
      <c r="A597" s="136"/>
      <c r="C597" s="154"/>
      <c r="G597" s="150"/>
      <c r="H597" s="150"/>
      <c r="I597" s="151"/>
      <c r="J597" s="154"/>
    </row>
    <row r="598" spans="1:10" s="138" customFormat="1">
      <c r="A598" s="136"/>
      <c r="C598" s="154"/>
      <c r="G598" s="150"/>
      <c r="H598" s="150"/>
      <c r="I598" s="151"/>
      <c r="J598" s="154"/>
    </row>
    <row r="599" spans="1:10" s="138" customFormat="1">
      <c r="A599" s="136"/>
      <c r="C599" s="154"/>
      <c r="G599" s="150"/>
      <c r="H599" s="150"/>
      <c r="I599" s="151"/>
      <c r="J599" s="154"/>
    </row>
    <row r="600" spans="1:10" s="138" customFormat="1">
      <c r="A600" s="136"/>
      <c r="C600" s="154"/>
      <c r="G600" s="150"/>
      <c r="H600" s="150"/>
      <c r="I600" s="151"/>
      <c r="J600" s="154"/>
    </row>
    <row r="601" spans="1:10" s="138" customFormat="1">
      <c r="A601" s="136"/>
      <c r="C601" s="154"/>
      <c r="G601" s="150"/>
      <c r="H601" s="150"/>
      <c r="I601" s="151"/>
      <c r="J601" s="154"/>
    </row>
    <row r="602" spans="1:10" s="138" customFormat="1">
      <c r="A602" s="136"/>
      <c r="C602" s="154"/>
      <c r="G602" s="150"/>
      <c r="H602" s="150"/>
      <c r="I602" s="151"/>
      <c r="J602" s="154"/>
    </row>
    <row r="603" spans="1:10" s="138" customFormat="1">
      <c r="A603" s="136"/>
      <c r="C603" s="154"/>
      <c r="G603" s="150"/>
      <c r="H603" s="150"/>
      <c r="I603" s="151"/>
      <c r="J603" s="154"/>
    </row>
    <row r="604" spans="1:10" s="138" customFormat="1">
      <c r="A604" s="136"/>
      <c r="C604" s="154"/>
      <c r="G604" s="150"/>
      <c r="H604" s="150"/>
      <c r="I604" s="151"/>
      <c r="J604" s="154"/>
    </row>
    <row r="605" spans="1:10" s="138" customFormat="1">
      <c r="A605" s="136"/>
      <c r="C605" s="154"/>
      <c r="G605" s="150"/>
      <c r="H605" s="150"/>
      <c r="I605" s="151"/>
      <c r="J605" s="154"/>
    </row>
    <row r="606" spans="1:10" s="138" customFormat="1">
      <c r="A606" s="136"/>
      <c r="C606" s="154"/>
      <c r="G606" s="150"/>
      <c r="H606" s="150"/>
      <c r="I606" s="151"/>
      <c r="J606" s="154"/>
    </row>
    <row r="607" spans="1:10" s="138" customFormat="1">
      <c r="A607" s="136"/>
      <c r="C607" s="154"/>
      <c r="G607" s="150"/>
      <c r="H607" s="150"/>
      <c r="I607" s="151"/>
      <c r="J607" s="154"/>
    </row>
    <row r="608" spans="1:10" s="138" customFormat="1">
      <c r="A608" s="136"/>
      <c r="C608" s="154"/>
      <c r="G608" s="150"/>
      <c r="H608" s="150"/>
      <c r="I608" s="151"/>
      <c r="J608" s="154"/>
    </row>
    <row r="609" spans="1:10" s="138" customFormat="1">
      <c r="A609" s="136"/>
      <c r="C609" s="154"/>
      <c r="G609" s="150"/>
      <c r="H609" s="150"/>
      <c r="I609" s="151"/>
      <c r="J609" s="154"/>
    </row>
    <row r="610" spans="1:10" s="138" customFormat="1">
      <c r="A610" s="136"/>
      <c r="C610" s="154"/>
      <c r="G610" s="150"/>
      <c r="H610" s="150"/>
      <c r="I610" s="151"/>
      <c r="J610" s="154"/>
    </row>
    <row r="611" spans="1:10" s="138" customFormat="1">
      <c r="A611" s="136"/>
      <c r="C611" s="154"/>
      <c r="G611" s="150"/>
      <c r="H611" s="150"/>
      <c r="I611" s="151"/>
      <c r="J611" s="154"/>
    </row>
    <row r="612" spans="1:10" s="138" customFormat="1">
      <c r="A612" s="136"/>
      <c r="C612" s="154"/>
      <c r="G612" s="150"/>
      <c r="H612" s="150"/>
      <c r="I612" s="151"/>
      <c r="J612" s="154"/>
    </row>
    <row r="613" spans="1:10" s="138" customFormat="1">
      <c r="A613" s="136"/>
      <c r="C613" s="154"/>
      <c r="G613" s="150"/>
      <c r="H613" s="150"/>
      <c r="I613" s="151"/>
      <c r="J613" s="154"/>
    </row>
    <row r="614" spans="1:10" s="138" customFormat="1">
      <c r="A614" s="136"/>
      <c r="C614" s="154"/>
      <c r="G614" s="150"/>
      <c r="H614" s="150"/>
      <c r="I614" s="151"/>
      <c r="J614" s="154"/>
    </row>
    <row r="615" spans="1:10" s="138" customFormat="1">
      <c r="A615" s="136"/>
      <c r="C615" s="154"/>
      <c r="G615" s="150"/>
      <c r="H615" s="150"/>
      <c r="I615" s="151"/>
      <c r="J615" s="154"/>
    </row>
    <row r="616" spans="1:10" s="138" customFormat="1">
      <c r="A616" s="136"/>
      <c r="C616" s="154"/>
      <c r="G616" s="150"/>
      <c r="H616" s="150"/>
      <c r="I616" s="151"/>
      <c r="J616" s="154"/>
    </row>
    <row r="617" spans="1:10" s="138" customFormat="1">
      <c r="A617" s="136"/>
      <c r="C617" s="154"/>
      <c r="G617" s="150"/>
      <c r="H617" s="150"/>
      <c r="I617" s="151"/>
      <c r="J617" s="154"/>
    </row>
    <row r="618" spans="1:10" s="138" customFormat="1">
      <c r="A618" s="136"/>
      <c r="C618" s="154"/>
      <c r="G618" s="150"/>
      <c r="H618" s="150"/>
      <c r="I618" s="151"/>
      <c r="J618" s="154"/>
    </row>
    <row r="619" spans="1:10" s="138" customFormat="1">
      <c r="A619" s="136"/>
      <c r="C619" s="154"/>
      <c r="G619" s="150"/>
      <c r="H619" s="150"/>
      <c r="I619" s="151"/>
      <c r="J619" s="154"/>
    </row>
    <row r="620" spans="1:10" s="138" customFormat="1">
      <c r="A620" s="136"/>
      <c r="C620" s="154"/>
      <c r="G620" s="150"/>
      <c r="H620" s="150"/>
      <c r="I620" s="151"/>
      <c r="J620" s="154"/>
    </row>
    <row r="621" spans="1:10" s="138" customFormat="1">
      <c r="A621" s="136"/>
      <c r="C621" s="154"/>
      <c r="G621" s="150"/>
      <c r="H621" s="150"/>
      <c r="I621" s="151"/>
      <c r="J621" s="154"/>
    </row>
    <row r="622" spans="1:10" s="138" customFormat="1">
      <c r="A622" s="136"/>
      <c r="C622" s="154"/>
      <c r="G622" s="150"/>
      <c r="H622" s="150"/>
      <c r="I622" s="151"/>
      <c r="J622" s="154"/>
    </row>
    <row r="623" spans="1:10" s="138" customFormat="1">
      <c r="A623" s="136"/>
      <c r="C623" s="154"/>
      <c r="G623" s="150"/>
      <c r="H623" s="150"/>
      <c r="I623" s="151"/>
      <c r="J623" s="154"/>
    </row>
    <row r="624" spans="1:10" s="138" customFormat="1">
      <c r="A624" s="136"/>
      <c r="C624" s="154"/>
      <c r="G624" s="150"/>
      <c r="H624" s="150"/>
      <c r="I624" s="151"/>
      <c r="J624" s="154"/>
    </row>
    <row r="625" spans="1:10" s="138" customFormat="1">
      <c r="A625" s="136"/>
      <c r="C625" s="154"/>
      <c r="G625" s="150"/>
      <c r="H625" s="150"/>
      <c r="I625" s="151"/>
      <c r="J625" s="154"/>
    </row>
    <row r="626" spans="1:10" s="138" customFormat="1">
      <c r="A626" s="136"/>
      <c r="C626" s="154"/>
      <c r="G626" s="150"/>
      <c r="H626" s="150"/>
      <c r="I626" s="151"/>
      <c r="J626" s="154"/>
    </row>
    <row r="627" spans="1:10" s="138" customFormat="1">
      <c r="A627" s="136"/>
      <c r="C627" s="154"/>
      <c r="G627" s="150"/>
      <c r="H627" s="150"/>
      <c r="I627" s="151"/>
      <c r="J627" s="154"/>
    </row>
    <row r="628" spans="1:10" s="138" customFormat="1">
      <c r="A628" s="136"/>
      <c r="C628" s="154"/>
      <c r="G628" s="150"/>
      <c r="H628" s="150"/>
      <c r="I628" s="151"/>
      <c r="J628" s="154"/>
    </row>
    <row r="629" spans="1:10" s="138" customFormat="1">
      <c r="A629" s="136"/>
      <c r="C629" s="154"/>
      <c r="G629" s="150"/>
      <c r="H629" s="150"/>
      <c r="I629" s="151"/>
      <c r="J629" s="154"/>
    </row>
    <row r="630" spans="1:10" s="138" customFormat="1">
      <c r="A630" s="136"/>
      <c r="C630" s="154"/>
      <c r="G630" s="150"/>
      <c r="H630" s="150"/>
      <c r="I630" s="151"/>
      <c r="J630" s="154"/>
    </row>
    <row r="631" spans="1:10" s="138" customFormat="1">
      <c r="A631" s="136"/>
      <c r="C631" s="154"/>
      <c r="G631" s="150"/>
      <c r="H631" s="150"/>
      <c r="I631" s="151"/>
      <c r="J631" s="154"/>
    </row>
    <row r="632" spans="1:10" s="138" customFormat="1">
      <c r="A632" s="136"/>
      <c r="C632" s="154"/>
      <c r="G632" s="150"/>
      <c r="H632" s="150"/>
      <c r="I632" s="151"/>
      <c r="J632" s="154"/>
    </row>
    <row r="633" spans="1:10" s="138" customFormat="1">
      <c r="A633" s="136"/>
      <c r="C633" s="154"/>
      <c r="G633" s="150"/>
      <c r="H633" s="150"/>
      <c r="I633" s="151"/>
      <c r="J633" s="154"/>
    </row>
    <row r="634" spans="1:10" s="138" customFormat="1">
      <c r="A634" s="136"/>
      <c r="C634" s="154"/>
      <c r="G634" s="150"/>
      <c r="H634" s="150"/>
      <c r="I634" s="151"/>
      <c r="J634" s="154"/>
    </row>
    <row r="635" spans="1:10" s="138" customFormat="1">
      <c r="A635" s="136"/>
      <c r="C635" s="154"/>
      <c r="G635" s="150"/>
      <c r="H635" s="150"/>
      <c r="I635" s="151"/>
      <c r="J635" s="154"/>
    </row>
    <row r="636" spans="1:10" s="138" customFormat="1">
      <c r="A636" s="136"/>
      <c r="C636" s="154"/>
      <c r="G636" s="150"/>
      <c r="H636" s="150"/>
      <c r="I636" s="151"/>
      <c r="J636" s="154"/>
    </row>
    <row r="637" spans="1:10" s="138" customFormat="1">
      <c r="A637" s="136"/>
      <c r="C637" s="154"/>
      <c r="G637" s="150"/>
      <c r="H637" s="150"/>
      <c r="I637" s="151"/>
      <c r="J637" s="154"/>
    </row>
    <row r="638" spans="1:10" s="138" customFormat="1">
      <c r="A638" s="136"/>
      <c r="C638" s="154"/>
      <c r="G638" s="150"/>
      <c r="H638" s="150"/>
      <c r="I638" s="151"/>
      <c r="J638" s="154"/>
    </row>
    <row r="639" spans="1:10" s="138" customFormat="1">
      <c r="A639" s="136"/>
      <c r="C639" s="154"/>
      <c r="G639" s="150"/>
      <c r="H639" s="150"/>
      <c r="I639" s="151"/>
      <c r="J639" s="154"/>
    </row>
    <row r="640" spans="1:10" s="138" customFormat="1">
      <c r="A640" s="136"/>
      <c r="C640" s="154"/>
      <c r="G640" s="150"/>
      <c r="H640" s="150"/>
      <c r="I640" s="151"/>
      <c r="J640" s="154"/>
    </row>
    <row r="641" spans="1:10" s="138" customFormat="1">
      <c r="A641" s="136"/>
      <c r="C641" s="154"/>
      <c r="G641" s="150"/>
      <c r="H641" s="150"/>
      <c r="I641" s="151"/>
      <c r="J641" s="154"/>
    </row>
    <row r="642" spans="1:10" s="138" customFormat="1">
      <c r="A642" s="136"/>
      <c r="C642" s="154"/>
      <c r="G642" s="150"/>
      <c r="H642" s="150"/>
      <c r="I642" s="151"/>
      <c r="J642" s="154"/>
    </row>
    <row r="643" spans="1:10" s="138" customFormat="1">
      <c r="A643" s="136"/>
      <c r="C643" s="154"/>
      <c r="G643" s="150"/>
      <c r="H643" s="150"/>
      <c r="I643" s="151"/>
      <c r="J643" s="154"/>
    </row>
    <row r="644" spans="1:10" s="138" customFormat="1">
      <c r="A644" s="136"/>
      <c r="C644" s="154"/>
      <c r="G644" s="150"/>
      <c r="H644" s="150"/>
      <c r="I644" s="151"/>
      <c r="J644" s="154"/>
    </row>
    <row r="645" spans="1:10" s="138" customFormat="1">
      <c r="A645" s="136"/>
      <c r="C645" s="154"/>
      <c r="G645" s="150"/>
      <c r="H645" s="150"/>
      <c r="I645" s="151"/>
      <c r="J645" s="154"/>
    </row>
    <row r="646" spans="1:10" s="138" customFormat="1">
      <c r="A646" s="136"/>
      <c r="C646" s="154"/>
      <c r="G646" s="150"/>
      <c r="H646" s="150"/>
      <c r="I646" s="151"/>
      <c r="J646" s="154"/>
    </row>
    <row r="647" spans="1:10" s="138" customFormat="1">
      <c r="A647" s="136"/>
      <c r="C647" s="154"/>
      <c r="G647" s="150"/>
      <c r="H647" s="150"/>
      <c r="I647" s="151"/>
      <c r="J647" s="154"/>
    </row>
    <row r="648" spans="1:10" s="138" customFormat="1">
      <c r="A648" s="136"/>
      <c r="C648" s="154"/>
      <c r="G648" s="150"/>
      <c r="H648" s="150"/>
      <c r="I648" s="151"/>
      <c r="J648" s="154"/>
    </row>
    <row r="649" spans="1:10" s="138" customFormat="1">
      <c r="A649" s="136"/>
      <c r="C649" s="154"/>
      <c r="G649" s="150"/>
      <c r="H649" s="150"/>
      <c r="I649" s="151"/>
      <c r="J649" s="154"/>
    </row>
    <row r="650" spans="1:10" s="138" customFormat="1">
      <c r="A650" s="136"/>
      <c r="C650" s="154"/>
      <c r="G650" s="150"/>
      <c r="H650" s="150"/>
      <c r="I650" s="151"/>
      <c r="J650" s="154"/>
    </row>
    <row r="651" spans="1:10" s="138" customFormat="1">
      <c r="A651" s="136"/>
      <c r="C651" s="154"/>
      <c r="G651" s="150"/>
      <c r="H651" s="150"/>
      <c r="I651" s="151"/>
      <c r="J651" s="154"/>
    </row>
    <row r="652" spans="1:10" s="138" customFormat="1">
      <c r="A652" s="136"/>
      <c r="C652" s="154"/>
      <c r="G652" s="150"/>
      <c r="H652" s="150"/>
      <c r="I652" s="151"/>
      <c r="J652" s="154"/>
    </row>
    <row r="653" spans="1:10" s="138" customFormat="1">
      <c r="A653" s="136"/>
      <c r="C653" s="154"/>
      <c r="G653" s="150"/>
      <c r="H653" s="150"/>
      <c r="I653" s="151"/>
      <c r="J653" s="154"/>
    </row>
    <row r="654" spans="1:10" s="138" customFormat="1">
      <c r="A654" s="136"/>
      <c r="C654" s="154"/>
      <c r="G654" s="150"/>
      <c r="H654" s="150"/>
      <c r="I654" s="151"/>
      <c r="J654" s="154"/>
    </row>
    <row r="655" spans="1:10" s="138" customFormat="1">
      <c r="A655" s="136"/>
      <c r="C655" s="154"/>
      <c r="G655" s="150"/>
      <c r="H655" s="150"/>
      <c r="I655" s="151"/>
      <c r="J655" s="154"/>
    </row>
    <row r="656" spans="1:10" s="138" customFormat="1">
      <c r="A656" s="136"/>
      <c r="C656" s="154"/>
      <c r="G656" s="150"/>
      <c r="H656" s="150"/>
      <c r="I656" s="151"/>
      <c r="J656" s="154"/>
    </row>
    <row r="657" spans="1:10" s="138" customFormat="1">
      <c r="A657" s="136"/>
      <c r="C657" s="154"/>
      <c r="G657" s="150"/>
      <c r="H657" s="150"/>
      <c r="I657" s="151"/>
      <c r="J657" s="154"/>
    </row>
    <row r="658" spans="1:10" s="138" customFormat="1">
      <c r="A658" s="136"/>
      <c r="C658" s="154"/>
      <c r="G658" s="150"/>
      <c r="H658" s="150"/>
      <c r="I658" s="151"/>
      <c r="J658" s="154"/>
    </row>
    <row r="659" spans="1:10" s="138" customFormat="1">
      <c r="A659" s="136"/>
      <c r="C659" s="154"/>
      <c r="G659" s="150"/>
      <c r="H659" s="150"/>
      <c r="I659" s="151"/>
      <c r="J659" s="154"/>
    </row>
    <row r="660" spans="1:10" s="138" customFormat="1">
      <c r="A660" s="136"/>
      <c r="C660" s="154"/>
      <c r="G660" s="150"/>
      <c r="H660" s="150"/>
      <c r="I660" s="151"/>
      <c r="J660" s="154"/>
    </row>
    <row r="661" spans="1:10" s="138" customFormat="1">
      <c r="A661" s="136"/>
      <c r="C661" s="154"/>
      <c r="G661" s="150"/>
      <c r="H661" s="150"/>
      <c r="I661" s="151"/>
      <c r="J661" s="154"/>
    </row>
    <row r="662" spans="1:10" s="138" customFormat="1">
      <c r="A662" s="136"/>
      <c r="C662" s="154"/>
      <c r="G662" s="150"/>
      <c r="H662" s="150"/>
      <c r="I662" s="151"/>
      <c r="J662" s="154"/>
    </row>
    <row r="663" spans="1:10" s="138" customFormat="1">
      <c r="A663" s="136"/>
      <c r="C663" s="154"/>
      <c r="G663" s="150"/>
      <c r="H663" s="150"/>
      <c r="I663" s="151"/>
      <c r="J663" s="154"/>
    </row>
    <row r="664" spans="1:10" s="138" customFormat="1">
      <c r="A664" s="136"/>
      <c r="C664" s="154"/>
      <c r="G664" s="150"/>
      <c r="H664" s="150"/>
      <c r="I664" s="151"/>
      <c r="J664" s="154"/>
    </row>
    <row r="665" spans="1:10" s="138" customFormat="1">
      <c r="A665" s="136"/>
      <c r="C665" s="154"/>
      <c r="G665" s="150"/>
      <c r="H665" s="150"/>
      <c r="I665" s="151"/>
      <c r="J665" s="154"/>
    </row>
    <row r="666" spans="1:10" s="138" customFormat="1">
      <c r="A666" s="136"/>
      <c r="C666" s="154"/>
      <c r="G666" s="150"/>
      <c r="H666" s="150"/>
      <c r="I666" s="151"/>
      <c r="J666" s="154"/>
    </row>
    <row r="667" spans="1:10" s="138" customFormat="1">
      <c r="A667" s="136"/>
      <c r="C667" s="154"/>
      <c r="G667" s="150"/>
      <c r="H667" s="150"/>
      <c r="I667" s="151"/>
      <c r="J667" s="154"/>
    </row>
    <row r="668" spans="1:10" s="138" customFormat="1">
      <c r="A668" s="136"/>
      <c r="C668" s="154"/>
      <c r="G668" s="150"/>
      <c r="H668" s="150"/>
      <c r="I668" s="151"/>
      <c r="J668" s="154"/>
    </row>
    <row r="669" spans="1:10" s="138" customFormat="1">
      <c r="A669" s="136"/>
      <c r="C669" s="154"/>
      <c r="G669" s="150"/>
      <c r="H669" s="150"/>
      <c r="I669" s="151"/>
      <c r="J669" s="154"/>
    </row>
    <row r="670" spans="1:10" s="138" customFormat="1">
      <c r="A670" s="136"/>
      <c r="C670" s="154"/>
      <c r="G670" s="150"/>
      <c r="H670" s="150"/>
      <c r="I670" s="151"/>
      <c r="J670" s="154"/>
    </row>
    <row r="671" spans="1:10" s="138" customFormat="1">
      <c r="A671" s="136"/>
      <c r="C671" s="154"/>
      <c r="G671" s="150"/>
      <c r="H671" s="150"/>
      <c r="I671" s="151"/>
      <c r="J671" s="154"/>
    </row>
    <row r="672" spans="1:10" s="138" customFormat="1">
      <c r="A672" s="136"/>
      <c r="C672" s="154"/>
      <c r="G672" s="150"/>
      <c r="H672" s="150"/>
      <c r="I672" s="151"/>
      <c r="J672" s="154"/>
    </row>
    <row r="673" spans="1:10" s="138" customFormat="1">
      <c r="A673" s="136"/>
      <c r="C673" s="154"/>
      <c r="G673" s="150"/>
      <c r="H673" s="150"/>
      <c r="I673" s="151"/>
      <c r="J673" s="154"/>
    </row>
    <row r="674" spans="1:10" s="138" customFormat="1">
      <c r="A674" s="136"/>
      <c r="C674" s="154"/>
      <c r="G674" s="150"/>
      <c r="H674" s="150"/>
      <c r="I674" s="151"/>
      <c r="J674" s="154"/>
    </row>
    <row r="675" spans="1:10" s="138" customFormat="1">
      <c r="A675" s="136"/>
      <c r="C675" s="154"/>
      <c r="G675" s="150"/>
      <c r="H675" s="150"/>
      <c r="I675" s="151"/>
      <c r="J675" s="154"/>
    </row>
    <row r="676" spans="1:10" s="138" customFormat="1">
      <c r="A676" s="136"/>
      <c r="C676" s="154"/>
      <c r="G676" s="150"/>
      <c r="H676" s="150"/>
      <c r="I676" s="151"/>
      <c r="J676" s="154"/>
    </row>
    <row r="677" spans="1:10" s="138" customFormat="1">
      <c r="A677" s="136"/>
      <c r="C677" s="154"/>
      <c r="G677" s="150"/>
      <c r="H677" s="150"/>
      <c r="I677" s="151"/>
      <c r="J677" s="154"/>
    </row>
    <row r="678" spans="1:10" s="138" customFormat="1">
      <c r="A678" s="136"/>
      <c r="C678" s="154"/>
      <c r="G678" s="150"/>
      <c r="H678" s="150"/>
      <c r="I678" s="151"/>
      <c r="J678" s="154"/>
    </row>
    <row r="679" spans="1:10" s="138" customFormat="1">
      <c r="A679" s="136"/>
      <c r="C679" s="154"/>
      <c r="G679" s="150"/>
      <c r="H679" s="150"/>
      <c r="I679" s="151"/>
      <c r="J679" s="154"/>
    </row>
    <row r="680" spans="1:10" s="138" customFormat="1">
      <c r="A680" s="136"/>
      <c r="C680" s="154"/>
      <c r="G680" s="150"/>
      <c r="H680" s="150"/>
      <c r="I680" s="151"/>
      <c r="J680" s="154"/>
    </row>
    <row r="681" spans="1:10" s="138" customFormat="1">
      <c r="A681" s="136"/>
      <c r="C681" s="154"/>
      <c r="G681" s="150"/>
      <c r="H681" s="150"/>
      <c r="I681" s="151"/>
      <c r="J681" s="154"/>
    </row>
    <row r="682" spans="1:10" s="138" customFormat="1">
      <c r="A682" s="136"/>
      <c r="C682" s="154"/>
      <c r="G682" s="150"/>
      <c r="H682" s="150"/>
      <c r="I682" s="151"/>
      <c r="J682" s="154"/>
    </row>
    <row r="683" spans="1:10" s="138" customFormat="1">
      <c r="A683" s="136"/>
      <c r="C683" s="154"/>
      <c r="G683" s="150"/>
      <c r="H683" s="150"/>
      <c r="I683" s="151"/>
      <c r="J683" s="154"/>
    </row>
    <row r="684" spans="1:10" s="138" customFormat="1">
      <c r="A684" s="136"/>
      <c r="C684" s="154"/>
      <c r="G684" s="150"/>
      <c r="H684" s="150"/>
      <c r="I684" s="151"/>
      <c r="J684" s="154"/>
    </row>
    <row r="685" spans="1:10" s="138" customFormat="1">
      <c r="A685" s="136"/>
      <c r="C685" s="154"/>
      <c r="G685" s="150"/>
      <c r="H685" s="150"/>
      <c r="I685" s="151"/>
      <c r="J685" s="154"/>
    </row>
    <row r="686" spans="1:10" s="138" customFormat="1">
      <c r="A686" s="136"/>
      <c r="C686" s="154"/>
      <c r="G686" s="150"/>
      <c r="H686" s="150"/>
      <c r="I686" s="151"/>
      <c r="J686" s="154"/>
    </row>
    <row r="687" spans="1:10" s="138" customFormat="1">
      <c r="A687" s="136"/>
      <c r="C687" s="154"/>
      <c r="G687" s="150"/>
      <c r="H687" s="150"/>
      <c r="I687" s="151"/>
      <c r="J687" s="154"/>
    </row>
    <row r="688" spans="1:10" s="138" customFormat="1">
      <c r="A688" s="136"/>
      <c r="C688" s="154"/>
      <c r="G688" s="150"/>
      <c r="H688" s="150"/>
      <c r="I688" s="151"/>
      <c r="J688" s="154"/>
    </row>
    <row r="689" spans="1:10" s="138" customFormat="1">
      <c r="A689" s="136"/>
      <c r="C689" s="154"/>
      <c r="G689" s="150"/>
      <c r="H689" s="150"/>
      <c r="I689" s="151"/>
      <c r="J689" s="154"/>
    </row>
    <row r="690" spans="1:10" s="138" customFormat="1">
      <c r="A690" s="136"/>
      <c r="C690" s="154"/>
      <c r="G690" s="150"/>
      <c r="H690" s="150"/>
      <c r="I690" s="151"/>
      <c r="J690" s="154"/>
    </row>
    <row r="691" spans="1:10" s="138" customFormat="1">
      <c r="A691" s="136"/>
      <c r="C691" s="154"/>
      <c r="G691" s="150"/>
      <c r="H691" s="150"/>
      <c r="I691" s="151"/>
      <c r="J691" s="154"/>
    </row>
    <row r="692" spans="1:10" s="138" customFormat="1">
      <c r="A692" s="136"/>
      <c r="C692" s="154"/>
      <c r="G692" s="150"/>
      <c r="H692" s="150"/>
      <c r="I692" s="151"/>
      <c r="J692" s="154"/>
    </row>
    <row r="693" spans="1:10" s="138" customFormat="1">
      <c r="A693" s="136"/>
      <c r="C693" s="154"/>
      <c r="G693" s="150"/>
      <c r="H693" s="150"/>
      <c r="I693" s="151"/>
      <c r="J693" s="154"/>
    </row>
    <row r="694" spans="1:10" s="138" customFormat="1">
      <c r="A694" s="136"/>
      <c r="C694" s="154"/>
      <c r="G694" s="150"/>
      <c r="H694" s="150"/>
      <c r="I694" s="151"/>
      <c r="J694" s="154"/>
    </row>
    <row r="695" spans="1:10" s="138" customFormat="1">
      <c r="A695" s="136"/>
      <c r="C695" s="154"/>
      <c r="G695" s="150"/>
      <c r="H695" s="150"/>
      <c r="I695" s="151"/>
      <c r="J695" s="154"/>
    </row>
    <row r="696" spans="1:10" s="138" customFormat="1">
      <c r="A696" s="136"/>
      <c r="C696" s="154"/>
      <c r="G696" s="150"/>
      <c r="H696" s="150"/>
      <c r="I696" s="151"/>
      <c r="J696" s="154"/>
    </row>
    <row r="697" spans="1:10" s="138" customFormat="1">
      <c r="A697" s="136"/>
      <c r="C697" s="154"/>
      <c r="G697" s="150"/>
      <c r="H697" s="150"/>
      <c r="I697" s="151"/>
      <c r="J697" s="154"/>
    </row>
    <row r="698" spans="1:10" s="138" customFormat="1">
      <c r="A698" s="136"/>
      <c r="C698" s="154"/>
      <c r="G698" s="150"/>
      <c r="H698" s="150"/>
      <c r="I698" s="151"/>
      <c r="J698" s="154"/>
    </row>
    <row r="699" spans="1:10" s="138" customFormat="1">
      <c r="A699" s="136"/>
      <c r="C699" s="154"/>
      <c r="G699" s="150"/>
      <c r="H699" s="150"/>
      <c r="I699" s="151"/>
      <c r="J699" s="154"/>
    </row>
    <row r="700" spans="1:10" s="138" customFormat="1">
      <c r="A700" s="136"/>
      <c r="C700" s="154"/>
      <c r="G700" s="150"/>
      <c r="H700" s="150"/>
      <c r="I700" s="151"/>
      <c r="J700" s="154"/>
    </row>
    <row r="701" spans="1:10" s="138" customFormat="1">
      <c r="A701" s="136"/>
      <c r="C701" s="154"/>
      <c r="G701" s="150"/>
      <c r="H701" s="150"/>
      <c r="I701" s="151"/>
      <c r="J701" s="154"/>
    </row>
    <row r="702" spans="1:10" s="138" customFormat="1">
      <c r="A702" s="136"/>
      <c r="C702" s="154"/>
      <c r="G702" s="150"/>
      <c r="H702" s="150"/>
      <c r="I702" s="151"/>
      <c r="J702" s="154"/>
    </row>
    <row r="703" spans="1:10" s="138" customFormat="1">
      <c r="A703" s="136"/>
      <c r="C703" s="154"/>
      <c r="G703" s="150"/>
      <c r="H703" s="150"/>
      <c r="I703" s="151"/>
      <c r="J703" s="154"/>
    </row>
    <row r="704" spans="1:10" s="138" customFormat="1">
      <c r="A704" s="136"/>
      <c r="C704" s="154"/>
      <c r="G704" s="150"/>
      <c r="H704" s="150"/>
      <c r="I704" s="151"/>
      <c r="J704" s="154"/>
    </row>
    <row r="705" spans="1:10" s="138" customFormat="1">
      <c r="A705" s="136"/>
      <c r="C705" s="154"/>
      <c r="G705" s="150"/>
      <c r="H705" s="150"/>
      <c r="I705" s="151"/>
      <c r="J705" s="154"/>
    </row>
    <row r="706" spans="1:10" s="138" customFormat="1">
      <c r="A706" s="136"/>
      <c r="C706" s="154"/>
      <c r="G706" s="150"/>
      <c r="H706" s="150"/>
      <c r="I706" s="151"/>
      <c r="J706" s="154"/>
    </row>
    <row r="707" spans="1:10" s="138" customFormat="1">
      <c r="A707" s="136"/>
      <c r="C707" s="154"/>
      <c r="G707" s="150"/>
      <c r="H707" s="150"/>
      <c r="I707" s="151"/>
      <c r="J707" s="154"/>
    </row>
    <row r="708" spans="1:10" s="138" customFormat="1">
      <c r="A708" s="136"/>
      <c r="C708" s="154"/>
      <c r="G708" s="150"/>
      <c r="H708" s="150"/>
      <c r="I708" s="151"/>
      <c r="J708" s="154"/>
    </row>
    <row r="709" spans="1:10" s="138" customFormat="1">
      <c r="A709" s="136"/>
      <c r="C709" s="154"/>
      <c r="G709" s="150"/>
      <c r="H709" s="150"/>
      <c r="I709" s="151"/>
      <c r="J709" s="154"/>
    </row>
    <row r="710" spans="1:10" s="138" customFormat="1">
      <c r="A710" s="136"/>
      <c r="C710" s="154"/>
      <c r="G710" s="150"/>
      <c r="H710" s="150"/>
      <c r="I710" s="151"/>
      <c r="J710" s="154"/>
    </row>
    <row r="711" spans="1:10" s="138" customFormat="1">
      <c r="A711" s="136"/>
      <c r="C711" s="154"/>
      <c r="G711" s="150"/>
      <c r="H711" s="150"/>
      <c r="I711" s="151"/>
      <c r="J711" s="154"/>
    </row>
    <row r="712" spans="1:10" s="138" customFormat="1">
      <c r="A712" s="136"/>
      <c r="C712" s="154"/>
      <c r="G712" s="150"/>
      <c r="H712" s="150"/>
      <c r="I712" s="151"/>
      <c r="J712" s="154"/>
    </row>
    <row r="713" spans="1:10" s="138" customFormat="1">
      <c r="A713" s="136"/>
      <c r="C713" s="154"/>
      <c r="G713" s="150"/>
      <c r="H713" s="150"/>
      <c r="I713" s="151"/>
      <c r="J713" s="154"/>
    </row>
    <row r="714" spans="1:10" s="138" customFormat="1">
      <c r="A714" s="136"/>
      <c r="C714" s="154"/>
      <c r="G714" s="150"/>
      <c r="H714" s="150"/>
      <c r="I714" s="151"/>
      <c r="J714" s="154"/>
    </row>
  </sheetData>
  <mergeCells count="2">
    <mergeCell ref="A2:C2"/>
    <mergeCell ref="A12:B12"/>
  </mergeCells>
  <phoneticPr fontId="31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714"/>
  <sheetViews>
    <sheetView topLeftCell="A7" workbookViewId="0">
      <selection activeCell="A13" sqref="A13"/>
    </sheetView>
  </sheetViews>
  <sheetFormatPr defaultColWidth="7" defaultRowHeight="14.4"/>
  <cols>
    <col min="1" max="2" width="37" style="136" customWidth="1"/>
    <col min="3" max="3" width="10.33203125" style="138" hidden="1" customWidth="1"/>
    <col min="4" max="4" width="9.6640625" style="140" hidden="1" customWidth="1"/>
    <col min="5" max="5" width="8.109375" style="140" hidden="1" customWidth="1"/>
    <col min="6" max="6" width="9.6640625" style="141" hidden="1" customWidth="1"/>
    <col min="7" max="7" width="17.44140625" style="141" hidden="1" customWidth="1"/>
    <col min="8" max="8" width="12.44140625" style="142" hidden="1" customWidth="1"/>
    <col min="9" max="9" width="7" style="143" hidden="1" customWidth="1"/>
    <col min="10" max="11" width="7" style="140" hidden="1" customWidth="1"/>
    <col min="12" max="12" width="13.88671875" style="140" hidden="1" customWidth="1"/>
    <col min="13" max="13" width="7.88671875" style="140" hidden="1" customWidth="1"/>
    <col min="14" max="14" width="9.44140625" style="140" hidden="1" customWidth="1"/>
    <col min="15" max="15" width="6.88671875" style="140" hidden="1" customWidth="1"/>
    <col min="16" max="16" width="9" style="140" hidden="1" customWidth="1"/>
    <col min="17" max="17" width="5.88671875" style="140" hidden="1" customWidth="1"/>
    <col min="18" max="18" width="5.21875" style="140" hidden="1" customWidth="1"/>
    <col min="19" max="19" width="6.44140625" style="140" hidden="1" customWidth="1"/>
    <col min="20" max="21" width="7" style="140" hidden="1" customWidth="1"/>
    <col min="22" max="22" width="10.6640625" style="140" hidden="1" customWidth="1"/>
    <col min="23" max="23" width="10.44140625" style="140" hidden="1" customWidth="1"/>
    <col min="24" max="24" width="7" style="140" hidden="1" customWidth="1"/>
    <col min="25" max="16384" width="7" style="140"/>
  </cols>
  <sheetData>
    <row r="1" spans="1:24" ht="21.75" customHeight="1">
      <c r="A1" s="144" t="s">
        <v>490</v>
      </c>
      <c r="B1" s="144"/>
    </row>
    <row r="2" spans="1:24" s="137" customFormat="1" ht="51.75" customHeight="1">
      <c r="A2" s="274" t="s">
        <v>491</v>
      </c>
      <c r="B2" s="275"/>
      <c r="I2" s="153"/>
    </row>
    <row r="3" spans="1:24" s="138" customFormat="1">
      <c r="A3" s="136"/>
      <c r="B3" s="128" t="s">
        <v>2</v>
      </c>
      <c r="D3" s="138">
        <v>12.11</v>
      </c>
      <c r="F3" s="138">
        <v>12.22</v>
      </c>
      <c r="I3" s="154"/>
      <c r="L3" s="138">
        <v>1.2</v>
      </c>
    </row>
    <row r="4" spans="1:24" s="139" customFormat="1" ht="39.75" customHeight="1">
      <c r="A4" s="57" t="s">
        <v>436</v>
      </c>
      <c r="B4" s="57" t="s">
        <v>4</v>
      </c>
      <c r="F4" s="145" t="s">
        <v>32</v>
      </c>
      <c r="G4" s="145" t="s">
        <v>33</v>
      </c>
      <c r="H4" s="145" t="s">
        <v>29</v>
      </c>
      <c r="I4" s="155"/>
      <c r="L4" s="145" t="s">
        <v>32</v>
      </c>
      <c r="M4" s="156" t="s">
        <v>33</v>
      </c>
      <c r="N4" s="145" t="s">
        <v>29</v>
      </c>
    </row>
    <row r="5" spans="1:24" s="138" customFormat="1" ht="39.75" customHeight="1">
      <c r="A5" s="146"/>
      <c r="B5" s="147"/>
      <c r="C5" s="148">
        <v>105429</v>
      </c>
      <c r="D5" s="149">
        <v>595734.14</v>
      </c>
      <c r="E5" s="138">
        <f>104401+13602</f>
        <v>118003</v>
      </c>
      <c r="F5" s="150" t="s">
        <v>35</v>
      </c>
      <c r="G5" s="150" t="s">
        <v>36</v>
      </c>
      <c r="H5" s="151">
        <v>596221.15</v>
      </c>
      <c r="I5" s="154">
        <f>F5-A5</f>
        <v>201</v>
      </c>
      <c r="J5" s="148" t="e">
        <f>H5-#REF!</f>
        <v>#REF!</v>
      </c>
      <c r="K5" s="148">
        <v>75943</v>
      </c>
      <c r="L5" s="150" t="s">
        <v>35</v>
      </c>
      <c r="M5" s="150" t="s">
        <v>36</v>
      </c>
      <c r="N5" s="151">
        <v>643048.94999999995</v>
      </c>
      <c r="O5" s="154">
        <f>L5-A5</f>
        <v>201</v>
      </c>
      <c r="P5" s="148" t="e">
        <f>N5-#REF!</f>
        <v>#REF!</v>
      </c>
      <c r="R5" s="138">
        <v>717759</v>
      </c>
      <c r="T5" s="87" t="s">
        <v>35</v>
      </c>
      <c r="U5" s="87" t="s">
        <v>36</v>
      </c>
      <c r="V5" s="88">
        <v>659380.53</v>
      </c>
      <c r="W5" s="138" t="e">
        <f>#REF!-V5</f>
        <v>#REF!</v>
      </c>
      <c r="X5" s="138">
        <f>T5-A5</f>
        <v>201</v>
      </c>
    </row>
    <row r="6" spans="1:24" s="138" customFormat="1" ht="39.75" customHeight="1">
      <c r="A6" s="146"/>
      <c r="B6" s="147"/>
      <c r="C6" s="148"/>
      <c r="D6" s="149"/>
      <c r="F6" s="150"/>
      <c r="G6" s="150"/>
      <c r="H6" s="151"/>
      <c r="I6" s="154"/>
      <c r="J6" s="148"/>
      <c r="K6" s="148"/>
      <c r="L6" s="150"/>
      <c r="M6" s="150"/>
      <c r="N6" s="151"/>
      <c r="O6" s="154"/>
      <c r="P6" s="148"/>
      <c r="T6" s="87"/>
      <c r="U6" s="87"/>
      <c r="V6" s="88"/>
    </row>
    <row r="7" spans="1:24" s="138" customFormat="1" ht="39.75" customHeight="1">
      <c r="A7" s="146"/>
      <c r="B7" s="147"/>
      <c r="C7" s="148"/>
      <c r="D7" s="149"/>
      <c r="F7" s="150"/>
      <c r="G7" s="150"/>
      <c r="H7" s="151"/>
      <c r="I7" s="154"/>
      <c r="J7" s="148"/>
      <c r="K7" s="148"/>
      <c r="L7" s="150"/>
      <c r="M7" s="150"/>
      <c r="N7" s="151"/>
      <c r="O7" s="154"/>
      <c r="P7" s="148"/>
      <c r="T7" s="87"/>
      <c r="U7" s="87"/>
      <c r="V7" s="88"/>
    </row>
    <row r="8" spans="1:24" s="138" customFormat="1" ht="39.75" customHeight="1">
      <c r="A8" s="146"/>
      <c r="B8" s="147"/>
      <c r="C8" s="148"/>
      <c r="D8" s="149"/>
      <c r="F8" s="150"/>
      <c r="G8" s="150"/>
      <c r="H8" s="151"/>
      <c r="I8" s="154"/>
      <c r="J8" s="148"/>
      <c r="K8" s="148"/>
      <c r="L8" s="150"/>
      <c r="M8" s="150"/>
      <c r="N8" s="151"/>
      <c r="O8" s="154"/>
      <c r="P8" s="148"/>
      <c r="T8" s="87"/>
      <c r="U8" s="87"/>
      <c r="V8" s="88"/>
    </row>
    <row r="9" spans="1:24" s="138" customFormat="1" ht="39.75" customHeight="1">
      <c r="A9" s="146"/>
      <c r="B9" s="147"/>
      <c r="C9" s="148"/>
      <c r="D9" s="149"/>
      <c r="F9" s="150"/>
      <c r="G9" s="150"/>
      <c r="H9" s="151"/>
      <c r="I9" s="154"/>
      <c r="J9" s="148"/>
      <c r="K9" s="148"/>
      <c r="L9" s="150"/>
      <c r="M9" s="150"/>
      <c r="N9" s="151"/>
      <c r="O9" s="154"/>
      <c r="P9" s="148"/>
      <c r="T9" s="87"/>
      <c r="U9" s="87"/>
      <c r="V9" s="88"/>
    </row>
    <row r="10" spans="1:24" s="138" customFormat="1" ht="39.75" customHeight="1">
      <c r="A10" s="146"/>
      <c r="B10" s="147"/>
      <c r="C10" s="148"/>
      <c r="D10" s="149"/>
      <c r="F10" s="150"/>
      <c r="G10" s="150"/>
      <c r="H10" s="151"/>
      <c r="I10" s="154"/>
      <c r="J10" s="148"/>
      <c r="K10" s="148"/>
      <c r="L10" s="150"/>
      <c r="M10" s="150"/>
      <c r="N10" s="151"/>
      <c r="O10" s="154"/>
      <c r="P10" s="148"/>
      <c r="T10" s="87"/>
      <c r="U10" s="87"/>
      <c r="V10" s="88"/>
    </row>
    <row r="11" spans="1:24" s="138" customFormat="1" ht="39.75" customHeight="1">
      <c r="A11" s="146"/>
      <c r="B11" s="152"/>
      <c r="C11" s="148"/>
      <c r="D11" s="148"/>
      <c r="F11" s="150"/>
      <c r="G11" s="150"/>
      <c r="H11" s="151"/>
      <c r="I11" s="154"/>
      <c r="J11" s="148"/>
      <c r="K11" s="148"/>
      <c r="L11" s="150"/>
      <c r="M11" s="150"/>
      <c r="N11" s="151"/>
      <c r="O11" s="154"/>
      <c r="P11" s="148"/>
      <c r="T11" s="87"/>
      <c r="U11" s="87"/>
      <c r="V11" s="88"/>
    </row>
    <row r="12" spans="1:24" s="138" customFormat="1" ht="39.75" customHeight="1">
      <c r="A12" s="57" t="s">
        <v>29</v>
      </c>
      <c r="B12" s="147"/>
      <c r="F12" s="60" t="str">
        <f>""</f>
        <v/>
      </c>
      <c r="G12" s="60" t="str">
        <f>""</f>
        <v/>
      </c>
      <c r="H12" s="60" t="str">
        <f>""</f>
        <v/>
      </c>
      <c r="I12" s="154"/>
      <c r="L12" s="60" t="str">
        <f>""</f>
        <v/>
      </c>
      <c r="M12" s="81" t="str">
        <f>""</f>
        <v/>
      </c>
      <c r="N12" s="60" t="str">
        <f>""</f>
        <v/>
      </c>
      <c r="V12" s="157" t="e">
        <f>V13+#REF!+#REF!+#REF!+#REF!+#REF!+#REF!+#REF!+#REF!+#REF!+#REF!+#REF!+#REF!+#REF!+#REF!+#REF!+#REF!+#REF!+#REF!+#REF!+#REF!</f>
        <v>#REF!</v>
      </c>
      <c r="W12" s="157" t="e">
        <f>W13+#REF!+#REF!+#REF!+#REF!+#REF!+#REF!+#REF!+#REF!+#REF!+#REF!+#REF!+#REF!+#REF!+#REF!+#REF!+#REF!+#REF!+#REF!+#REF!+#REF!</f>
        <v>#REF!</v>
      </c>
    </row>
    <row r="13" spans="1:24" s="138" customFormat="1" ht="19.5" customHeight="1">
      <c r="A13" s="136" t="s">
        <v>437</v>
      </c>
      <c r="B13" s="136"/>
      <c r="F13" s="150"/>
      <c r="G13" s="150"/>
      <c r="H13" s="151"/>
      <c r="I13" s="154"/>
      <c r="P13" s="148"/>
      <c r="T13" s="87" t="s">
        <v>67</v>
      </c>
      <c r="U13" s="87" t="s">
        <v>68</v>
      </c>
      <c r="V13" s="88">
        <v>19998</v>
      </c>
      <c r="W13" s="138" t="e">
        <f>#REF!-V13</f>
        <v>#REF!</v>
      </c>
      <c r="X13" s="138" t="e">
        <f>T13-A13</f>
        <v>#VALUE!</v>
      </c>
    </row>
    <row r="14" spans="1:24" s="138" customFormat="1" ht="19.5" customHeight="1">
      <c r="A14" s="136"/>
      <c r="B14" s="136"/>
      <c r="F14" s="150"/>
      <c r="G14" s="150"/>
      <c r="H14" s="151"/>
      <c r="I14" s="154"/>
      <c r="P14" s="148"/>
      <c r="T14" s="87" t="s">
        <v>69</v>
      </c>
      <c r="U14" s="87" t="s">
        <v>70</v>
      </c>
      <c r="V14" s="88">
        <v>19998</v>
      </c>
      <c r="W14" s="138" t="e">
        <f>#REF!-V14</f>
        <v>#REF!</v>
      </c>
      <c r="X14" s="138">
        <f>T14-A14</f>
        <v>23203</v>
      </c>
    </row>
    <row r="15" spans="1:24" s="138" customFormat="1" ht="19.5" customHeight="1">
      <c r="A15" s="136"/>
      <c r="B15" s="136"/>
      <c r="F15" s="150"/>
      <c r="G15" s="150"/>
      <c r="H15" s="151"/>
      <c r="I15" s="154"/>
      <c r="P15" s="148"/>
      <c r="T15" s="87" t="s">
        <v>71</v>
      </c>
      <c r="U15" s="87" t="s">
        <v>72</v>
      </c>
      <c r="V15" s="88">
        <v>19998</v>
      </c>
      <c r="W15" s="138" t="e">
        <f>#REF!-V15</f>
        <v>#REF!</v>
      </c>
      <c r="X15" s="138">
        <f>T15-A15</f>
        <v>2320301</v>
      </c>
    </row>
    <row r="16" spans="1:24" s="138" customFormat="1" ht="19.5" customHeight="1">
      <c r="A16" s="136"/>
      <c r="B16" s="136"/>
      <c r="F16" s="150"/>
      <c r="G16" s="150"/>
      <c r="H16" s="151"/>
      <c r="I16" s="154"/>
      <c r="P16" s="148"/>
    </row>
    <row r="17" spans="1:16" s="138" customFormat="1" ht="19.5" customHeight="1">
      <c r="P17" s="148"/>
    </row>
    <row r="18" spans="1:16" s="138" customFormat="1" ht="19.5" customHeight="1">
      <c r="P18" s="148"/>
    </row>
    <row r="19" spans="1:16" s="138" customFormat="1" ht="19.5" customHeight="1">
      <c r="P19" s="148"/>
    </row>
    <row r="20" spans="1:16" s="138" customFormat="1" ht="19.5" customHeight="1">
      <c r="P20" s="148"/>
    </row>
    <row r="21" spans="1:16" s="138" customFormat="1" ht="19.5" customHeight="1">
      <c r="P21" s="148"/>
    </row>
    <row r="22" spans="1:16" s="138" customFormat="1" ht="19.5" customHeight="1">
      <c r="P22" s="148"/>
    </row>
    <row r="23" spans="1:16" s="138" customFormat="1" ht="19.5" customHeight="1">
      <c r="P23" s="148"/>
    </row>
    <row r="24" spans="1:16" s="138" customFormat="1" ht="19.5" customHeight="1">
      <c r="P24" s="148"/>
    </row>
    <row r="25" spans="1:16" s="138" customFormat="1" ht="19.5" customHeight="1">
      <c r="P25" s="148"/>
    </row>
    <row r="26" spans="1:16" s="138" customFormat="1" ht="19.5" customHeight="1">
      <c r="P26" s="148"/>
    </row>
    <row r="27" spans="1:16" s="138" customFormat="1" ht="19.5" customHeight="1">
      <c r="P27" s="148"/>
    </row>
    <row r="28" spans="1:16" s="138" customFormat="1" ht="19.5" customHeight="1">
      <c r="P28" s="148"/>
    </row>
    <row r="29" spans="1:16" s="138" customFormat="1">
      <c r="A29" s="136"/>
      <c r="B29" s="136"/>
      <c r="F29" s="150"/>
      <c r="G29" s="150"/>
      <c r="H29" s="151"/>
      <c r="I29" s="154"/>
    </row>
    <row r="30" spans="1:16" s="138" customFormat="1">
      <c r="A30" s="136"/>
      <c r="B30" s="136"/>
      <c r="F30" s="150"/>
      <c r="G30" s="150"/>
      <c r="H30" s="151"/>
      <c r="I30" s="154"/>
    </row>
    <row r="31" spans="1:16" s="138" customFormat="1">
      <c r="A31" s="136"/>
      <c r="B31" s="136"/>
      <c r="F31" s="150"/>
      <c r="G31" s="150"/>
      <c r="H31" s="151"/>
      <c r="I31" s="154"/>
    </row>
    <row r="32" spans="1:16" s="138" customFormat="1">
      <c r="A32" s="136"/>
      <c r="B32" s="136"/>
      <c r="F32" s="150"/>
      <c r="G32" s="150"/>
      <c r="H32" s="151"/>
      <c r="I32" s="154"/>
    </row>
    <row r="33" spans="1:9" s="138" customFormat="1">
      <c r="A33" s="136"/>
      <c r="B33" s="136"/>
      <c r="F33" s="150"/>
      <c r="G33" s="150"/>
      <c r="H33" s="151"/>
      <c r="I33" s="154"/>
    </row>
    <row r="34" spans="1:9" s="138" customFormat="1">
      <c r="A34" s="136"/>
      <c r="B34" s="136"/>
      <c r="F34" s="150"/>
      <c r="G34" s="150"/>
      <c r="H34" s="151"/>
      <c r="I34" s="154"/>
    </row>
    <row r="35" spans="1:9" s="138" customFormat="1">
      <c r="A35" s="136"/>
      <c r="B35" s="136"/>
      <c r="F35" s="150"/>
      <c r="G35" s="150"/>
      <c r="H35" s="151"/>
      <c r="I35" s="154"/>
    </row>
    <row r="36" spans="1:9" s="138" customFormat="1">
      <c r="A36" s="136"/>
      <c r="B36" s="136"/>
      <c r="F36" s="150"/>
      <c r="G36" s="150"/>
      <c r="H36" s="151"/>
      <c r="I36" s="154"/>
    </row>
    <row r="37" spans="1:9" s="138" customFormat="1">
      <c r="A37" s="136"/>
      <c r="B37" s="136"/>
      <c r="F37" s="150"/>
      <c r="G37" s="150"/>
      <c r="H37" s="151"/>
      <c r="I37" s="154"/>
    </row>
    <row r="38" spans="1:9" s="138" customFormat="1">
      <c r="A38" s="136"/>
      <c r="B38" s="136"/>
      <c r="F38" s="150"/>
      <c r="G38" s="150"/>
      <c r="H38" s="151"/>
      <c r="I38" s="154"/>
    </row>
    <row r="39" spans="1:9" s="138" customFormat="1">
      <c r="A39" s="136"/>
      <c r="B39" s="136"/>
      <c r="F39" s="150"/>
      <c r="G39" s="150"/>
      <c r="H39" s="151"/>
      <c r="I39" s="154"/>
    </row>
    <row r="40" spans="1:9" s="138" customFormat="1">
      <c r="A40" s="136"/>
      <c r="B40" s="136"/>
      <c r="F40" s="150"/>
      <c r="G40" s="150"/>
      <c r="H40" s="151"/>
      <c r="I40" s="154"/>
    </row>
    <row r="41" spans="1:9" s="138" customFormat="1">
      <c r="A41" s="136"/>
      <c r="B41" s="136"/>
      <c r="F41" s="150"/>
      <c r="G41" s="150"/>
      <c r="H41" s="151"/>
      <c r="I41" s="154"/>
    </row>
    <row r="42" spans="1:9" s="138" customFormat="1">
      <c r="A42" s="136"/>
      <c r="B42" s="136"/>
      <c r="F42" s="150"/>
      <c r="G42" s="150"/>
      <c r="H42" s="151"/>
      <c r="I42" s="154"/>
    </row>
    <row r="43" spans="1:9" s="138" customFormat="1">
      <c r="A43" s="136"/>
      <c r="B43" s="136"/>
      <c r="F43" s="150"/>
      <c r="G43" s="150"/>
      <c r="H43" s="151"/>
      <c r="I43" s="154"/>
    </row>
    <row r="44" spans="1:9" s="138" customFormat="1">
      <c r="A44" s="136"/>
      <c r="B44" s="136"/>
      <c r="F44" s="150"/>
      <c r="G44" s="150"/>
      <c r="H44" s="151"/>
      <c r="I44" s="154"/>
    </row>
    <row r="45" spans="1:9" s="138" customFormat="1">
      <c r="A45" s="136"/>
      <c r="B45" s="136"/>
      <c r="F45" s="150"/>
      <c r="G45" s="150"/>
      <c r="H45" s="151"/>
      <c r="I45" s="154"/>
    </row>
    <row r="46" spans="1:9" s="138" customFormat="1">
      <c r="A46" s="136"/>
      <c r="B46" s="136"/>
      <c r="F46" s="150"/>
      <c r="G46" s="150"/>
      <c r="H46" s="151"/>
      <c r="I46" s="154"/>
    </row>
    <row r="47" spans="1:9" s="138" customFormat="1">
      <c r="A47" s="136"/>
      <c r="B47" s="136"/>
      <c r="F47" s="150"/>
      <c r="G47" s="150"/>
      <c r="H47" s="151"/>
      <c r="I47" s="154"/>
    </row>
    <row r="48" spans="1:9" s="138" customFormat="1">
      <c r="A48" s="136"/>
      <c r="B48" s="136"/>
      <c r="F48" s="150"/>
      <c r="G48" s="150"/>
      <c r="H48" s="151"/>
      <c r="I48" s="154"/>
    </row>
    <row r="49" spans="1:9" s="138" customFormat="1">
      <c r="A49" s="136"/>
      <c r="B49" s="136"/>
      <c r="F49" s="150"/>
      <c r="G49" s="150"/>
      <c r="H49" s="151"/>
      <c r="I49" s="154"/>
    </row>
    <row r="50" spans="1:9" s="138" customFormat="1">
      <c r="A50" s="136"/>
      <c r="B50" s="136"/>
      <c r="F50" s="150"/>
      <c r="G50" s="150"/>
      <c r="H50" s="151"/>
      <c r="I50" s="154"/>
    </row>
    <row r="51" spans="1:9" s="138" customFormat="1">
      <c r="A51" s="136"/>
      <c r="B51" s="136"/>
      <c r="F51" s="150"/>
      <c r="G51" s="150"/>
      <c r="H51" s="151"/>
      <c r="I51" s="154"/>
    </row>
    <row r="52" spans="1:9" s="138" customFormat="1">
      <c r="A52" s="136"/>
      <c r="B52" s="136"/>
      <c r="F52" s="150"/>
      <c r="G52" s="150"/>
      <c r="H52" s="151"/>
      <c r="I52" s="154"/>
    </row>
    <row r="53" spans="1:9" s="138" customFormat="1">
      <c r="A53" s="136"/>
      <c r="B53" s="136"/>
      <c r="F53" s="150"/>
      <c r="G53" s="150"/>
      <c r="H53" s="151"/>
      <c r="I53" s="154"/>
    </row>
    <row r="54" spans="1:9" s="138" customFormat="1">
      <c r="A54" s="136"/>
      <c r="B54" s="136"/>
      <c r="F54" s="150"/>
      <c r="G54" s="150"/>
      <c r="H54" s="151"/>
      <c r="I54" s="154"/>
    </row>
    <row r="55" spans="1:9" s="138" customFormat="1">
      <c r="A55" s="136"/>
      <c r="B55" s="136"/>
      <c r="F55" s="150"/>
      <c r="G55" s="150"/>
      <c r="H55" s="151"/>
      <c r="I55" s="154"/>
    </row>
    <row r="56" spans="1:9" s="138" customFormat="1">
      <c r="A56" s="136"/>
      <c r="B56" s="136"/>
      <c r="F56" s="150"/>
      <c r="G56" s="150"/>
      <c r="H56" s="151"/>
      <c r="I56" s="154"/>
    </row>
    <row r="57" spans="1:9" s="138" customFormat="1">
      <c r="A57" s="136"/>
      <c r="B57" s="136"/>
      <c r="F57" s="150"/>
      <c r="G57" s="150"/>
      <c r="H57" s="151"/>
      <c r="I57" s="154"/>
    </row>
    <row r="58" spans="1:9" s="138" customFormat="1">
      <c r="A58" s="136"/>
      <c r="B58" s="136"/>
      <c r="F58" s="150"/>
      <c r="G58" s="150"/>
      <c r="H58" s="151"/>
      <c r="I58" s="154"/>
    </row>
    <row r="59" spans="1:9" s="138" customFormat="1">
      <c r="A59" s="136"/>
      <c r="B59" s="136"/>
      <c r="F59" s="150"/>
      <c r="G59" s="150"/>
      <c r="H59" s="151"/>
      <c r="I59" s="154"/>
    </row>
    <row r="60" spans="1:9" s="138" customFormat="1">
      <c r="A60" s="136"/>
      <c r="B60" s="136"/>
      <c r="F60" s="150"/>
      <c r="G60" s="150"/>
      <c r="H60" s="151"/>
      <c r="I60" s="154"/>
    </row>
    <row r="61" spans="1:9" s="138" customFormat="1">
      <c r="A61" s="136"/>
      <c r="B61" s="136"/>
      <c r="F61" s="150"/>
      <c r="G61" s="150"/>
      <c r="H61" s="151"/>
      <c r="I61" s="154"/>
    </row>
    <row r="62" spans="1:9" s="138" customFormat="1">
      <c r="A62" s="136"/>
      <c r="B62" s="136"/>
      <c r="F62" s="150"/>
      <c r="G62" s="150"/>
      <c r="H62" s="151"/>
      <c r="I62" s="154"/>
    </row>
    <row r="63" spans="1:9" s="138" customFormat="1">
      <c r="A63" s="136"/>
      <c r="B63" s="136"/>
      <c r="F63" s="150"/>
      <c r="G63" s="150"/>
      <c r="H63" s="151"/>
      <c r="I63" s="154"/>
    </row>
    <row r="64" spans="1:9" s="138" customFormat="1">
      <c r="A64" s="136"/>
      <c r="B64" s="136"/>
      <c r="F64" s="150"/>
      <c r="G64" s="150"/>
      <c r="H64" s="151"/>
      <c r="I64" s="154"/>
    </row>
    <row r="65" spans="1:9" s="138" customFormat="1">
      <c r="A65" s="136"/>
      <c r="B65" s="136"/>
      <c r="F65" s="150"/>
      <c r="G65" s="150"/>
      <c r="H65" s="151"/>
      <c r="I65" s="154"/>
    </row>
    <row r="66" spans="1:9" s="138" customFormat="1">
      <c r="A66" s="136"/>
      <c r="B66" s="136"/>
      <c r="F66" s="150"/>
      <c r="G66" s="150"/>
      <c r="H66" s="151"/>
      <c r="I66" s="154"/>
    </row>
    <row r="67" spans="1:9" s="138" customFormat="1">
      <c r="A67" s="136"/>
      <c r="B67" s="136"/>
      <c r="F67" s="150"/>
      <c r="G67" s="150"/>
      <c r="H67" s="151"/>
      <c r="I67" s="154"/>
    </row>
    <row r="68" spans="1:9" s="138" customFormat="1">
      <c r="A68" s="136"/>
      <c r="B68" s="136"/>
      <c r="F68" s="150"/>
      <c r="G68" s="150"/>
      <c r="H68" s="151"/>
      <c r="I68" s="154"/>
    </row>
    <row r="69" spans="1:9" s="138" customFormat="1">
      <c r="A69" s="136"/>
      <c r="B69" s="136"/>
      <c r="F69" s="150"/>
      <c r="G69" s="150"/>
      <c r="H69" s="151"/>
      <c r="I69" s="154"/>
    </row>
    <row r="70" spans="1:9" s="138" customFormat="1">
      <c r="A70" s="136"/>
      <c r="B70" s="136"/>
      <c r="F70" s="150"/>
      <c r="G70" s="150"/>
      <c r="H70" s="151"/>
      <c r="I70" s="154"/>
    </row>
    <row r="71" spans="1:9" s="138" customFormat="1">
      <c r="A71" s="136"/>
      <c r="B71" s="136"/>
      <c r="F71" s="150"/>
      <c r="G71" s="150"/>
      <c r="H71" s="151"/>
      <c r="I71" s="154"/>
    </row>
    <row r="72" spans="1:9" s="138" customFormat="1">
      <c r="A72" s="136"/>
      <c r="B72" s="136"/>
      <c r="F72" s="150"/>
      <c r="G72" s="150"/>
      <c r="H72" s="151"/>
      <c r="I72" s="154"/>
    </row>
    <row r="73" spans="1:9" s="138" customFormat="1">
      <c r="A73" s="136"/>
      <c r="B73" s="136"/>
      <c r="F73" s="150"/>
      <c r="G73" s="150"/>
      <c r="H73" s="151"/>
      <c r="I73" s="154"/>
    </row>
    <row r="74" spans="1:9" s="138" customFormat="1">
      <c r="A74" s="136"/>
      <c r="B74" s="136"/>
      <c r="F74" s="150"/>
      <c r="G74" s="150"/>
      <c r="H74" s="151"/>
      <c r="I74" s="154"/>
    </row>
    <row r="75" spans="1:9" s="138" customFormat="1">
      <c r="A75" s="136"/>
      <c r="B75" s="136"/>
      <c r="F75" s="150"/>
      <c r="G75" s="150"/>
      <c r="H75" s="151"/>
      <c r="I75" s="154"/>
    </row>
    <row r="76" spans="1:9" s="138" customFormat="1">
      <c r="A76" s="136"/>
      <c r="B76" s="136"/>
      <c r="F76" s="150"/>
      <c r="G76" s="150"/>
      <c r="H76" s="151"/>
      <c r="I76" s="154"/>
    </row>
    <row r="77" spans="1:9" s="138" customFormat="1">
      <c r="A77" s="136"/>
      <c r="B77" s="136"/>
      <c r="F77" s="150"/>
      <c r="G77" s="150"/>
      <c r="H77" s="151"/>
      <c r="I77" s="154"/>
    </row>
    <row r="78" spans="1:9" s="138" customFormat="1">
      <c r="A78" s="136"/>
      <c r="B78" s="136"/>
      <c r="F78" s="150"/>
      <c r="G78" s="150"/>
      <c r="H78" s="151"/>
      <c r="I78" s="154"/>
    </row>
    <row r="79" spans="1:9" s="138" customFormat="1">
      <c r="A79" s="136"/>
      <c r="B79" s="136"/>
      <c r="F79" s="150"/>
      <c r="G79" s="150"/>
      <c r="H79" s="151"/>
      <c r="I79" s="154"/>
    </row>
    <row r="80" spans="1:9" s="138" customFormat="1">
      <c r="A80" s="136"/>
      <c r="B80" s="136"/>
      <c r="F80" s="150"/>
      <c r="G80" s="150"/>
      <c r="H80" s="151"/>
      <c r="I80" s="154"/>
    </row>
    <row r="81" spans="1:9" s="138" customFormat="1">
      <c r="A81" s="136"/>
      <c r="B81" s="136"/>
      <c r="F81" s="150"/>
      <c r="G81" s="150"/>
      <c r="H81" s="151"/>
      <c r="I81" s="154"/>
    </row>
    <row r="82" spans="1:9" s="138" customFormat="1">
      <c r="A82" s="136"/>
      <c r="B82" s="136"/>
      <c r="F82" s="150"/>
      <c r="G82" s="150"/>
      <c r="H82" s="151"/>
      <c r="I82" s="154"/>
    </row>
    <row r="83" spans="1:9" s="138" customFormat="1">
      <c r="A83" s="136"/>
      <c r="B83" s="136"/>
      <c r="F83" s="150"/>
      <c r="G83" s="150"/>
      <c r="H83" s="151"/>
      <c r="I83" s="154"/>
    </row>
    <row r="84" spans="1:9" s="138" customFormat="1">
      <c r="A84" s="136"/>
      <c r="B84" s="136"/>
      <c r="F84" s="150"/>
      <c r="G84" s="150"/>
      <c r="H84" s="151"/>
      <c r="I84" s="154"/>
    </row>
    <row r="85" spans="1:9" s="138" customFormat="1">
      <c r="A85" s="136"/>
      <c r="B85" s="136"/>
      <c r="F85" s="150"/>
      <c r="G85" s="150"/>
      <c r="H85" s="151"/>
      <c r="I85" s="154"/>
    </row>
    <row r="86" spans="1:9" s="138" customFormat="1">
      <c r="A86" s="136"/>
      <c r="B86" s="136"/>
      <c r="F86" s="150"/>
      <c r="G86" s="150"/>
      <c r="H86" s="151"/>
      <c r="I86" s="154"/>
    </row>
    <row r="87" spans="1:9" s="138" customFormat="1">
      <c r="A87" s="136"/>
      <c r="B87" s="136"/>
      <c r="F87" s="150"/>
      <c r="G87" s="150"/>
      <c r="H87" s="151"/>
      <c r="I87" s="154"/>
    </row>
    <row r="88" spans="1:9" s="138" customFormat="1">
      <c r="A88" s="136"/>
      <c r="B88" s="136"/>
      <c r="F88" s="150"/>
      <c r="G88" s="150"/>
      <c r="H88" s="151"/>
      <c r="I88" s="154"/>
    </row>
    <row r="89" spans="1:9" s="138" customFormat="1">
      <c r="A89" s="136"/>
      <c r="B89" s="136"/>
      <c r="F89" s="150"/>
      <c r="G89" s="150"/>
      <c r="H89" s="151"/>
      <c r="I89" s="154"/>
    </row>
    <row r="90" spans="1:9" s="138" customFormat="1">
      <c r="A90" s="136"/>
      <c r="B90" s="136"/>
      <c r="F90" s="150"/>
      <c r="G90" s="150"/>
      <c r="H90" s="151"/>
      <c r="I90" s="154"/>
    </row>
    <row r="91" spans="1:9" s="138" customFormat="1">
      <c r="A91" s="136"/>
      <c r="B91" s="136"/>
      <c r="F91" s="150"/>
      <c r="G91" s="150"/>
      <c r="H91" s="151"/>
      <c r="I91" s="154"/>
    </row>
    <row r="92" spans="1:9" s="138" customFormat="1">
      <c r="A92" s="136"/>
      <c r="B92" s="136"/>
      <c r="F92" s="150"/>
      <c r="G92" s="150"/>
      <c r="H92" s="151"/>
      <c r="I92" s="154"/>
    </row>
    <row r="93" spans="1:9" s="138" customFormat="1">
      <c r="A93" s="136"/>
      <c r="B93" s="136"/>
      <c r="F93" s="150"/>
      <c r="G93" s="150"/>
      <c r="H93" s="151"/>
      <c r="I93" s="154"/>
    </row>
    <row r="94" spans="1:9" s="138" customFormat="1">
      <c r="A94" s="136"/>
      <c r="B94" s="136"/>
      <c r="F94" s="150"/>
      <c r="G94" s="150"/>
      <c r="H94" s="151"/>
      <c r="I94" s="154"/>
    </row>
    <row r="95" spans="1:9" s="138" customFormat="1">
      <c r="A95" s="136"/>
      <c r="B95" s="136"/>
      <c r="F95" s="150"/>
      <c r="G95" s="150"/>
      <c r="H95" s="151"/>
      <c r="I95" s="154"/>
    </row>
    <row r="96" spans="1:9" s="138" customFormat="1">
      <c r="A96" s="136"/>
      <c r="B96" s="136"/>
      <c r="F96" s="150"/>
      <c r="G96" s="150"/>
      <c r="H96" s="151"/>
      <c r="I96" s="154"/>
    </row>
    <row r="97" spans="1:9" s="138" customFormat="1">
      <c r="A97" s="136"/>
      <c r="B97" s="136"/>
      <c r="F97" s="150"/>
      <c r="G97" s="150"/>
      <c r="H97" s="151"/>
      <c r="I97" s="154"/>
    </row>
    <row r="98" spans="1:9" s="138" customFormat="1">
      <c r="A98" s="136"/>
      <c r="B98" s="136"/>
      <c r="F98" s="150"/>
      <c r="G98" s="150"/>
      <c r="H98" s="151"/>
      <c r="I98" s="154"/>
    </row>
    <row r="99" spans="1:9" s="138" customFormat="1">
      <c r="A99" s="136"/>
      <c r="B99" s="136"/>
      <c r="F99" s="150"/>
      <c r="G99" s="150"/>
      <c r="H99" s="151"/>
      <c r="I99" s="154"/>
    </row>
    <row r="100" spans="1:9" s="138" customFormat="1">
      <c r="A100" s="136"/>
      <c r="B100" s="136"/>
      <c r="F100" s="150"/>
      <c r="G100" s="150"/>
      <c r="H100" s="151"/>
      <c r="I100" s="154"/>
    </row>
    <row r="101" spans="1:9" s="138" customFormat="1">
      <c r="A101" s="136"/>
      <c r="B101" s="136"/>
      <c r="F101" s="150"/>
      <c r="G101" s="150"/>
      <c r="H101" s="151"/>
      <c r="I101" s="154"/>
    </row>
    <row r="102" spans="1:9" s="138" customFormat="1">
      <c r="A102" s="136"/>
      <c r="B102" s="136"/>
      <c r="F102" s="150"/>
      <c r="G102" s="150"/>
      <c r="H102" s="151"/>
      <c r="I102" s="154"/>
    </row>
    <row r="103" spans="1:9" s="138" customFormat="1">
      <c r="A103" s="136"/>
      <c r="B103" s="136"/>
      <c r="F103" s="150"/>
      <c r="G103" s="150"/>
      <c r="H103" s="151"/>
      <c r="I103" s="154"/>
    </row>
    <row r="104" spans="1:9" s="138" customFormat="1">
      <c r="A104" s="136"/>
      <c r="B104" s="136"/>
      <c r="F104" s="150"/>
      <c r="G104" s="150"/>
      <c r="H104" s="151"/>
      <c r="I104" s="154"/>
    </row>
    <row r="105" spans="1:9" s="138" customFormat="1">
      <c r="A105" s="136"/>
      <c r="B105" s="136"/>
      <c r="F105" s="150"/>
      <c r="G105" s="150"/>
      <c r="H105" s="151"/>
      <c r="I105" s="154"/>
    </row>
    <row r="106" spans="1:9" s="138" customFormat="1">
      <c r="A106" s="136"/>
      <c r="B106" s="136"/>
      <c r="F106" s="150"/>
      <c r="G106" s="150"/>
      <c r="H106" s="151"/>
      <c r="I106" s="154"/>
    </row>
    <row r="107" spans="1:9" s="138" customFormat="1">
      <c r="A107" s="136"/>
      <c r="B107" s="136"/>
      <c r="F107" s="150"/>
      <c r="G107" s="150"/>
      <c r="H107" s="151"/>
      <c r="I107" s="154"/>
    </row>
    <row r="108" spans="1:9" s="138" customFormat="1">
      <c r="A108" s="136"/>
      <c r="B108" s="136"/>
      <c r="F108" s="150"/>
      <c r="G108" s="150"/>
      <c r="H108" s="151"/>
      <c r="I108" s="154"/>
    </row>
    <row r="109" spans="1:9" s="138" customFormat="1">
      <c r="A109" s="136"/>
      <c r="B109" s="136"/>
      <c r="F109" s="150"/>
      <c r="G109" s="150"/>
      <c r="H109" s="151"/>
      <c r="I109" s="154"/>
    </row>
    <row r="110" spans="1:9" s="138" customFormat="1">
      <c r="A110" s="136"/>
      <c r="B110" s="136"/>
      <c r="F110" s="150"/>
      <c r="G110" s="150"/>
      <c r="H110" s="151"/>
      <c r="I110" s="154"/>
    </row>
    <row r="111" spans="1:9" s="138" customFormat="1">
      <c r="A111" s="136"/>
      <c r="B111" s="136"/>
      <c r="F111" s="150"/>
      <c r="G111" s="150"/>
      <c r="H111" s="151"/>
      <c r="I111" s="154"/>
    </row>
    <row r="112" spans="1:9" s="138" customFormat="1">
      <c r="A112" s="136"/>
      <c r="B112" s="136"/>
      <c r="F112" s="150"/>
      <c r="G112" s="150"/>
      <c r="H112" s="151"/>
      <c r="I112" s="154"/>
    </row>
    <row r="113" spans="1:9" s="138" customFormat="1">
      <c r="A113" s="136"/>
      <c r="B113" s="136"/>
      <c r="F113" s="150"/>
      <c r="G113" s="150"/>
      <c r="H113" s="151"/>
      <c r="I113" s="154"/>
    </row>
    <row r="114" spans="1:9" s="138" customFormat="1">
      <c r="A114" s="136"/>
      <c r="B114" s="136"/>
      <c r="F114" s="150"/>
      <c r="G114" s="150"/>
      <c r="H114" s="151"/>
      <c r="I114" s="154"/>
    </row>
    <row r="115" spans="1:9" s="138" customFormat="1">
      <c r="A115" s="136"/>
      <c r="B115" s="136"/>
      <c r="F115" s="150"/>
      <c r="G115" s="150"/>
      <c r="H115" s="151"/>
      <c r="I115" s="154"/>
    </row>
    <row r="116" spans="1:9" s="138" customFormat="1">
      <c r="A116" s="136"/>
      <c r="B116" s="136"/>
      <c r="F116" s="150"/>
      <c r="G116" s="150"/>
      <c r="H116" s="151"/>
      <c r="I116" s="154"/>
    </row>
    <row r="117" spans="1:9" s="138" customFormat="1">
      <c r="A117" s="136"/>
      <c r="B117" s="136"/>
      <c r="F117" s="150"/>
      <c r="G117" s="150"/>
      <c r="H117" s="151"/>
      <c r="I117" s="154"/>
    </row>
    <row r="118" spans="1:9" s="138" customFormat="1">
      <c r="A118" s="136"/>
      <c r="B118" s="136"/>
      <c r="F118" s="150"/>
      <c r="G118" s="150"/>
      <c r="H118" s="151"/>
      <c r="I118" s="154"/>
    </row>
    <row r="119" spans="1:9" s="138" customFormat="1">
      <c r="A119" s="136"/>
      <c r="B119" s="136"/>
      <c r="F119" s="150"/>
      <c r="G119" s="150"/>
      <c r="H119" s="151"/>
      <c r="I119" s="154"/>
    </row>
    <row r="120" spans="1:9" s="138" customFormat="1">
      <c r="A120" s="136"/>
      <c r="B120" s="136"/>
      <c r="F120" s="150"/>
      <c r="G120" s="150"/>
      <c r="H120" s="151"/>
      <c r="I120" s="154"/>
    </row>
    <row r="121" spans="1:9" s="138" customFormat="1">
      <c r="A121" s="136"/>
      <c r="B121" s="136"/>
      <c r="F121" s="150"/>
      <c r="G121" s="150"/>
      <c r="H121" s="151"/>
      <c r="I121" s="154"/>
    </row>
    <row r="122" spans="1:9" s="138" customFormat="1">
      <c r="A122" s="136"/>
      <c r="B122" s="136"/>
      <c r="F122" s="150"/>
      <c r="G122" s="150"/>
      <c r="H122" s="151"/>
      <c r="I122" s="154"/>
    </row>
    <row r="123" spans="1:9" s="138" customFormat="1">
      <c r="A123" s="136"/>
      <c r="B123" s="136"/>
      <c r="F123" s="150"/>
      <c r="G123" s="150"/>
      <c r="H123" s="151"/>
      <c r="I123" s="154"/>
    </row>
    <row r="124" spans="1:9" s="138" customFormat="1">
      <c r="A124" s="136"/>
      <c r="B124" s="136"/>
      <c r="F124" s="150"/>
      <c r="G124" s="150"/>
      <c r="H124" s="151"/>
      <c r="I124" s="154"/>
    </row>
    <row r="125" spans="1:9" s="138" customFormat="1">
      <c r="A125" s="136"/>
      <c r="B125" s="136"/>
      <c r="F125" s="150"/>
      <c r="G125" s="150"/>
      <c r="H125" s="151"/>
      <c r="I125" s="154"/>
    </row>
    <row r="126" spans="1:9" s="138" customFormat="1">
      <c r="A126" s="136"/>
      <c r="B126" s="136"/>
      <c r="F126" s="150"/>
      <c r="G126" s="150"/>
      <c r="H126" s="151"/>
      <c r="I126" s="154"/>
    </row>
    <row r="127" spans="1:9" s="138" customFormat="1">
      <c r="A127" s="136"/>
      <c r="B127" s="136"/>
      <c r="F127" s="150"/>
      <c r="G127" s="150"/>
      <c r="H127" s="151"/>
      <c r="I127" s="154"/>
    </row>
    <row r="128" spans="1:9" s="138" customFormat="1">
      <c r="A128" s="136"/>
      <c r="B128" s="136"/>
      <c r="F128" s="150"/>
      <c r="G128" s="150"/>
      <c r="H128" s="151"/>
      <c r="I128" s="154"/>
    </row>
    <row r="129" spans="1:9" s="138" customFormat="1">
      <c r="A129" s="136"/>
      <c r="B129" s="136"/>
      <c r="F129" s="150"/>
      <c r="G129" s="150"/>
      <c r="H129" s="151"/>
      <c r="I129" s="154"/>
    </row>
    <row r="130" spans="1:9" s="138" customFormat="1">
      <c r="A130" s="136"/>
      <c r="B130" s="136"/>
      <c r="F130" s="150"/>
      <c r="G130" s="150"/>
      <c r="H130" s="151"/>
      <c r="I130" s="154"/>
    </row>
    <row r="131" spans="1:9" s="138" customFormat="1">
      <c r="A131" s="136"/>
      <c r="B131" s="136"/>
      <c r="F131" s="150"/>
      <c r="G131" s="150"/>
      <c r="H131" s="151"/>
      <c r="I131" s="154"/>
    </row>
    <row r="132" spans="1:9" s="138" customFormat="1">
      <c r="A132" s="136"/>
      <c r="B132" s="136"/>
      <c r="F132" s="150"/>
      <c r="G132" s="150"/>
      <c r="H132" s="151"/>
      <c r="I132" s="154"/>
    </row>
    <row r="133" spans="1:9" s="138" customFormat="1">
      <c r="A133" s="136"/>
      <c r="B133" s="136"/>
      <c r="F133" s="150"/>
      <c r="G133" s="150"/>
      <c r="H133" s="151"/>
      <c r="I133" s="154"/>
    </row>
    <row r="134" spans="1:9" s="138" customFormat="1">
      <c r="A134" s="136"/>
      <c r="B134" s="136"/>
      <c r="F134" s="150"/>
      <c r="G134" s="150"/>
      <c r="H134" s="151"/>
      <c r="I134" s="154"/>
    </row>
    <row r="135" spans="1:9" s="138" customFormat="1">
      <c r="A135" s="136"/>
      <c r="B135" s="136"/>
      <c r="F135" s="150"/>
      <c r="G135" s="150"/>
      <c r="H135" s="151"/>
      <c r="I135" s="154"/>
    </row>
    <row r="136" spans="1:9" s="138" customFormat="1">
      <c r="A136" s="136"/>
      <c r="B136" s="136"/>
      <c r="F136" s="150"/>
      <c r="G136" s="150"/>
      <c r="H136" s="151"/>
      <c r="I136" s="154"/>
    </row>
    <row r="137" spans="1:9" s="138" customFormat="1">
      <c r="A137" s="136"/>
      <c r="B137" s="136"/>
      <c r="F137" s="150"/>
      <c r="G137" s="150"/>
      <c r="H137" s="151"/>
      <c r="I137" s="154"/>
    </row>
    <row r="138" spans="1:9" s="138" customFormat="1">
      <c r="A138" s="136"/>
      <c r="B138" s="136"/>
      <c r="F138" s="150"/>
      <c r="G138" s="150"/>
      <c r="H138" s="151"/>
      <c r="I138" s="154"/>
    </row>
    <row r="139" spans="1:9" s="138" customFormat="1">
      <c r="A139" s="136"/>
      <c r="B139" s="136"/>
      <c r="F139" s="150"/>
      <c r="G139" s="150"/>
      <c r="H139" s="151"/>
      <c r="I139" s="154"/>
    </row>
    <row r="140" spans="1:9" s="138" customFormat="1">
      <c r="A140" s="136"/>
      <c r="B140" s="136"/>
      <c r="F140" s="150"/>
      <c r="G140" s="150"/>
      <c r="H140" s="151"/>
      <c r="I140" s="154"/>
    </row>
    <row r="141" spans="1:9" s="138" customFormat="1">
      <c r="A141" s="136"/>
      <c r="B141" s="136"/>
      <c r="F141" s="150"/>
      <c r="G141" s="150"/>
      <c r="H141" s="151"/>
      <c r="I141" s="154"/>
    </row>
    <row r="142" spans="1:9" s="138" customFormat="1">
      <c r="A142" s="136"/>
      <c r="B142" s="136"/>
      <c r="F142" s="150"/>
      <c r="G142" s="150"/>
      <c r="H142" s="151"/>
      <c r="I142" s="154"/>
    </row>
    <row r="143" spans="1:9" s="138" customFormat="1">
      <c r="A143" s="136"/>
      <c r="B143" s="136"/>
      <c r="F143" s="150"/>
      <c r="G143" s="150"/>
      <c r="H143" s="151"/>
      <c r="I143" s="154"/>
    </row>
    <row r="144" spans="1:9" s="138" customFormat="1">
      <c r="A144" s="136"/>
      <c r="B144" s="136"/>
      <c r="F144" s="150"/>
      <c r="G144" s="150"/>
      <c r="H144" s="151"/>
      <c r="I144" s="154"/>
    </row>
    <row r="145" spans="1:9" s="138" customFormat="1">
      <c r="A145" s="136"/>
      <c r="B145" s="136"/>
      <c r="F145" s="150"/>
      <c r="G145" s="150"/>
      <c r="H145" s="151"/>
      <c r="I145" s="154"/>
    </row>
    <row r="146" spans="1:9" s="138" customFormat="1">
      <c r="A146" s="136"/>
      <c r="B146" s="136"/>
      <c r="F146" s="150"/>
      <c r="G146" s="150"/>
      <c r="H146" s="151"/>
      <c r="I146" s="154"/>
    </row>
    <row r="147" spans="1:9" s="138" customFormat="1">
      <c r="A147" s="136"/>
      <c r="B147" s="136"/>
      <c r="F147" s="150"/>
      <c r="G147" s="150"/>
      <c r="H147" s="151"/>
      <c r="I147" s="154"/>
    </row>
    <row r="148" spans="1:9" s="138" customFormat="1">
      <c r="A148" s="136"/>
      <c r="B148" s="136"/>
      <c r="F148" s="150"/>
      <c r="G148" s="150"/>
      <c r="H148" s="151"/>
      <c r="I148" s="154"/>
    </row>
    <row r="149" spans="1:9" s="138" customFormat="1">
      <c r="A149" s="136"/>
      <c r="B149" s="136"/>
      <c r="F149" s="150"/>
      <c r="G149" s="150"/>
      <c r="H149" s="151"/>
      <c r="I149" s="154"/>
    </row>
    <row r="150" spans="1:9" s="138" customFormat="1">
      <c r="A150" s="136"/>
      <c r="B150" s="136"/>
      <c r="F150" s="150"/>
      <c r="G150" s="150"/>
      <c r="H150" s="151"/>
      <c r="I150" s="154"/>
    </row>
    <row r="151" spans="1:9" s="138" customFormat="1">
      <c r="A151" s="136"/>
      <c r="B151" s="136"/>
      <c r="F151" s="150"/>
      <c r="G151" s="150"/>
      <c r="H151" s="151"/>
      <c r="I151" s="154"/>
    </row>
    <row r="152" spans="1:9" s="138" customFormat="1">
      <c r="A152" s="136"/>
      <c r="B152" s="136"/>
      <c r="F152" s="150"/>
      <c r="G152" s="150"/>
      <c r="H152" s="151"/>
      <c r="I152" s="154"/>
    </row>
    <row r="153" spans="1:9" s="138" customFormat="1">
      <c r="A153" s="136"/>
      <c r="B153" s="136"/>
      <c r="F153" s="150"/>
      <c r="G153" s="150"/>
      <c r="H153" s="151"/>
      <c r="I153" s="154"/>
    </row>
    <row r="154" spans="1:9" s="138" customFormat="1">
      <c r="A154" s="136"/>
      <c r="B154" s="136"/>
      <c r="F154" s="150"/>
      <c r="G154" s="150"/>
      <c r="H154" s="151"/>
      <c r="I154" s="154"/>
    </row>
    <row r="155" spans="1:9" s="138" customFormat="1">
      <c r="A155" s="136"/>
      <c r="B155" s="136"/>
      <c r="F155" s="150"/>
      <c r="G155" s="150"/>
      <c r="H155" s="151"/>
      <c r="I155" s="154"/>
    </row>
    <row r="156" spans="1:9" s="138" customFormat="1">
      <c r="A156" s="136"/>
      <c r="B156" s="136"/>
      <c r="F156" s="150"/>
      <c r="G156" s="150"/>
      <c r="H156" s="151"/>
      <c r="I156" s="154"/>
    </row>
    <row r="157" spans="1:9" s="138" customFormat="1">
      <c r="A157" s="136"/>
      <c r="B157" s="136"/>
      <c r="F157" s="150"/>
      <c r="G157" s="150"/>
      <c r="H157" s="151"/>
      <c r="I157" s="154"/>
    </row>
    <row r="158" spans="1:9" s="138" customFormat="1">
      <c r="A158" s="136"/>
      <c r="B158" s="136"/>
      <c r="F158" s="150"/>
      <c r="G158" s="150"/>
      <c r="H158" s="151"/>
      <c r="I158" s="154"/>
    </row>
    <row r="159" spans="1:9" s="138" customFormat="1">
      <c r="A159" s="136"/>
      <c r="B159" s="136"/>
      <c r="F159" s="150"/>
      <c r="G159" s="150"/>
      <c r="H159" s="151"/>
      <c r="I159" s="154"/>
    </row>
    <row r="160" spans="1:9" s="138" customFormat="1">
      <c r="A160" s="136"/>
      <c r="B160" s="136"/>
      <c r="F160" s="150"/>
      <c r="G160" s="150"/>
      <c r="H160" s="151"/>
      <c r="I160" s="154"/>
    </row>
    <row r="161" spans="1:9" s="138" customFormat="1">
      <c r="A161" s="136"/>
      <c r="B161" s="136"/>
      <c r="F161" s="150"/>
      <c r="G161" s="150"/>
      <c r="H161" s="151"/>
      <c r="I161" s="154"/>
    </row>
    <row r="162" spans="1:9" s="138" customFormat="1">
      <c r="A162" s="136"/>
      <c r="B162" s="136"/>
      <c r="F162" s="150"/>
      <c r="G162" s="150"/>
      <c r="H162" s="151"/>
      <c r="I162" s="154"/>
    </row>
    <row r="163" spans="1:9" s="138" customFormat="1">
      <c r="A163" s="136"/>
      <c r="B163" s="136"/>
      <c r="F163" s="150"/>
      <c r="G163" s="150"/>
      <c r="H163" s="151"/>
      <c r="I163" s="154"/>
    </row>
    <row r="164" spans="1:9" s="138" customFormat="1">
      <c r="A164" s="136"/>
      <c r="B164" s="136"/>
      <c r="F164" s="150"/>
      <c r="G164" s="150"/>
      <c r="H164" s="151"/>
      <c r="I164" s="154"/>
    </row>
    <row r="165" spans="1:9" s="138" customFormat="1">
      <c r="A165" s="136"/>
      <c r="B165" s="136"/>
      <c r="F165" s="150"/>
      <c r="G165" s="150"/>
      <c r="H165" s="151"/>
      <c r="I165" s="154"/>
    </row>
    <row r="166" spans="1:9" s="138" customFormat="1">
      <c r="A166" s="136"/>
      <c r="B166" s="136"/>
      <c r="F166" s="150"/>
      <c r="G166" s="150"/>
      <c r="H166" s="151"/>
      <c r="I166" s="154"/>
    </row>
    <row r="167" spans="1:9" s="138" customFormat="1">
      <c r="A167" s="136"/>
      <c r="B167" s="136"/>
      <c r="F167" s="150"/>
      <c r="G167" s="150"/>
      <c r="H167" s="151"/>
      <c r="I167" s="154"/>
    </row>
    <row r="168" spans="1:9" s="138" customFormat="1">
      <c r="A168" s="136"/>
      <c r="B168" s="136"/>
      <c r="F168" s="150"/>
      <c r="G168" s="150"/>
      <c r="H168" s="151"/>
      <c r="I168" s="154"/>
    </row>
    <row r="169" spans="1:9" s="138" customFormat="1">
      <c r="A169" s="136"/>
      <c r="B169" s="136"/>
      <c r="F169" s="150"/>
      <c r="G169" s="150"/>
      <c r="H169" s="151"/>
      <c r="I169" s="154"/>
    </row>
    <row r="170" spans="1:9" s="138" customFormat="1">
      <c r="A170" s="136"/>
      <c r="B170" s="136"/>
      <c r="F170" s="150"/>
      <c r="G170" s="150"/>
      <c r="H170" s="151"/>
      <c r="I170" s="154"/>
    </row>
    <row r="171" spans="1:9" s="138" customFormat="1">
      <c r="A171" s="136"/>
      <c r="B171" s="136"/>
      <c r="F171" s="150"/>
      <c r="G171" s="150"/>
      <c r="H171" s="151"/>
      <c r="I171" s="154"/>
    </row>
    <row r="172" spans="1:9" s="138" customFormat="1">
      <c r="A172" s="136"/>
      <c r="B172" s="136"/>
      <c r="F172" s="150"/>
      <c r="G172" s="150"/>
      <c r="H172" s="151"/>
      <c r="I172" s="154"/>
    </row>
    <row r="173" spans="1:9" s="138" customFormat="1">
      <c r="A173" s="136"/>
      <c r="B173" s="136"/>
      <c r="F173" s="150"/>
      <c r="G173" s="150"/>
      <c r="H173" s="151"/>
      <c r="I173" s="154"/>
    </row>
    <row r="174" spans="1:9" s="138" customFormat="1">
      <c r="A174" s="136"/>
      <c r="B174" s="136"/>
      <c r="F174" s="150"/>
      <c r="G174" s="150"/>
      <c r="H174" s="151"/>
      <c r="I174" s="154"/>
    </row>
    <row r="175" spans="1:9" s="138" customFormat="1">
      <c r="A175" s="136"/>
      <c r="B175" s="136"/>
      <c r="F175" s="150"/>
      <c r="G175" s="150"/>
      <c r="H175" s="151"/>
      <c r="I175" s="154"/>
    </row>
    <row r="176" spans="1:9" s="138" customFormat="1">
      <c r="A176" s="136"/>
      <c r="B176" s="136"/>
      <c r="F176" s="150"/>
      <c r="G176" s="150"/>
      <c r="H176" s="151"/>
      <c r="I176" s="154"/>
    </row>
    <row r="177" spans="1:9" s="138" customFormat="1">
      <c r="A177" s="136"/>
      <c r="B177" s="136"/>
      <c r="F177" s="150"/>
      <c r="G177" s="150"/>
      <c r="H177" s="151"/>
      <c r="I177" s="154"/>
    </row>
    <row r="178" spans="1:9" s="138" customFormat="1">
      <c r="A178" s="136"/>
      <c r="B178" s="136"/>
      <c r="F178" s="150"/>
      <c r="G178" s="150"/>
      <c r="H178" s="151"/>
      <c r="I178" s="154"/>
    </row>
    <row r="179" spans="1:9" s="138" customFormat="1">
      <c r="A179" s="136"/>
      <c r="B179" s="136"/>
      <c r="F179" s="150"/>
      <c r="G179" s="150"/>
      <c r="H179" s="151"/>
      <c r="I179" s="154"/>
    </row>
    <row r="180" spans="1:9" s="138" customFormat="1">
      <c r="A180" s="136"/>
      <c r="B180" s="136"/>
      <c r="F180" s="150"/>
      <c r="G180" s="150"/>
      <c r="H180" s="151"/>
      <c r="I180" s="154"/>
    </row>
    <row r="181" spans="1:9" s="138" customFormat="1">
      <c r="A181" s="136"/>
      <c r="B181" s="136"/>
      <c r="F181" s="150"/>
      <c r="G181" s="150"/>
      <c r="H181" s="151"/>
      <c r="I181" s="154"/>
    </row>
    <row r="182" spans="1:9" s="138" customFormat="1">
      <c r="A182" s="136"/>
      <c r="B182" s="136"/>
      <c r="F182" s="150"/>
      <c r="G182" s="150"/>
      <c r="H182" s="151"/>
      <c r="I182" s="154"/>
    </row>
    <row r="183" spans="1:9" s="138" customFormat="1">
      <c r="A183" s="136"/>
      <c r="B183" s="136"/>
      <c r="F183" s="150"/>
      <c r="G183" s="150"/>
      <c r="H183" s="151"/>
      <c r="I183" s="154"/>
    </row>
    <row r="184" spans="1:9" s="138" customFormat="1">
      <c r="A184" s="136"/>
      <c r="B184" s="136"/>
      <c r="F184" s="150"/>
      <c r="G184" s="150"/>
      <c r="H184" s="151"/>
      <c r="I184" s="154"/>
    </row>
    <row r="185" spans="1:9" s="138" customFormat="1">
      <c r="A185" s="136"/>
      <c r="B185" s="136"/>
      <c r="F185" s="150"/>
      <c r="G185" s="150"/>
      <c r="H185" s="151"/>
      <c r="I185" s="154"/>
    </row>
    <row r="186" spans="1:9" s="138" customFormat="1">
      <c r="A186" s="136"/>
      <c r="B186" s="136"/>
      <c r="F186" s="150"/>
      <c r="G186" s="150"/>
      <c r="H186" s="151"/>
      <c r="I186" s="154"/>
    </row>
    <row r="187" spans="1:9" s="138" customFormat="1">
      <c r="A187" s="136"/>
      <c r="B187" s="136"/>
      <c r="F187" s="150"/>
      <c r="G187" s="150"/>
      <c r="H187" s="151"/>
      <c r="I187" s="154"/>
    </row>
    <row r="188" spans="1:9" s="138" customFormat="1">
      <c r="A188" s="136"/>
      <c r="B188" s="136"/>
      <c r="F188" s="150"/>
      <c r="G188" s="150"/>
      <c r="H188" s="151"/>
      <c r="I188" s="154"/>
    </row>
    <row r="189" spans="1:9" s="138" customFormat="1">
      <c r="A189" s="136"/>
      <c r="B189" s="136"/>
      <c r="F189" s="150"/>
      <c r="G189" s="150"/>
      <c r="H189" s="151"/>
      <c r="I189" s="154"/>
    </row>
    <row r="190" spans="1:9" s="138" customFormat="1">
      <c r="A190" s="136"/>
      <c r="B190" s="136"/>
      <c r="F190" s="150"/>
      <c r="G190" s="150"/>
      <c r="H190" s="151"/>
      <c r="I190" s="154"/>
    </row>
    <row r="191" spans="1:9" s="138" customFormat="1">
      <c r="A191" s="136"/>
      <c r="B191" s="136"/>
      <c r="F191" s="150"/>
      <c r="G191" s="150"/>
      <c r="H191" s="151"/>
      <c r="I191" s="154"/>
    </row>
    <row r="192" spans="1:9" s="138" customFormat="1">
      <c r="A192" s="136"/>
      <c r="B192" s="136"/>
      <c r="F192" s="150"/>
      <c r="G192" s="150"/>
      <c r="H192" s="151"/>
      <c r="I192" s="154"/>
    </row>
    <row r="193" spans="1:9" s="138" customFormat="1">
      <c r="A193" s="136"/>
      <c r="B193" s="136"/>
      <c r="F193" s="150"/>
      <c r="G193" s="150"/>
      <c r="H193" s="151"/>
      <c r="I193" s="154"/>
    </row>
    <row r="194" spans="1:9" s="138" customFormat="1">
      <c r="A194" s="136"/>
      <c r="B194" s="136"/>
      <c r="F194" s="150"/>
      <c r="G194" s="150"/>
      <c r="H194" s="151"/>
      <c r="I194" s="154"/>
    </row>
    <row r="195" spans="1:9" s="138" customFormat="1">
      <c r="A195" s="136"/>
      <c r="B195" s="136"/>
      <c r="F195" s="150"/>
      <c r="G195" s="150"/>
      <c r="H195" s="151"/>
      <c r="I195" s="154"/>
    </row>
    <row r="196" spans="1:9" s="138" customFormat="1">
      <c r="A196" s="136"/>
      <c r="B196" s="136"/>
      <c r="F196" s="150"/>
      <c r="G196" s="150"/>
      <c r="H196" s="151"/>
      <c r="I196" s="154"/>
    </row>
    <row r="197" spans="1:9" s="138" customFormat="1">
      <c r="A197" s="136"/>
      <c r="B197" s="136"/>
      <c r="F197" s="150"/>
      <c r="G197" s="150"/>
      <c r="H197" s="151"/>
      <c r="I197" s="154"/>
    </row>
    <row r="198" spans="1:9" s="138" customFormat="1">
      <c r="A198" s="136"/>
      <c r="B198" s="136"/>
      <c r="F198" s="150"/>
      <c r="G198" s="150"/>
      <c r="H198" s="151"/>
      <c r="I198" s="154"/>
    </row>
    <row r="199" spans="1:9" s="138" customFormat="1">
      <c r="A199" s="136"/>
      <c r="B199" s="136"/>
      <c r="F199" s="150"/>
      <c r="G199" s="150"/>
      <c r="H199" s="151"/>
      <c r="I199" s="154"/>
    </row>
    <row r="200" spans="1:9" s="138" customFormat="1">
      <c r="A200" s="136"/>
      <c r="B200" s="136"/>
      <c r="F200" s="150"/>
      <c r="G200" s="150"/>
      <c r="H200" s="151"/>
      <c r="I200" s="154"/>
    </row>
    <row r="201" spans="1:9" s="138" customFormat="1">
      <c r="A201" s="136"/>
      <c r="B201" s="136"/>
      <c r="F201" s="150"/>
      <c r="G201" s="150"/>
      <c r="H201" s="151"/>
      <c r="I201" s="154"/>
    </row>
    <row r="202" spans="1:9" s="138" customFormat="1">
      <c r="A202" s="136"/>
      <c r="B202" s="136"/>
      <c r="F202" s="150"/>
      <c r="G202" s="150"/>
      <c r="H202" s="151"/>
      <c r="I202" s="154"/>
    </row>
    <row r="203" spans="1:9" s="138" customFormat="1">
      <c r="A203" s="136"/>
      <c r="B203" s="136"/>
      <c r="F203" s="150"/>
      <c r="G203" s="150"/>
      <c r="H203" s="151"/>
      <c r="I203" s="154"/>
    </row>
    <row r="204" spans="1:9" s="138" customFormat="1">
      <c r="A204" s="136"/>
      <c r="B204" s="136"/>
      <c r="F204" s="150"/>
      <c r="G204" s="150"/>
      <c r="H204" s="151"/>
      <c r="I204" s="154"/>
    </row>
    <row r="205" spans="1:9" s="138" customFormat="1">
      <c r="A205" s="136"/>
      <c r="B205" s="136"/>
      <c r="F205" s="150"/>
      <c r="G205" s="150"/>
      <c r="H205" s="151"/>
      <c r="I205" s="154"/>
    </row>
    <row r="206" spans="1:9" s="138" customFormat="1">
      <c r="A206" s="136"/>
      <c r="B206" s="136"/>
      <c r="F206" s="150"/>
      <c r="G206" s="150"/>
      <c r="H206" s="151"/>
      <c r="I206" s="154"/>
    </row>
    <row r="207" spans="1:9" s="138" customFormat="1">
      <c r="A207" s="136"/>
      <c r="B207" s="136"/>
      <c r="F207" s="150"/>
      <c r="G207" s="150"/>
      <c r="H207" s="151"/>
      <c r="I207" s="154"/>
    </row>
    <row r="208" spans="1:9" s="138" customFormat="1">
      <c r="A208" s="136"/>
      <c r="B208" s="136"/>
      <c r="F208" s="150"/>
      <c r="G208" s="150"/>
      <c r="H208" s="151"/>
      <c r="I208" s="154"/>
    </row>
    <row r="209" spans="1:9" s="138" customFormat="1">
      <c r="A209" s="136"/>
      <c r="B209" s="136"/>
      <c r="F209" s="150"/>
      <c r="G209" s="150"/>
      <c r="H209" s="151"/>
      <c r="I209" s="154"/>
    </row>
    <row r="210" spans="1:9" s="138" customFormat="1">
      <c r="A210" s="136"/>
      <c r="B210" s="136"/>
      <c r="F210" s="150"/>
      <c r="G210" s="150"/>
      <c r="H210" s="151"/>
      <c r="I210" s="154"/>
    </row>
    <row r="211" spans="1:9" s="138" customFormat="1">
      <c r="A211" s="136"/>
      <c r="B211" s="136"/>
      <c r="F211" s="150"/>
      <c r="G211" s="150"/>
      <c r="H211" s="151"/>
      <c r="I211" s="154"/>
    </row>
    <row r="212" spans="1:9" s="138" customFormat="1">
      <c r="A212" s="136"/>
      <c r="B212" s="136"/>
      <c r="F212" s="150"/>
      <c r="G212" s="150"/>
      <c r="H212" s="151"/>
      <c r="I212" s="154"/>
    </row>
    <row r="213" spans="1:9" s="138" customFormat="1">
      <c r="A213" s="136"/>
      <c r="B213" s="136"/>
      <c r="F213" s="150"/>
      <c r="G213" s="150"/>
      <c r="H213" s="151"/>
      <c r="I213" s="154"/>
    </row>
    <row r="214" spans="1:9" s="138" customFormat="1">
      <c r="A214" s="136"/>
      <c r="B214" s="136"/>
      <c r="F214" s="150"/>
      <c r="G214" s="150"/>
      <c r="H214" s="151"/>
      <c r="I214" s="154"/>
    </row>
    <row r="215" spans="1:9" s="138" customFormat="1">
      <c r="A215" s="136"/>
      <c r="B215" s="136"/>
      <c r="F215" s="150"/>
      <c r="G215" s="150"/>
      <c r="H215" s="151"/>
      <c r="I215" s="154"/>
    </row>
    <row r="216" spans="1:9" s="138" customFormat="1">
      <c r="A216" s="136"/>
      <c r="B216" s="136"/>
      <c r="F216" s="150"/>
      <c r="G216" s="150"/>
      <c r="H216" s="151"/>
      <c r="I216" s="154"/>
    </row>
    <row r="217" spans="1:9" s="138" customFormat="1">
      <c r="A217" s="136"/>
      <c r="B217" s="136"/>
      <c r="F217" s="150"/>
      <c r="G217" s="150"/>
      <c r="H217" s="151"/>
      <c r="I217" s="154"/>
    </row>
    <row r="218" spans="1:9" s="138" customFormat="1">
      <c r="A218" s="136"/>
      <c r="B218" s="136"/>
      <c r="F218" s="150"/>
      <c r="G218" s="150"/>
      <c r="H218" s="151"/>
      <c r="I218" s="154"/>
    </row>
    <row r="219" spans="1:9" s="138" customFormat="1">
      <c r="A219" s="136"/>
      <c r="B219" s="136"/>
      <c r="F219" s="150"/>
      <c r="G219" s="150"/>
      <c r="H219" s="151"/>
      <c r="I219" s="154"/>
    </row>
    <row r="220" spans="1:9" s="138" customFormat="1">
      <c r="A220" s="136"/>
      <c r="B220" s="136"/>
      <c r="F220" s="150"/>
      <c r="G220" s="150"/>
      <c r="H220" s="151"/>
      <c r="I220" s="154"/>
    </row>
    <row r="221" spans="1:9" s="138" customFormat="1">
      <c r="A221" s="136"/>
      <c r="B221" s="136"/>
      <c r="F221" s="150"/>
      <c r="G221" s="150"/>
      <c r="H221" s="151"/>
      <c r="I221" s="154"/>
    </row>
    <row r="222" spans="1:9" s="138" customFormat="1">
      <c r="A222" s="136"/>
      <c r="B222" s="136"/>
      <c r="F222" s="150"/>
      <c r="G222" s="150"/>
      <c r="H222" s="151"/>
      <c r="I222" s="154"/>
    </row>
    <row r="223" spans="1:9" s="138" customFormat="1">
      <c r="A223" s="136"/>
      <c r="B223" s="136"/>
      <c r="F223" s="150"/>
      <c r="G223" s="150"/>
      <c r="H223" s="151"/>
      <c r="I223" s="154"/>
    </row>
    <row r="224" spans="1:9" s="138" customFormat="1">
      <c r="A224" s="136"/>
      <c r="B224" s="136"/>
      <c r="F224" s="150"/>
      <c r="G224" s="150"/>
      <c r="H224" s="151"/>
      <c r="I224" s="154"/>
    </row>
    <row r="225" spans="1:9" s="138" customFormat="1">
      <c r="A225" s="136"/>
      <c r="B225" s="136"/>
      <c r="F225" s="150"/>
      <c r="G225" s="150"/>
      <c r="H225" s="151"/>
      <c r="I225" s="154"/>
    </row>
    <row r="226" spans="1:9" s="138" customFormat="1">
      <c r="A226" s="136"/>
      <c r="B226" s="136"/>
      <c r="F226" s="150"/>
      <c r="G226" s="150"/>
      <c r="H226" s="151"/>
      <c r="I226" s="154"/>
    </row>
    <row r="227" spans="1:9" s="138" customFormat="1">
      <c r="A227" s="136"/>
      <c r="B227" s="136"/>
      <c r="F227" s="150"/>
      <c r="G227" s="150"/>
      <c r="H227" s="151"/>
      <c r="I227" s="154"/>
    </row>
    <row r="228" spans="1:9" s="138" customFormat="1">
      <c r="A228" s="136"/>
      <c r="B228" s="136"/>
      <c r="F228" s="150"/>
      <c r="G228" s="150"/>
      <c r="H228" s="151"/>
      <c r="I228" s="154"/>
    </row>
    <row r="229" spans="1:9" s="138" customFormat="1">
      <c r="A229" s="136"/>
      <c r="B229" s="136"/>
      <c r="F229" s="150"/>
      <c r="G229" s="150"/>
      <c r="H229" s="151"/>
      <c r="I229" s="154"/>
    </row>
    <row r="230" spans="1:9" s="138" customFormat="1">
      <c r="A230" s="136"/>
      <c r="B230" s="136"/>
      <c r="F230" s="150"/>
      <c r="G230" s="150"/>
      <c r="H230" s="151"/>
      <c r="I230" s="154"/>
    </row>
    <row r="231" spans="1:9" s="138" customFormat="1">
      <c r="A231" s="136"/>
      <c r="B231" s="136"/>
      <c r="F231" s="150"/>
      <c r="G231" s="150"/>
      <c r="H231" s="151"/>
      <c r="I231" s="154"/>
    </row>
    <row r="232" spans="1:9" s="138" customFormat="1">
      <c r="A232" s="136"/>
      <c r="B232" s="136"/>
      <c r="F232" s="150"/>
      <c r="G232" s="150"/>
      <c r="H232" s="151"/>
      <c r="I232" s="154"/>
    </row>
    <row r="233" spans="1:9" s="138" customFormat="1">
      <c r="A233" s="136"/>
      <c r="B233" s="136"/>
      <c r="F233" s="150"/>
      <c r="G233" s="150"/>
      <c r="H233" s="151"/>
      <c r="I233" s="154"/>
    </row>
    <row r="234" spans="1:9" s="138" customFormat="1">
      <c r="A234" s="136"/>
      <c r="B234" s="136"/>
      <c r="F234" s="150"/>
      <c r="G234" s="150"/>
      <c r="H234" s="151"/>
      <c r="I234" s="154"/>
    </row>
    <row r="235" spans="1:9" s="138" customFormat="1">
      <c r="A235" s="136"/>
      <c r="B235" s="136"/>
      <c r="F235" s="150"/>
      <c r="G235" s="150"/>
      <c r="H235" s="151"/>
      <c r="I235" s="154"/>
    </row>
    <row r="236" spans="1:9" s="138" customFormat="1">
      <c r="A236" s="136"/>
      <c r="B236" s="136"/>
      <c r="F236" s="150"/>
      <c r="G236" s="150"/>
      <c r="H236" s="151"/>
      <c r="I236" s="154"/>
    </row>
    <row r="237" spans="1:9" s="138" customFormat="1">
      <c r="A237" s="136"/>
      <c r="B237" s="136"/>
      <c r="F237" s="150"/>
      <c r="G237" s="150"/>
      <c r="H237" s="151"/>
      <c r="I237" s="154"/>
    </row>
    <row r="238" spans="1:9" s="138" customFormat="1">
      <c r="A238" s="136"/>
      <c r="B238" s="136"/>
      <c r="F238" s="150"/>
      <c r="G238" s="150"/>
      <c r="H238" s="151"/>
      <c r="I238" s="154"/>
    </row>
    <row r="239" spans="1:9" s="138" customFormat="1">
      <c r="A239" s="136"/>
      <c r="B239" s="136"/>
      <c r="F239" s="150"/>
      <c r="G239" s="150"/>
      <c r="H239" s="151"/>
      <c r="I239" s="154"/>
    </row>
    <row r="240" spans="1:9" s="138" customFormat="1">
      <c r="A240" s="136"/>
      <c r="B240" s="136"/>
      <c r="F240" s="150"/>
      <c r="G240" s="150"/>
      <c r="H240" s="151"/>
      <c r="I240" s="154"/>
    </row>
    <row r="241" spans="1:9" s="138" customFormat="1">
      <c r="A241" s="136"/>
      <c r="B241" s="136"/>
      <c r="F241" s="150"/>
      <c r="G241" s="150"/>
      <c r="H241" s="151"/>
      <c r="I241" s="154"/>
    </row>
    <row r="242" spans="1:9" s="138" customFormat="1">
      <c r="A242" s="136"/>
      <c r="B242" s="136"/>
      <c r="F242" s="150"/>
      <c r="G242" s="150"/>
      <c r="H242" s="151"/>
      <c r="I242" s="154"/>
    </row>
    <row r="243" spans="1:9" s="138" customFormat="1">
      <c r="A243" s="136"/>
      <c r="B243" s="136"/>
      <c r="F243" s="150"/>
      <c r="G243" s="150"/>
      <c r="H243" s="151"/>
      <c r="I243" s="154"/>
    </row>
    <row r="244" spans="1:9" s="138" customFormat="1">
      <c r="A244" s="136"/>
      <c r="B244" s="136"/>
      <c r="F244" s="150"/>
      <c r="G244" s="150"/>
      <c r="H244" s="151"/>
      <c r="I244" s="154"/>
    </row>
    <row r="245" spans="1:9" s="138" customFormat="1">
      <c r="A245" s="136"/>
      <c r="B245" s="136"/>
      <c r="F245" s="150"/>
      <c r="G245" s="150"/>
      <c r="H245" s="151"/>
      <c r="I245" s="154"/>
    </row>
    <row r="246" spans="1:9" s="138" customFormat="1">
      <c r="A246" s="136"/>
      <c r="B246" s="136"/>
      <c r="F246" s="150"/>
      <c r="G246" s="150"/>
      <c r="H246" s="151"/>
      <c r="I246" s="154"/>
    </row>
    <row r="247" spans="1:9" s="138" customFormat="1">
      <c r="A247" s="136"/>
      <c r="B247" s="136"/>
      <c r="F247" s="150"/>
      <c r="G247" s="150"/>
      <c r="H247" s="151"/>
      <c r="I247" s="154"/>
    </row>
    <row r="248" spans="1:9" s="138" customFormat="1">
      <c r="A248" s="136"/>
      <c r="B248" s="136"/>
      <c r="F248" s="150"/>
      <c r="G248" s="150"/>
      <c r="H248" s="151"/>
      <c r="I248" s="154"/>
    </row>
    <row r="249" spans="1:9" s="138" customFormat="1">
      <c r="A249" s="136"/>
      <c r="B249" s="136"/>
      <c r="F249" s="150"/>
      <c r="G249" s="150"/>
      <c r="H249" s="151"/>
      <c r="I249" s="154"/>
    </row>
    <row r="250" spans="1:9" s="138" customFormat="1">
      <c r="A250" s="136"/>
      <c r="B250" s="136"/>
      <c r="F250" s="150"/>
      <c r="G250" s="150"/>
      <c r="H250" s="151"/>
      <c r="I250" s="154"/>
    </row>
    <row r="251" spans="1:9" s="138" customFormat="1">
      <c r="A251" s="136"/>
      <c r="B251" s="136"/>
      <c r="F251" s="150"/>
      <c r="G251" s="150"/>
      <c r="H251" s="151"/>
      <c r="I251" s="154"/>
    </row>
    <row r="252" spans="1:9" s="138" customFormat="1">
      <c r="A252" s="136"/>
      <c r="B252" s="136"/>
      <c r="F252" s="150"/>
      <c r="G252" s="150"/>
      <c r="H252" s="151"/>
      <c r="I252" s="154"/>
    </row>
    <row r="253" spans="1:9" s="138" customFormat="1">
      <c r="A253" s="136"/>
      <c r="B253" s="136"/>
      <c r="F253" s="150"/>
      <c r="G253" s="150"/>
      <c r="H253" s="151"/>
      <c r="I253" s="154"/>
    </row>
    <row r="254" spans="1:9" s="138" customFormat="1">
      <c r="A254" s="136"/>
      <c r="B254" s="136"/>
      <c r="F254" s="150"/>
      <c r="G254" s="150"/>
      <c r="H254" s="151"/>
      <c r="I254" s="154"/>
    </row>
    <row r="255" spans="1:9" s="138" customFormat="1">
      <c r="A255" s="136"/>
      <c r="B255" s="136"/>
      <c r="F255" s="150"/>
      <c r="G255" s="150"/>
      <c r="H255" s="151"/>
      <c r="I255" s="154"/>
    </row>
    <row r="256" spans="1:9" s="138" customFormat="1">
      <c r="A256" s="136"/>
      <c r="B256" s="136"/>
      <c r="F256" s="150"/>
      <c r="G256" s="150"/>
      <c r="H256" s="151"/>
      <c r="I256" s="154"/>
    </row>
    <row r="257" spans="1:9" s="138" customFormat="1">
      <c r="A257" s="136"/>
      <c r="B257" s="136"/>
      <c r="F257" s="150"/>
      <c r="G257" s="150"/>
      <c r="H257" s="151"/>
      <c r="I257" s="154"/>
    </row>
    <row r="258" spans="1:9" s="138" customFormat="1">
      <c r="A258" s="136"/>
      <c r="B258" s="136"/>
      <c r="F258" s="150"/>
      <c r="G258" s="150"/>
      <c r="H258" s="151"/>
      <c r="I258" s="154"/>
    </row>
    <row r="259" spans="1:9" s="138" customFormat="1">
      <c r="A259" s="136"/>
      <c r="B259" s="136"/>
      <c r="F259" s="150"/>
      <c r="G259" s="150"/>
      <c r="H259" s="151"/>
      <c r="I259" s="154"/>
    </row>
    <row r="260" spans="1:9" s="138" customFormat="1">
      <c r="A260" s="136"/>
      <c r="B260" s="136"/>
      <c r="F260" s="150"/>
      <c r="G260" s="150"/>
      <c r="H260" s="151"/>
      <c r="I260" s="154"/>
    </row>
    <row r="261" spans="1:9" s="138" customFormat="1">
      <c r="A261" s="136"/>
      <c r="B261" s="136"/>
      <c r="F261" s="150"/>
      <c r="G261" s="150"/>
      <c r="H261" s="151"/>
      <c r="I261" s="154"/>
    </row>
    <row r="262" spans="1:9" s="138" customFormat="1">
      <c r="A262" s="136"/>
      <c r="B262" s="136"/>
      <c r="F262" s="150"/>
      <c r="G262" s="150"/>
      <c r="H262" s="151"/>
      <c r="I262" s="154"/>
    </row>
    <row r="263" spans="1:9" s="138" customFormat="1">
      <c r="A263" s="136"/>
      <c r="B263" s="136"/>
      <c r="F263" s="150"/>
      <c r="G263" s="150"/>
      <c r="H263" s="151"/>
      <c r="I263" s="154"/>
    </row>
    <row r="264" spans="1:9" s="138" customFormat="1">
      <c r="A264" s="136"/>
      <c r="B264" s="136"/>
      <c r="F264" s="150"/>
      <c r="G264" s="150"/>
      <c r="H264" s="151"/>
      <c r="I264" s="154"/>
    </row>
    <row r="265" spans="1:9" s="138" customFormat="1">
      <c r="A265" s="136"/>
      <c r="B265" s="136"/>
      <c r="F265" s="150"/>
      <c r="G265" s="150"/>
      <c r="H265" s="151"/>
      <c r="I265" s="154"/>
    </row>
    <row r="266" spans="1:9" s="138" customFormat="1">
      <c r="A266" s="136"/>
      <c r="B266" s="136"/>
      <c r="F266" s="150"/>
      <c r="G266" s="150"/>
      <c r="H266" s="151"/>
      <c r="I266" s="154"/>
    </row>
    <row r="267" spans="1:9" s="138" customFormat="1">
      <c r="A267" s="136"/>
      <c r="B267" s="136"/>
      <c r="F267" s="150"/>
      <c r="G267" s="150"/>
      <c r="H267" s="151"/>
      <c r="I267" s="154"/>
    </row>
    <row r="268" spans="1:9" s="138" customFormat="1">
      <c r="A268" s="136"/>
      <c r="B268" s="136"/>
      <c r="F268" s="150"/>
      <c r="G268" s="150"/>
      <c r="H268" s="151"/>
      <c r="I268" s="154"/>
    </row>
    <row r="269" spans="1:9" s="138" customFormat="1">
      <c r="A269" s="136"/>
      <c r="B269" s="136"/>
      <c r="F269" s="150"/>
      <c r="G269" s="150"/>
      <c r="H269" s="151"/>
      <c r="I269" s="154"/>
    </row>
    <row r="270" spans="1:9" s="138" customFormat="1">
      <c r="A270" s="136"/>
      <c r="B270" s="136"/>
      <c r="F270" s="150"/>
      <c r="G270" s="150"/>
      <c r="H270" s="151"/>
      <c r="I270" s="154"/>
    </row>
    <row r="271" spans="1:9" s="138" customFormat="1">
      <c r="A271" s="136"/>
      <c r="B271" s="136"/>
      <c r="F271" s="150"/>
      <c r="G271" s="150"/>
      <c r="H271" s="151"/>
      <c r="I271" s="154"/>
    </row>
    <row r="272" spans="1:9" s="138" customFormat="1">
      <c r="A272" s="136"/>
      <c r="B272" s="136"/>
      <c r="F272" s="150"/>
      <c r="G272" s="150"/>
      <c r="H272" s="151"/>
      <c r="I272" s="154"/>
    </row>
    <row r="273" spans="1:9" s="138" customFormat="1">
      <c r="A273" s="136"/>
      <c r="B273" s="136"/>
      <c r="F273" s="150"/>
      <c r="G273" s="150"/>
      <c r="H273" s="151"/>
      <c r="I273" s="154"/>
    </row>
    <row r="274" spans="1:9" s="138" customFormat="1">
      <c r="A274" s="136"/>
      <c r="B274" s="136"/>
      <c r="F274" s="150"/>
      <c r="G274" s="150"/>
      <c r="H274" s="151"/>
      <c r="I274" s="154"/>
    </row>
    <row r="275" spans="1:9" s="138" customFormat="1">
      <c r="A275" s="136"/>
      <c r="B275" s="136"/>
      <c r="F275" s="150"/>
      <c r="G275" s="150"/>
      <c r="H275" s="151"/>
      <c r="I275" s="154"/>
    </row>
    <row r="276" spans="1:9" s="138" customFormat="1">
      <c r="A276" s="136"/>
      <c r="B276" s="136"/>
      <c r="F276" s="150"/>
      <c r="G276" s="150"/>
      <c r="H276" s="151"/>
      <c r="I276" s="154"/>
    </row>
    <row r="277" spans="1:9" s="138" customFormat="1">
      <c r="A277" s="136"/>
      <c r="B277" s="136"/>
      <c r="F277" s="150"/>
      <c r="G277" s="150"/>
      <c r="H277" s="151"/>
      <c r="I277" s="154"/>
    </row>
    <row r="278" spans="1:9" s="138" customFormat="1">
      <c r="A278" s="136"/>
      <c r="B278" s="136"/>
      <c r="F278" s="150"/>
      <c r="G278" s="150"/>
      <c r="H278" s="151"/>
      <c r="I278" s="154"/>
    </row>
    <row r="279" spans="1:9" s="138" customFormat="1">
      <c r="A279" s="136"/>
      <c r="B279" s="136"/>
      <c r="F279" s="150"/>
      <c r="G279" s="150"/>
      <c r="H279" s="151"/>
      <c r="I279" s="154"/>
    </row>
    <row r="280" spans="1:9" s="138" customFormat="1">
      <c r="A280" s="136"/>
      <c r="B280" s="136"/>
      <c r="F280" s="150"/>
      <c r="G280" s="150"/>
      <c r="H280" s="151"/>
      <c r="I280" s="154"/>
    </row>
    <row r="281" spans="1:9" s="138" customFormat="1">
      <c r="A281" s="136"/>
      <c r="B281" s="136"/>
      <c r="F281" s="150"/>
      <c r="G281" s="150"/>
      <c r="H281" s="151"/>
      <c r="I281" s="154"/>
    </row>
    <row r="282" spans="1:9" s="138" customFormat="1">
      <c r="A282" s="136"/>
      <c r="B282" s="136"/>
      <c r="F282" s="150"/>
      <c r="G282" s="150"/>
      <c r="H282" s="151"/>
      <c r="I282" s="154"/>
    </row>
    <row r="283" spans="1:9" s="138" customFormat="1">
      <c r="A283" s="136"/>
      <c r="B283" s="136"/>
      <c r="F283" s="150"/>
      <c r="G283" s="150"/>
      <c r="H283" s="151"/>
      <c r="I283" s="154"/>
    </row>
    <row r="284" spans="1:9" s="138" customFormat="1">
      <c r="A284" s="136"/>
      <c r="B284" s="136"/>
      <c r="F284" s="150"/>
      <c r="G284" s="150"/>
      <c r="H284" s="151"/>
      <c r="I284" s="154"/>
    </row>
    <row r="285" spans="1:9" s="138" customFormat="1">
      <c r="A285" s="136"/>
      <c r="B285" s="136"/>
      <c r="F285" s="150"/>
      <c r="G285" s="150"/>
      <c r="H285" s="151"/>
      <c r="I285" s="154"/>
    </row>
    <row r="286" spans="1:9" s="138" customFormat="1">
      <c r="A286" s="136"/>
      <c r="B286" s="136"/>
      <c r="F286" s="150"/>
      <c r="G286" s="150"/>
      <c r="H286" s="151"/>
      <c r="I286" s="154"/>
    </row>
    <row r="287" spans="1:9" s="138" customFormat="1">
      <c r="A287" s="136"/>
      <c r="B287" s="136"/>
      <c r="F287" s="150"/>
      <c r="G287" s="150"/>
      <c r="H287" s="151"/>
      <c r="I287" s="154"/>
    </row>
    <row r="288" spans="1:9" s="138" customFormat="1">
      <c r="A288" s="136"/>
      <c r="B288" s="136"/>
      <c r="F288" s="150"/>
      <c r="G288" s="150"/>
      <c r="H288" s="151"/>
      <c r="I288" s="154"/>
    </row>
    <row r="289" spans="1:9" s="138" customFormat="1">
      <c r="A289" s="136"/>
      <c r="B289" s="136"/>
      <c r="F289" s="150"/>
      <c r="G289" s="150"/>
      <c r="H289" s="151"/>
      <c r="I289" s="154"/>
    </row>
    <row r="290" spans="1:9" s="138" customFormat="1">
      <c r="A290" s="136"/>
      <c r="B290" s="136"/>
      <c r="F290" s="150"/>
      <c r="G290" s="150"/>
      <c r="H290" s="151"/>
      <c r="I290" s="154"/>
    </row>
    <row r="291" spans="1:9" s="138" customFormat="1">
      <c r="A291" s="136"/>
      <c r="B291" s="136"/>
      <c r="F291" s="150"/>
      <c r="G291" s="150"/>
      <c r="H291" s="151"/>
      <c r="I291" s="154"/>
    </row>
    <row r="292" spans="1:9" s="138" customFormat="1">
      <c r="A292" s="136"/>
      <c r="B292" s="136"/>
      <c r="F292" s="150"/>
      <c r="G292" s="150"/>
      <c r="H292" s="151"/>
      <c r="I292" s="154"/>
    </row>
    <row r="293" spans="1:9" s="138" customFormat="1">
      <c r="A293" s="136"/>
      <c r="B293" s="136"/>
      <c r="F293" s="150"/>
      <c r="G293" s="150"/>
      <c r="H293" s="151"/>
      <c r="I293" s="154"/>
    </row>
    <row r="294" spans="1:9" s="138" customFormat="1">
      <c r="A294" s="136"/>
      <c r="B294" s="136"/>
      <c r="F294" s="150"/>
      <c r="G294" s="150"/>
      <c r="H294" s="151"/>
      <c r="I294" s="154"/>
    </row>
    <row r="295" spans="1:9" s="138" customFormat="1">
      <c r="A295" s="136"/>
      <c r="B295" s="136"/>
      <c r="F295" s="150"/>
      <c r="G295" s="150"/>
      <c r="H295" s="151"/>
      <c r="I295" s="154"/>
    </row>
    <row r="296" spans="1:9" s="138" customFormat="1">
      <c r="A296" s="136"/>
      <c r="B296" s="136"/>
      <c r="F296" s="150"/>
      <c r="G296" s="150"/>
      <c r="H296" s="151"/>
      <c r="I296" s="154"/>
    </row>
    <row r="297" spans="1:9" s="138" customFormat="1">
      <c r="A297" s="136"/>
      <c r="B297" s="136"/>
      <c r="F297" s="150"/>
      <c r="G297" s="150"/>
      <c r="H297" s="151"/>
      <c r="I297" s="154"/>
    </row>
    <row r="298" spans="1:9" s="138" customFormat="1">
      <c r="A298" s="136"/>
      <c r="B298" s="136"/>
      <c r="F298" s="150"/>
      <c r="G298" s="150"/>
      <c r="H298" s="151"/>
      <c r="I298" s="154"/>
    </row>
    <row r="299" spans="1:9" s="138" customFormat="1">
      <c r="A299" s="136"/>
      <c r="B299" s="136"/>
      <c r="F299" s="150"/>
      <c r="G299" s="150"/>
      <c r="H299" s="151"/>
      <c r="I299" s="154"/>
    </row>
    <row r="300" spans="1:9" s="138" customFormat="1">
      <c r="A300" s="136"/>
      <c r="B300" s="136"/>
      <c r="F300" s="150"/>
      <c r="G300" s="150"/>
      <c r="H300" s="151"/>
      <c r="I300" s="154"/>
    </row>
    <row r="301" spans="1:9" s="138" customFormat="1">
      <c r="A301" s="136"/>
      <c r="B301" s="136"/>
      <c r="F301" s="150"/>
      <c r="G301" s="150"/>
      <c r="H301" s="151"/>
      <c r="I301" s="154"/>
    </row>
    <row r="302" spans="1:9" s="138" customFormat="1">
      <c r="A302" s="136"/>
      <c r="B302" s="136"/>
      <c r="F302" s="150"/>
      <c r="G302" s="150"/>
      <c r="H302" s="151"/>
      <c r="I302" s="154"/>
    </row>
    <row r="303" spans="1:9" s="138" customFormat="1">
      <c r="A303" s="136"/>
      <c r="B303" s="136"/>
      <c r="F303" s="150"/>
      <c r="G303" s="150"/>
      <c r="H303" s="151"/>
      <c r="I303" s="154"/>
    </row>
    <row r="304" spans="1:9" s="138" customFormat="1">
      <c r="A304" s="136"/>
      <c r="B304" s="136"/>
      <c r="F304" s="150"/>
      <c r="G304" s="150"/>
      <c r="H304" s="151"/>
      <c r="I304" s="154"/>
    </row>
    <row r="305" spans="1:9" s="138" customFormat="1">
      <c r="A305" s="136"/>
      <c r="B305" s="136"/>
      <c r="F305" s="150"/>
      <c r="G305" s="150"/>
      <c r="H305" s="151"/>
      <c r="I305" s="154"/>
    </row>
    <row r="306" spans="1:9" s="138" customFormat="1">
      <c r="A306" s="136"/>
      <c r="B306" s="136"/>
      <c r="F306" s="150"/>
      <c r="G306" s="150"/>
      <c r="H306" s="151"/>
      <c r="I306" s="154"/>
    </row>
    <row r="307" spans="1:9" s="138" customFormat="1">
      <c r="A307" s="136"/>
      <c r="B307" s="136"/>
      <c r="F307" s="150"/>
      <c r="G307" s="150"/>
      <c r="H307" s="151"/>
      <c r="I307" s="154"/>
    </row>
    <row r="308" spans="1:9" s="138" customFormat="1">
      <c r="A308" s="136"/>
      <c r="B308" s="136"/>
      <c r="F308" s="150"/>
      <c r="G308" s="150"/>
      <c r="H308" s="151"/>
      <c r="I308" s="154"/>
    </row>
    <row r="309" spans="1:9" s="138" customFormat="1">
      <c r="A309" s="136"/>
      <c r="B309" s="136"/>
      <c r="F309" s="150"/>
      <c r="G309" s="150"/>
      <c r="H309" s="151"/>
      <c r="I309" s="154"/>
    </row>
    <row r="310" spans="1:9" s="138" customFormat="1">
      <c r="A310" s="136"/>
      <c r="B310" s="136"/>
      <c r="F310" s="150"/>
      <c r="G310" s="150"/>
      <c r="H310" s="151"/>
      <c r="I310" s="154"/>
    </row>
    <row r="311" spans="1:9" s="138" customFormat="1">
      <c r="A311" s="136"/>
      <c r="B311" s="136"/>
      <c r="F311" s="150"/>
      <c r="G311" s="150"/>
      <c r="H311" s="151"/>
      <c r="I311" s="154"/>
    </row>
    <row r="312" spans="1:9" s="138" customFormat="1">
      <c r="A312" s="136"/>
      <c r="B312" s="136"/>
      <c r="F312" s="150"/>
      <c r="G312" s="150"/>
      <c r="H312" s="151"/>
      <c r="I312" s="154"/>
    </row>
    <row r="313" spans="1:9" s="138" customFormat="1">
      <c r="A313" s="136"/>
      <c r="B313" s="136"/>
      <c r="F313" s="150"/>
      <c r="G313" s="150"/>
      <c r="H313" s="151"/>
      <c r="I313" s="154"/>
    </row>
    <row r="314" spans="1:9" s="138" customFormat="1">
      <c r="A314" s="136"/>
      <c r="B314" s="136"/>
      <c r="F314" s="150"/>
      <c r="G314" s="150"/>
      <c r="H314" s="151"/>
      <c r="I314" s="154"/>
    </row>
    <row r="315" spans="1:9" s="138" customFormat="1">
      <c r="A315" s="136"/>
      <c r="B315" s="136"/>
      <c r="F315" s="150"/>
      <c r="G315" s="150"/>
      <c r="H315" s="151"/>
      <c r="I315" s="154"/>
    </row>
    <row r="316" spans="1:9" s="138" customFormat="1">
      <c r="A316" s="136"/>
      <c r="B316" s="136"/>
      <c r="F316" s="150"/>
      <c r="G316" s="150"/>
      <c r="H316" s="151"/>
      <c r="I316" s="154"/>
    </row>
    <row r="317" spans="1:9" s="138" customFormat="1">
      <c r="A317" s="136"/>
      <c r="B317" s="136"/>
      <c r="F317" s="150"/>
      <c r="G317" s="150"/>
      <c r="H317" s="151"/>
      <c r="I317" s="154"/>
    </row>
    <row r="318" spans="1:9" s="138" customFormat="1">
      <c r="A318" s="136"/>
      <c r="B318" s="136"/>
      <c r="F318" s="150"/>
      <c r="G318" s="150"/>
      <c r="H318" s="151"/>
      <c r="I318" s="154"/>
    </row>
    <row r="319" spans="1:9" s="138" customFormat="1">
      <c r="A319" s="136"/>
      <c r="B319" s="136"/>
      <c r="F319" s="150"/>
      <c r="G319" s="150"/>
      <c r="H319" s="151"/>
      <c r="I319" s="154"/>
    </row>
    <row r="320" spans="1:9" s="138" customFormat="1">
      <c r="A320" s="136"/>
      <c r="B320" s="136"/>
      <c r="F320" s="150"/>
      <c r="G320" s="150"/>
      <c r="H320" s="151"/>
      <c r="I320" s="154"/>
    </row>
    <row r="321" spans="1:9" s="138" customFormat="1">
      <c r="A321" s="136"/>
      <c r="B321" s="136"/>
      <c r="F321" s="150"/>
      <c r="G321" s="150"/>
      <c r="H321" s="151"/>
      <c r="I321" s="154"/>
    </row>
    <row r="322" spans="1:9" s="138" customFormat="1">
      <c r="A322" s="136"/>
      <c r="B322" s="136"/>
      <c r="F322" s="150"/>
      <c r="G322" s="150"/>
      <c r="H322" s="151"/>
      <c r="I322" s="154"/>
    </row>
    <row r="323" spans="1:9" s="138" customFormat="1">
      <c r="A323" s="136"/>
      <c r="B323" s="136"/>
      <c r="F323" s="150"/>
      <c r="G323" s="150"/>
      <c r="H323" s="151"/>
      <c r="I323" s="154"/>
    </row>
    <row r="324" spans="1:9" s="138" customFormat="1">
      <c r="A324" s="136"/>
      <c r="B324" s="136"/>
      <c r="F324" s="150"/>
      <c r="G324" s="150"/>
      <c r="H324" s="151"/>
      <c r="I324" s="154"/>
    </row>
    <row r="325" spans="1:9" s="138" customFormat="1">
      <c r="A325" s="136"/>
      <c r="B325" s="136"/>
      <c r="F325" s="150"/>
      <c r="G325" s="150"/>
      <c r="H325" s="151"/>
      <c r="I325" s="154"/>
    </row>
    <row r="326" spans="1:9" s="138" customFormat="1">
      <c r="A326" s="136"/>
      <c r="B326" s="136"/>
      <c r="F326" s="150"/>
      <c r="G326" s="150"/>
      <c r="H326" s="151"/>
      <c r="I326" s="154"/>
    </row>
    <row r="327" spans="1:9" s="138" customFormat="1">
      <c r="A327" s="136"/>
      <c r="B327" s="136"/>
      <c r="F327" s="150"/>
      <c r="G327" s="150"/>
      <c r="H327" s="151"/>
      <c r="I327" s="154"/>
    </row>
    <row r="328" spans="1:9" s="138" customFormat="1">
      <c r="A328" s="136"/>
      <c r="B328" s="136"/>
      <c r="F328" s="150"/>
      <c r="G328" s="150"/>
      <c r="H328" s="151"/>
      <c r="I328" s="154"/>
    </row>
    <row r="329" spans="1:9" s="138" customFormat="1">
      <c r="A329" s="136"/>
      <c r="B329" s="136"/>
      <c r="F329" s="150"/>
      <c r="G329" s="150"/>
      <c r="H329" s="151"/>
      <c r="I329" s="154"/>
    </row>
    <row r="330" spans="1:9" s="138" customFormat="1">
      <c r="A330" s="136"/>
      <c r="B330" s="136"/>
      <c r="F330" s="150"/>
      <c r="G330" s="150"/>
      <c r="H330" s="151"/>
      <c r="I330" s="154"/>
    </row>
    <row r="331" spans="1:9" s="138" customFormat="1">
      <c r="A331" s="136"/>
      <c r="B331" s="136"/>
      <c r="F331" s="150"/>
      <c r="G331" s="150"/>
      <c r="H331" s="151"/>
      <c r="I331" s="154"/>
    </row>
    <row r="332" spans="1:9" s="138" customFormat="1">
      <c r="A332" s="136"/>
      <c r="B332" s="136"/>
      <c r="F332" s="150"/>
      <c r="G332" s="150"/>
      <c r="H332" s="151"/>
      <c r="I332" s="154"/>
    </row>
    <row r="333" spans="1:9" s="138" customFormat="1">
      <c r="A333" s="136"/>
      <c r="B333" s="136"/>
      <c r="F333" s="150"/>
      <c r="G333" s="150"/>
      <c r="H333" s="151"/>
      <c r="I333" s="154"/>
    </row>
    <row r="334" spans="1:9" s="138" customFormat="1">
      <c r="A334" s="136"/>
      <c r="B334" s="136"/>
      <c r="F334" s="150"/>
      <c r="G334" s="150"/>
      <c r="H334" s="151"/>
      <c r="I334" s="154"/>
    </row>
    <row r="335" spans="1:9" s="138" customFormat="1">
      <c r="A335" s="136"/>
      <c r="B335" s="136"/>
      <c r="F335" s="150"/>
      <c r="G335" s="150"/>
      <c r="H335" s="151"/>
      <c r="I335" s="154"/>
    </row>
    <row r="336" spans="1:9" s="138" customFormat="1">
      <c r="A336" s="136"/>
      <c r="B336" s="136"/>
      <c r="F336" s="150"/>
      <c r="G336" s="150"/>
      <c r="H336" s="151"/>
      <c r="I336" s="154"/>
    </row>
    <row r="337" spans="1:9" s="138" customFormat="1">
      <c r="A337" s="136"/>
      <c r="B337" s="136"/>
      <c r="F337" s="150"/>
      <c r="G337" s="150"/>
      <c r="H337" s="151"/>
      <c r="I337" s="154"/>
    </row>
    <row r="338" spans="1:9" s="138" customFormat="1">
      <c r="A338" s="136"/>
      <c r="B338" s="136"/>
      <c r="F338" s="150"/>
      <c r="G338" s="150"/>
      <c r="H338" s="151"/>
      <c r="I338" s="154"/>
    </row>
    <row r="339" spans="1:9" s="138" customFormat="1">
      <c r="A339" s="136"/>
      <c r="B339" s="136"/>
      <c r="F339" s="150"/>
      <c r="G339" s="150"/>
      <c r="H339" s="151"/>
      <c r="I339" s="154"/>
    </row>
    <row r="340" spans="1:9" s="138" customFormat="1">
      <c r="A340" s="136"/>
      <c r="B340" s="136"/>
      <c r="F340" s="150"/>
      <c r="G340" s="150"/>
      <c r="H340" s="151"/>
      <c r="I340" s="154"/>
    </row>
    <row r="341" spans="1:9" s="138" customFormat="1">
      <c r="A341" s="136"/>
      <c r="B341" s="136"/>
      <c r="F341" s="150"/>
      <c r="G341" s="150"/>
      <c r="H341" s="151"/>
      <c r="I341" s="154"/>
    </row>
    <row r="342" spans="1:9" s="138" customFormat="1">
      <c r="A342" s="136"/>
      <c r="B342" s="136"/>
      <c r="F342" s="150"/>
      <c r="G342" s="150"/>
      <c r="H342" s="151"/>
      <c r="I342" s="154"/>
    </row>
    <row r="343" spans="1:9" s="138" customFormat="1">
      <c r="A343" s="136"/>
      <c r="B343" s="136"/>
      <c r="F343" s="150"/>
      <c r="G343" s="150"/>
      <c r="H343" s="151"/>
      <c r="I343" s="154"/>
    </row>
    <row r="344" spans="1:9" s="138" customFormat="1">
      <c r="A344" s="136"/>
      <c r="B344" s="136"/>
      <c r="F344" s="150"/>
      <c r="G344" s="150"/>
      <c r="H344" s="151"/>
      <c r="I344" s="154"/>
    </row>
    <row r="345" spans="1:9" s="138" customFormat="1">
      <c r="A345" s="136"/>
      <c r="B345" s="136"/>
      <c r="F345" s="150"/>
      <c r="G345" s="150"/>
      <c r="H345" s="151"/>
      <c r="I345" s="154"/>
    </row>
    <row r="346" spans="1:9" s="138" customFormat="1">
      <c r="A346" s="136"/>
      <c r="B346" s="136"/>
      <c r="F346" s="150"/>
      <c r="G346" s="150"/>
      <c r="H346" s="151"/>
      <c r="I346" s="154"/>
    </row>
    <row r="347" spans="1:9" s="138" customFormat="1">
      <c r="A347" s="136"/>
      <c r="B347" s="136"/>
      <c r="F347" s="150"/>
      <c r="G347" s="150"/>
      <c r="H347" s="151"/>
      <c r="I347" s="154"/>
    </row>
    <row r="348" spans="1:9" s="138" customFormat="1">
      <c r="A348" s="136"/>
      <c r="B348" s="136"/>
      <c r="F348" s="150"/>
      <c r="G348" s="150"/>
      <c r="H348" s="151"/>
      <c r="I348" s="154"/>
    </row>
    <row r="349" spans="1:9" s="138" customFormat="1">
      <c r="A349" s="136"/>
      <c r="B349" s="136"/>
      <c r="F349" s="150"/>
      <c r="G349" s="150"/>
      <c r="H349" s="151"/>
      <c r="I349" s="154"/>
    </row>
    <row r="350" spans="1:9" s="138" customFormat="1">
      <c r="A350" s="136"/>
      <c r="B350" s="136"/>
      <c r="F350" s="150"/>
      <c r="G350" s="150"/>
      <c r="H350" s="151"/>
      <c r="I350" s="154"/>
    </row>
    <row r="351" spans="1:9" s="138" customFormat="1">
      <c r="A351" s="136"/>
      <c r="B351" s="136"/>
      <c r="F351" s="150"/>
      <c r="G351" s="150"/>
      <c r="H351" s="151"/>
      <c r="I351" s="154"/>
    </row>
    <row r="352" spans="1:9" s="138" customFormat="1">
      <c r="A352" s="136"/>
      <c r="B352" s="136"/>
      <c r="F352" s="150"/>
      <c r="G352" s="150"/>
      <c r="H352" s="151"/>
      <c r="I352" s="154"/>
    </row>
    <row r="353" spans="1:9" s="138" customFormat="1">
      <c r="A353" s="136"/>
      <c r="B353" s="136"/>
      <c r="F353" s="150"/>
      <c r="G353" s="150"/>
      <c r="H353" s="151"/>
      <c r="I353" s="154"/>
    </row>
    <row r="354" spans="1:9" s="138" customFormat="1">
      <c r="A354" s="136"/>
      <c r="B354" s="136"/>
      <c r="F354" s="150"/>
      <c r="G354" s="150"/>
      <c r="H354" s="151"/>
      <c r="I354" s="154"/>
    </row>
    <row r="355" spans="1:9" s="138" customFormat="1">
      <c r="A355" s="136"/>
      <c r="B355" s="136"/>
      <c r="F355" s="150"/>
      <c r="G355" s="150"/>
      <c r="H355" s="151"/>
      <c r="I355" s="154"/>
    </row>
    <row r="356" spans="1:9" s="138" customFormat="1">
      <c r="A356" s="136"/>
      <c r="B356" s="136"/>
      <c r="F356" s="150"/>
      <c r="G356" s="150"/>
      <c r="H356" s="151"/>
      <c r="I356" s="154"/>
    </row>
    <row r="357" spans="1:9" s="138" customFormat="1">
      <c r="A357" s="136"/>
      <c r="B357" s="136"/>
      <c r="F357" s="150"/>
      <c r="G357" s="150"/>
      <c r="H357" s="151"/>
      <c r="I357" s="154"/>
    </row>
    <row r="358" spans="1:9" s="138" customFormat="1">
      <c r="A358" s="136"/>
      <c r="B358" s="136"/>
      <c r="F358" s="150"/>
      <c r="G358" s="150"/>
      <c r="H358" s="151"/>
      <c r="I358" s="154"/>
    </row>
    <row r="359" spans="1:9" s="138" customFormat="1">
      <c r="A359" s="136"/>
      <c r="B359" s="136"/>
      <c r="F359" s="150"/>
      <c r="G359" s="150"/>
      <c r="H359" s="151"/>
      <c r="I359" s="154"/>
    </row>
    <row r="360" spans="1:9" s="138" customFormat="1">
      <c r="A360" s="136"/>
      <c r="B360" s="136"/>
      <c r="F360" s="150"/>
      <c r="G360" s="150"/>
      <c r="H360" s="151"/>
      <c r="I360" s="154"/>
    </row>
    <row r="361" spans="1:9" s="138" customFormat="1">
      <c r="A361" s="136"/>
      <c r="B361" s="136"/>
      <c r="F361" s="150"/>
      <c r="G361" s="150"/>
      <c r="H361" s="151"/>
      <c r="I361" s="154"/>
    </row>
    <row r="362" spans="1:9" s="138" customFormat="1">
      <c r="A362" s="136"/>
      <c r="B362" s="136"/>
      <c r="F362" s="150"/>
      <c r="G362" s="150"/>
      <c r="H362" s="151"/>
      <c r="I362" s="154"/>
    </row>
    <row r="363" spans="1:9" s="138" customFormat="1">
      <c r="A363" s="136"/>
      <c r="B363" s="136"/>
      <c r="F363" s="150"/>
      <c r="G363" s="150"/>
      <c r="H363" s="151"/>
      <c r="I363" s="154"/>
    </row>
    <row r="364" spans="1:9" s="138" customFormat="1">
      <c r="A364" s="136"/>
      <c r="B364" s="136"/>
      <c r="F364" s="150"/>
      <c r="G364" s="150"/>
      <c r="H364" s="151"/>
      <c r="I364" s="154"/>
    </row>
    <row r="365" spans="1:9" s="138" customFormat="1">
      <c r="A365" s="136"/>
      <c r="B365" s="136"/>
      <c r="F365" s="150"/>
      <c r="G365" s="150"/>
      <c r="H365" s="151"/>
      <c r="I365" s="154"/>
    </row>
    <row r="366" spans="1:9" s="138" customFormat="1">
      <c r="A366" s="136"/>
      <c r="B366" s="136"/>
      <c r="F366" s="150"/>
      <c r="G366" s="150"/>
      <c r="H366" s="151"/>
      <c r="I366" s="154"/>
    </row>
    <row r="367" spans="1:9" s="138" customFormat="1">
      <c r="A367" s="136"/>
      <c r="B367" s="136"/>
      <c r="F367" s="150"/>
      <c r="G367" s="150"/>
      <c r="H367" s="151"/>
      <c r="I367" s="154"/>
    </row>
    <row r="368" spans="1:9" s="138" customFormat="1">
      <c r="A368" s="136"/>
      <c r="B368" s="136"/>
      <c r="F368" s="150"/>
      <c r="G368" s="150"/>
      <c r="H368" s="151"/>
      <c r="I368" s="154"/>
    </row>
    <row r="369" spans="1:9" s="138" customFormat="1">
      <c r="A369" s="136"/>
      <c r="B369" s="136"/>
      <c r="F369" s="150"/>
      <c r="G369" s="150"/>
      <c r="H369" s="151"/>
      <c r="I369" s="154"/>
    </row>
    <row r="370" spans="1:9" s="138" customFormat="1">
      <c r="A370" s="136"/>
      <c r="B370" s="136"/>
      <c r="F370" s="150"/>
      <c r="G370" s="150"/>
      <c r="H370" s="151"/>
      <c r="I370" s="154"/>
    </row>
    <row r="371" spans="1:9" s="138" customFormat="1">
      <c r="A371" s="136"/>
      <c r="B371" s="136"/>
      <c r="F371" s="150"/>
      <c r="G371" s="150"/>
      <c r="H371" s="151"/>
      <c r="I371" s="154"/>
    </row>
    <row r="372" spans="1:9" s="138" customFormat="1">
      <c r="A372" s="136"/>
      <c r="B372" s="136"/>
      <c r="F372" s="150"/>
      <c r="G372" s="150"/>
      <c r="H372" s="151"/>
      <c r="I372" s="154"/>
    </row>
    <row r="373" spans="1:9" s="138" customFormat="1">
      <c r="A373" s="136"/>
      <c r="B373" s="136"/>
      <c r="F373" s="150"/>
      <c r="G373" s="150"/>
      <c r="H373" s="151"/>
      <c r="I373" s="154"/>
    </row>
    <row r="374" spans="1:9" s="138" customFormat="1">
      <c r="A374" s="136"/>
      <c r="B374" s="136"/>
      <c r="F374" s="150"/>
      <c r="G374" s="150"/>
      <c r="H374" s="151"/>
      <c r="I374" s="154"/>
    </row>
    <row r="375" spans="1:9" s="138" customFormat="1">
      <c r="A375" s="136"/>
      <c r="B375" s="136"/>
      <c r="F375" s="150"/>
      <c r="G375" s="150"/>
      <c r="H375" s="151"/>
      <c r="I375" s="154"/>
    </row>
    <row r="376" spans="1:9" s="138" customFormat="1">
      <c r="A376" s="136"/>
      <c r="B376" s="136"/>
      <c r="F376" s="150"/>
      <c r="G376" s="150"/>
      <c r="H376" s="151"/>
      <c r="I376" s="154"/>
    </row>
    <row r="377" spans="1:9" s="138" customFormat="1">
      <c r="A377" s="136"/>
      <c r="B377" s="136"/>
      <c r="F377" s="150"/>
      <c r="G377" s="150"/>
      <c r="H377" s="151"/>
      <c r="I377" s="154"/>
    </row>
    <row r="378" spans="1:9" s="138" customFormat="1">
      <c r="A378" s="136"/>
      <c r="B378" s="136"/>
      <c r="F378" s="150"/>
      <c r="G378" s="150"/>
      <c r="H378" s="151"/>
      <c r="I378" s="154"/>
    </row>
    <row r="379" spans="1:9" s="138" customFormat="1">
      <c r="A379" s="136"/>
      <c r="B379" s="136"/>
      <c r="F379" s="150"/>
      <c r="G379" s="150"/>
      <c r="H379" s="151"/>
      <c r="I379" s="154"/>
    </row>
    <row r="380" spans="1:9" s="138" customFormat="1">
      <c r="A380" s="136"/>
      <c r="B380" s="136"/>
      <c r="F380" s="150"/>
      <c r="G380" s="150"/>
      <c r="H380" s="151"/>
      <c r="I380" s="154"/>
    </row>
    <row r="381" spans="1:9" s="138" customFormat="1">
      <c r="A381" s="136"/>
      <c r="B381" s="136"/>
      <c r="F381" s="150"/>
      <c r="G381" s="150"/>
      <c r="H381" s="151"/>
      <c r="I381" s="154"/>
    </row>
    <row r="382" spans="1:9" s="138" customFormat="1">
      <c r="A382" s="136"/>
      <c r="B382" s="136"/>
      <c r="F382" s="150"/>
      <c r="G382" s="150"/>
      <c r="H382" s="151"/>
      <c r="I382" s="154"/>
    </row>
    <row r="383" spans="1:9" s="138" customFormat="1">
      <c r="A383" s="136"/>
      <c r="B383" s="136"/>
      <c r="F383" s="150"/>
      <c r="G383" s="150"/>
      <c r="H383" s="151"/>
      <c r="I383" s="154"/>
    </row>
    <row r="384" spans="1:9" s="138" customFormat="1">
      <c r="A384" s="136"/>
      <c r="B384" s="136"/>
      <c r="F384" s="150"/>
      <c r="G384" s="150"/>
      <c r="H384" s="151"/>
      <c r="I384" s="154"/>
    </row>
    <row r="385" spans="1:9" s="138" customFormat="1">
      <c r="A385" s="136"/>
      <c r="B385" s="136"/>
      <c r="F385" s="150"/>
      <c r="G385" s="150"/>
      <c r="H385" s="151"/>
      <c r="I385" s="154"/>
    </row>
    <row r="386" spans="1:9" s="138" customFormat="1">
      <c r="A386" s="136"/>
      <c r="B386" s="136"/>
      <c r="F386" s="150"/>
      <c r="G386" s="150"/>
      <c r="H386" s="151"/>
      <c r="I386" s="154"/>
    </row>
    <row r="387" spans="1:9" s="138" customFormat="1">
      <c r="A387" s="136"/>
      <c r="B387" s="136"/>
      <c r="F387" s="150"/>
      <c r="G387" s="150"/>
      <c r="H387" s="151"/>
      <c r="I387" s="154"/>
    </row>
    <row r="388" spans="1:9" s="138" customFormat="1">
      <c r="A388" s="136"/>
      <c r="B388" s="136"/>
      <c r="F388" s="150"/>
      <c r="G388" s="150"/>
      <c r="H388" s="151"/>
      <c r="I388" s="154"/>
    </row>
    <row r="389" spans="1:9" s="138" customFormat="1">
      <c r="A389" s="136"/>
      <c r="B389" s="136"/>
      <c r="F389" s="150"/>
      <c r="G389" s="150"/>
      <c r="H389" s="151"/>
      <c r="I389" s="154"/>
    </row>
    <row r="390" spans="1:9" s="138" customFormat="1">
      <c r="A390" s="136"/>
      <c r="B390" s="136"/>
      <c r="F390" s="150"/>
      <c r="G390" s="150"/>
      <c r="H390" s="151"/>
      <c r="I390" s="154"/>
    </row>
    <row r="391" spans="1:9" s="138" customFormat="1">
      <c r="A391" s="136"/>
      <c r="B391" s="136"/>
      <c r="F391" s="150"/>
      <c r="G391" s="150"/>
      <c r="H391" s="151"/>
      <c r="I391" s="154"/>
    </row>
    <row r="392" spans="1:9" s="138" customFormat="1">
      <c r="A392" s="136"/>
      <c r="B392" s="136"/>
      <c r="F392" s="150"/>
      <c r="G392" s="150"/>
      <c r="H392" s="151"/>
      <c r="I392" s="154"/>
    </row>
    <row r="393" spans="1:9" s="138" customFormat="1">
      <c r="A393" s="136"/>
      <c r="B393" s="136"/>
      <c r="F393" s="150"/>
      <c r="G393" s="150"/>
      <c r="H393" s="151"/>
      <c r="I393" s="154"/>
    </row>
    <row r="394" spans="1:9" s="138" customFormat="1">
      <c r="A394" s="136"/>
      <c r="B394" s="136"/>
      <c r="F394" s="150"/>
      <c r="G394" s="150"/>
      <c r="H394" s="151"/>
      <c r="I394" s="154"/>
    </row>
    <row r="395" spans="1:9" s="138" customFormat="1">
      <c r="A395" s="136"/>
      <c r="B395" s="136"/>
      <c r="F395" s="150"/>
      <c r="G395" s="150"/>
      <c r="H395" s="151"/>
      <c r="I395" s="154"/>
    </row>
    <row r="396" spans="1:9" s="138" customFormat="1">
      <c r="A396" s="136"/>
      <c r="B396" s="136"/>
      <c r="F396" s="150"/>
      <c r="G396" s="150"/>
      <c r="H396" s="151"/>
      <c r="I396" s="154"/>
    </row>
    <row r="397" spans="1:9" s="138" customFormat="1">
      <c r="A397" s="136"/>
      <c r="B397" s="136"/>
      <c r="F397" s="150"/>
      <c r="G397" s="150"/>
      <c r="H397" s="151"/>
      <c r="I397" s="154"/>
    </row>
    <row r="398" spans="1:9" s="138" customFormat="1">
      <c r="A398" s="136"/>
      <c r="B398" s="136"/>
      <c r="F398" s="150"/>
      <c r="G398" s="150"/>
      <c r="H398" s="151"/>
      <c r="I398" s="154"/>
    </row>
    <row r="399" spans="1:9" s="138" customFormat="1">
      <c r="A399" s="136"/>
      <c r="B399" s="136"/>
      <c r="F399" s="150"/>
      <c r="G399" s="150"/>
      <c r="H399" s="151"/>
      <c r="I399" s="154"/>
    </row>
    <row r="400" spans="1:9" s="138" customFormat="1">
      <c r="A400" s="136"/>
      <c r="B400" s="136"/>
      <c r="F400" s="150"/>
      <c r="G400" s="150"/>
      <c r="H400" s="151"/>
      <c r="I400" s="154"/>
    </row>
    <row r="401" spans="1:9" s="138" customFormat="1">
      <c r="A401" s="136"/>
      <c r="B401" s="136"/>
      <c r="F401" s="150"/>
      <c r="G401" s="150"/>
      <c r="H401" s="151"/>
      <c r="I401" s="154"/>
    </row>
    <row r="402" spans="1:9" s="138" customFormat="1">
      <c r="A402" s="136"/>
      <c r="B402" s="136"/>
      <c r="F402" s="150"/>
      <c r="G402" s="150"/>
      <c r="H402" s="151"/>
      <c r="I402" s="154"/>
    </row>
    <row r="403" spans="1:9" s="138" customFormat="1">
      <c r="A403" s="136"/>
      <c r="B403" s="136"/>
      <c r="F403" s="150"/>
      <c r="G403" s="150"/>
      <c r="H403" s="151"/>
      <c r="I403" s="154"/>
    </row>
    <row r="404" spans="1:9" s="138" customFormat="1">
      <c r="A404" s="136"/>
      <c r="B404" s="136"/>
      <c r="F404" s="150"/>
      <c r="G404" s="150"/>
      <c r="H404" s="151"/>
      <c r="I404" s="154"/>
    </row>
    <row r="405" spans="1:9" s="138" customFormat="1">
      <c r="A405" s="136"/>
      <c r="B405" s="136"/>
      <c r="F405" s="150"/>
      <c r="G405" s="150"/>
      <c r="H405" s="151"/>
      <c r="I405" s="154"/>
    </row>
    <row r="406" spans="1:9" s="138" customFormat="1">
      <c r="A406" s="136"/>
      <c r="B406" s="136"/>
      <c r="F406" s="150"/>
      <c r="G406" s="150"/>
      <c r="H406" s="151"/>
      <c r="I406" s="154"/>
    </row>
    <row r="407" spans="1:9" s="138" customFormat="1">
      <c r="A407" s="136"/>
      <c r="B407" s="136"/>
      <c r="F407" s="150"/>
      <c r="G407" s="150"/>
      <c r="H407" s="151"/>
      <c r="I407" s="154"/>
    </row>
    <row r="408" spans="1:9" s="138" customFormat="1">
      <c r="A408" s="136"/>
      <c r="B408" s="136"/>
      <c r="F408" s="150"/>
      <c r="G408" s="150"/>
      <c r="H408" s="151"/>
      <c r="I408" s="154"/>
    </row>
    <row r="409" spans="1:9" s="138" customFormat="1">
      <c r="A409" s="136"/>
      <c r="B409" s="136"/>
      <c r="F409" s="150"/>
      <c r="G409" s="150"/>
      <c r="H409" s="151"/>
      <c r="I409" s="154"/>
    </row>
    <row r="410" spans="1:9" s="138" customFormat="1">
      <c r="A410" s="136"/>
      <c r="B410" s="136"/>
      <c r="F410" s="150"/>
      <c r="G410" s="150"/>
      <c r="H410" s="151"/>
      <c r="I410" s="154"/>
    </row>
    <row r="411" spans="1:9" s="138" customFormat="1">
      <c r="A411" s="136"/>
      <c r="B411" s="136"/>
      <c r="F411" s="150"/>
      <c r="G411" s="150"/>
      <c r="H411" s="151"/>
      <c r="I411" s="154"/>
    </row>
    <row r="412" spans="1:9" s="138" customFormat="1">
      <c r="A412" s="136"/>
      <c r="B412" s="136"/>
      <c r="F412" s="150"/>
      <c r="G412" s="150"/>
      <c r="H412" s="151"/>
      <c r="I412" s="154"/>
    </row>
    <row r="413" spans="1:9" s="138" customFormat="1">
      <c r="A413" s="136"/>
      <c r="B413" s="136"/>
      <c r="F413" s="150"/>
      <c r="G413" s="150"/>
      <c r="H413" s="151"/>
      <c r="I413" s="154"/>
    </row>
    <row r="414" spans="1:9" s="138" customFormat="1">
      <c r="A414" s="136"/>
      <c r="B414" s="136"/>
      <c r="F414" s="150"/>
      <c r="G414" s="150"/>
      <c r="H414" s="151"/>
      <c r="I414" s="154"/>
    </row>
    <row r="415" spans="1:9" s="138" customFormat="1">
      <c r="A415" s="136"/>
      <c r="B415" s="136"/>
      <c r="F415" s="150"/>
      <c r="G415" s="150"/>
      <c r="H415" s="151"/>
      <c r="I415" s="154"/>
    </row>
    <row r="416" spans="1:9" s="138" customFormat="1">
      <c r="A416" s="136"/>
      <c r="B416" s="136"/>
      <c r="F416" s="150"/>
      <c r="G416" s="150"/>
      <c r="H416" s="151"/>
      <c r="I416" s="154"/>
    </row>
    <row r="417" spans="1:9" s="138" customFormat="1">
      <c r="A417" s="136"/>
      <c r="B417" s="136"/>
      <c r="F417" s="150"/>
      <c r="G417" s="150"/>
      <c r="H417" s="151"/>
      <c r="I417" s="154"/>
    </row>
    <row r="418" spans="1:9" s="138" customFormat="1">
      <c r="A418" s="136"/>
      <c r="B418" s="136"/>
      <c r="F418" s="150"/>
      <c r="G418" s="150"/>
      <c r="H418" s="151"/>
      <c r="I418" s="154"/>
    </row>
    <row r="419" spans="1:9" s="138" customFormat="1">
      <c r="A419" s="136"/>
      <c r="B419" s="136"/>
      <c r="F419" s="150"/>
      <c r="G419" s="150"/>
      <c r="H419" s="151"/>
      <c r="I419" s="154"/>
    </row>
    <row r="420" spans="1:9" s="138" customFormat="1">
      <c r="A420" s="136"/>
      <c r="B420" s="136"/>
      <c r="F420" s="150"/>
      <c r="G420" s="150"/>
      <c r="H420" s="151"/>
      <c r="I420" s="154"/>
    </row>
    <row r="421" spans="1:9" s="138" customFormat="1">
      <c r="A421" s="136"/>
      <c r="B421" s="136"/>
      <c r="F421" s="150"/>
      <c r="G421" s="150"/>
      <c r="H421" s="151"/>
      <c r="I421" s="154"/>
    </row>
    <row r="422" spans="1:9" s="138" customFormat="1">
      <c r="A422" s="136"/>
      <c r="B422" s="136"/>
      <c r="F422" s="150"/>
      <c r="G422" s="150"/>
      <c r="H422" s="151"/>
      <c r="I422" s="154"/>
    </row>
    <row r="423" spans="1:9" s="138" customFormat="1">
      <c r="A423" s="136"/>
      <c r="B423" s="136"/>
      <c r="F423" s="150"/>
      <c r="G423" s="150"/>
      <c r="H423" s="151"/>
      <c r="I423" s="154"/>
    </row>
    <row r="424" spans="1:9" s="138" customFormat="1">
      <c r="A424" s="136"/>
      <c r="B424" s="136"/>
      <c r="F424" s="150"/>
      <c r="G424" s="150"/>
      <c r="H424" s="151"/>
      <c r="I424" s="154"/>
    </row>
    <row r="425" spans="1:9" s="138" customFormat="1">
      <c r="A425" s="136"/>
      <c r="B425" s="136"/>
      <c r="F425" s="150"/>
      <c r="G425" s="150"/>
      <c r="H425" s="151"/>
      <c r="I425" s="154"/>
    </row>
    <row r="426" spans="1:9" s="138" customFormat="1">
      <c r="A426" s="136"/>
      <c r="B426" s="136"/>
      <c r="F426" s="150"/>
      <c r="G426" s="150"/>
      <c r="H426" s="151"/>
      <c r="I426" s="154"/>
    </row>
    <row r="427" spans="1:9" s="138" customFormat="1">
      <c r="A427" s="136"/>
      <c r="B427" s="136"/>
      <c r="F427" s="150"/>
      <c r="G427" s="150"/>
      <c r="H427" s="151"/>
      <c r="I427" s="154"/>
    </row>
    <row r="428" spans="1:9" s="138" customFormat="1">
      <c r="A428" s="136"/>
      <c r="B428" s="136"/>
      <c r="F428" s="150"/>
      <c r="G428" s="150"/>
      <c r="H428" s="151"/>
      <c r="I428" s="154"/>
    </row>
    <row r="429" spans="1:9" s="138" customFormat="1">
      <c r="A429" s="136"/>
      <c r="B429" s="136"/>
      <c r="F429" s="150"/>
      <c r="G429" s="150"/>
      <c r="H429" s="151"/>
      <c r="I429" s="154"/>
    </row>
    <row r="430" spans="1:9" s="138" customFormat="1">
      <c r="A430" s="136"/>
      <c r="B430" s="136"/>
      <c r="F430" s="150"/>
      <c r="G430" s="150"/>
      <c r="H430" s="151"/>
      <c r="I430" s="154"/>
    </row>
    <row r="431" spans="1:9" s="138" customFormat="1">
      <c r="A431" s="136"/>
      <c r="B431" s="136"/>
      <c r="F431" s="150"/>
      <c r="G431" s="150"/>
      <c r="H431" s="151"/>
      <c r="I431" s="154"/>
    </row>
    <row r="432" spans="1:9" s="138" customFormat="1">
      <c r="A432" s="136"/>
      <c r="B432" s="136"/>
      <c r="F432" s="150"/>
      <c r="G432" s="150"/>
      <c r="H432" s="151"/>
      <c r="I432" s="154"/>
    </row>
    <row r="433" spans="1:9" s="138" customFormat="1">
      <c r="A433" s="136"/>
      <c r="B433" s="136"/>
      <c r="F433" s="150"/>
      <c r="G433" s="150"/>
      <c r="H433" s="151"/>
      <c r="I433" s="154"/>
    </row>
    <row r="434" spans="1:9" s="138" customFormat="1">
      <c r="A434" s="136"/>
      <c r="B434" s="136"/>
      <c r="F434" s="150"/>
      <c r="G434" s="150"/>
      <c r="H434" s="151"/>
      <c r="I434" s="154"/>
    </row>
    <row r="435" spans="1:9" s="138" customFormat="1">
      <c r="A435" s="136"/>
      <c r="B435" s="136"/>
      <c r="F435" s="150"/>
      <c r="G435" s="150"/>
      <c r="H435" s="151"/>
      <c r="I435" s="154"/>
    </row>
    <row r="436" spans="1:9" s="138" customFormat="1">
      <c r="A436" s="136"/>
      <c r="B436" s="136"/>
      <c r="F436" s="150"/>
      <c r="G436" s="150"/>
      <c r="H436" s="151"/>
      <c r="I436" s="154"/>
    </row>
    <row r="437" spans="1:9" s="138" customFormat="1">
      <c r="A437" s="136"/>
      <c r="B437" s="136"/>
      <c r="F437" s="150"/>
      <c r="G437" s="150"/>
      <c r="H437" s="151"/>
      <c r="I437" s="154"/>
    </row>
    <row r="438" spans="1:9" s="138" customFormat="1">
      <c r="A438" s="136"/>
      <c r="B438" s="136"/>
      <c r="F438" s="150"/>
      <c r="G438" s="150"/>
      <c r="H438" s="151"/>
      <c r="I438" s="154"/>
    </row>
    <row r="439" spans="1:9" s="138" customFormat="1">
      <c r="A439" s="136"/>
      <c r="B439" s="136"/>
      <c r="F439" s="150"/>
      <c r="G439" s="150"/>
      <c r="H439" s="151"/>
      <c r="I439" s="154"/>
    </row>
    <row r="440" spans="1:9" s="138" customFormat="1">
      <c r="A440" s="136"/>
      <c r="B440" s="136"/>
      <c r="F440" s="150"/>
      <c r="G440" s="150"/>
      <c r="H440" s="151"/>
      <c r="I440" s="154"/>
    </row>
    <row r="441" spans="1:9" s="138" customFormat="1">
      <c r="A441" s="136"/>
      <c r="B441" s="136"/>
      <c r="F441" s="150"/>
      <c r="G441" s="150"/>
      <c r="H441" s="151"/>
      <c r="I441" s="154"/>
    </row>
    <row r="442" spans="1:9" s="138" customFormat="1">
      <c r="A442" s="136"/>
      <c r="B442" s="136"/>
      <c r="F442" s="150"/>
      <c r="G442" s="150"/>
      <c r="H442" s="151"/>
      <c r="I442" s="154"/>
    </row>
    <row r="443" spans="1:9" s="138" customFormat="1">
      <c r="A443" s="136"/>
      <c r="B443" s="136"/>
      <c r="F443" s="150"/>
      <c r="G443" s="150"/>
      <c r="H443" s="151"/>
      <c r="I443" s="154"/>
    </row>
    <row r="444" spans="1:9" s="138" customFormat="1">
      <c r="A444" s="136"/>
      <c r="B444" s="136"/>
      <c r="F444" s="150"/>
      <c r="G444" s="150"/>
      <c r="H444" s="151"/>
      <c r="I444" s="154"/>
    </row>
    <row r="445" spans="1:9" s="138" customFormat="1">
      <c r="A445" s="136"/>
      <c r="B445" s="136"/>
      <c r="F445" s="150"/>
      <c r="G445" s="150"/>
      <c r="H445" s="151"/>
      <c r="I445" s="154"/>
    </row>
    <row r="446" spans="1:9" s="138" customFormat="1">
      <c r="A446" s="136"/>
      <c r="B446" s="136"/>
      <c r="F446" s="150"/>
      <c r="G446" s="150"/>
      <c r="H446" s="151"/>
      <c r="I446" s="154"/>
    </row>
    <row r="447" spans="1:9" s="138" customFormat="1">
      <c r="A447" s="136"/>
      <c r="B447" s="136"/>
      <c r="F447" s="150"/>
      <c r="G447" s="150"/>
      <c r="H447" s="151"/>
      <c r="I447" s="154"/>
    </row>
    <row r="448" spans="1:9" s="138" customFormat="1">
      <c r="A448" s="136"/>
      <c r="B448" s="136"/>
      <c r="F448" s="150"/>
      <c r="G448" s="150"/>
      <c r="H448" s="151"/>
      <c r="I448" s="154"/>
    </row>
    <row r="449" spans="1:9" s="138" customFormat="1">
      <c r="A449" s="136"/>
      <c r="B449" s="136"/>
      <c r="F449" s="150"/>
      <c r="G449" s="150"/>
      <c r="H449" s="151"/>
      <c r="I449" s="154"/>
    </row>
    <row r="450" spans="1:9" s="138" customFormat="1">
      <c r="A450" s="136"/>
      <c r="B450" s="136"/>
      <c r="F450" s="150"/>
      <c r="G450" s="150"/>
      <c r="H450" s="151"/>
      <c r="I450" s="154"/>
    </row>
    <row r="451" spans="1:9" s="138" customFormat="1">
      <c r="A451" s="136"/>
      <c r="B451" s="136"/>
      <c r="F451" s="150"/>
      <c r="G451" s="150"/>
      <c r="H451" s="151"/>
      <c r="I451" s="154"/>
    </row>
    <row r="452" spans="1:9" s="138" customFormat="1">
      <c r="A452" s="136"/>
      <c r="B452" s="136"/>
      <c r="F452" s="150"/>
      <c r="G452" s="150"/>
      <c r="H452" s="151"/>
      <c r="I452" s="154"/>
    </row>
    <row r="453" spans="1:9" s="138" customFormat="1">
      <c r="A453" s="136"/>
      <c r="B453" s="136"/>
      <c r="F453" s="150"/>
      <c r="G453" s="150"/>
      <c r="H453" s="151"/>
      <c r="I453" s="154"/>
    </row>
    <row r="454" spans="1:9" s="138" customFormat="1">
      <c r="A454" s="136"/>
      <c r="B454" s="136"/>
      <c r="F454" s="150"/>
      <c r="G454" s="150"/>
      <c r="H454" s="151"/>
      <c r="I454" s="154"/>
    </row>
    <row r="455" spans="1:9" s="138" customFormat="1">
      <c r="A455" s="136"/>
      <c r="B455" s="136"/>
      <c r="F455" s="150"/>
      <c r="G455" s="150"/>
      <c r="H455" s="151"/>
      <c r="I455" s="154"/>
    </row>
    <row r="456" spans="1:9" s="138" customFormat="1">
      <c r="A456" s="136"/>
      <c r="B456" s="136"/>
      <c r="F456" s="150"/>
      <c r="G456" s="150"/>
      <c r="H456" s="151"/>
      <c r="I456" s="154"/>
    </row>
    <row r="457" spans="1:9" s="138" customFormat="1">
      <c r="A457" s="136"/>
      <c r="B457" s="136"/>
      <c r="F457" s="150"/>
      <c r="G457" s="150"/>
      <c r="H457" s="151"/>
      <c r="I457" s="154"/>
    </row>
    <row r="458" spans="1:9" s="138" customFormat="1">
      <c r="A458" s="136"/>
      <c r="B458" s="136"/>
      <c r="F458" s="150"/>
      <c r="G458" s="150"/>
      <c r="H458" s="151"/>
      <c r="I458" s="154"/>
    </row>
    <row r="459" spans="1:9" s="138" customFormat="1">
      <c r="A459" s="136"/>
      <c r="B459" s="136"/>
      <c r="F459" s="150"/>
      <c r="G459" s="150"/>
      <c r="H459" s="151"/>
      <c r="I459" s="154"/>
    </row>
    <row r="460" spans="1:9" s="138" customFormat="1">
      <c r="A460" s="136"/>
      <c r="B460" s="136"/>
      <c r="F460" s="150"/>
      <c r="G460" s="150"/>
      <c r="H460" s="151"/>
      <c r="I460" s="154"/>
    </row>
    <row r="461" spans="1:9" s="138" customFormat="1">
      <c r="A461" s="136"/>
      <c r="B461" s="136"/>
      <c r="F461" s="150"/>
      <c r="G461" s="150"/>
      <c r="H461" s="151"/>
      <c r="I461" s="154"/>
    </row>
    <row r="462" spans="1:9" s="138" customFormat="1">
      <c r="A462" s="136"/>
      <c r="B462" s="136"/>
      <c r="F462" s="150"/>
      <c r="G462" s="150"/>
      <c r="H462" s="151"/>
      <c r="I462" s="154"/>
    </row>
    <row r="463" spans="1:9" s="138" customFormat="1">
      <c r="A463" s="136"/>
      <c r="B463" s="136"/>
      <c r="F463" s="150"/>
      <c r="G463" s="150"/>
      <c r="H463" s="151"/>
      <c r="I463" s="154"/>
    </row>
    <row r="464" spans="1:9" s="138" customFormat="1">
      <c r="A464" s="136"/>
      <c r="B464" s="136"/>
      <c r="F464" s="150"/>
      <c r="G464" s="150"/>
      <c r="H464" s="151"/>
      <c r="I464" s="154"/>
    </row>
    <row r="465" spans="1:9" s="138" customFormat="1">
      <c r="A465" s="136"/>
      <c r="B465" s="136"/>
      <c r="F465" s="150"/>
      <c r="G465" s="150"/>
      <c r="H465" s="151"/>
      <c r="I465" s="154"/>
    </row>
    <row r="466" spans="1:9" s="138" customFormat="1">
      <c r="A466" s="136"/>
      <c r="B466" s="136"/>
      <c r="F466" s="150"/>
      <c r="G466" s="150"/>
      <c r="H466" s="151"/>
      <c r="I466" s="154"/>
    </row>
    <row r="467" spans="1:9" s="138" customFormat="1">
      <c r="A467" s="136"/>
      <c r="B467" s="136"/>
      <c r="F467" s="150"/>
      <c r="G467" s="150"/>
      <c r="H467" s="151"/>
      <c r="I467" s="154"/>
    </row>
    <row r="468" spans="1:9" s="138" customFormat="1">
      <c r="A468" s="136"/>
      <c r="B468" s="136"/>
      <c r="F468" s="150"/>
      <c r="G468" s="150"/>
      <c r="H468" s="151"/>
      <c r="I468" s="154"/>
    </row>
    <row r="469" spans="1:9" s="138" customFormat="1">
      <c r="A469" s="136"/>
      <c r="B469" s="136"/>
      <c r="F469" s="150"/>
      <c r="G469" s="150"/>
      <c r="H469" s="151"/>
      <c r="I469" s="154"/>
    </row>
    <row r="470" spans="1:9" s="138" customFormat="1">
      <c r="A470" s="136"/>
      <c r="B470" s="136"/>
      <c r="F470" s="150"/>
      <c r="G470" s="150"/>
      <c r="H470" s="151"/>
      <c r="I470" s="154"/>
    </row>
    <row r="471" spans="1:9" s="138" customFormat="1">
      <c r="A471" s="136"/>
      <c r="B471" s="136"/>
      <c r="F471" s="150"/>
      <c r="G471" s="150"/>
      <c r="H471" s="151"/>
      <c r="I471" s="154"/>
    </row>
    <row r="472" spans="1:9" s="138" customFormat="1">
      <c r="A472" s="136"/>
      <c r="B472" s="136"/>
      <c r="F472" s="150"/>
      <c r="G472" s="150"/>
      <c r="H472" s="151"/>
      <c r="I472" s="154"/>
    </row>
    <row r="473" spans="1:9" s="138" customFormat="1">
      <c r="A473" s="136"/>
      <c r="B473" s="136"/>
      <c r="F473" s="150"/>
      <c r="G473" s="150"/>
      <c r="H473" s="151"/>
      <c r="I473" s="154"/>
    </row>
    <row r="474" spans="1:9" s="138" customFormat="1">
      <c r="A474" s="136"/>
      <c r="B474" s="136"/>
      <c r="F474" s="150"/>
      <c r="G474" s="150"/>
      <c r="H474" s="151"/>
      <c r="I474" s="154"/>
    </row>
    <row r="475" spans="1:9" s="138" customFormat="1">
      <c r="A475" s="136"/>
      <c r="B475" s="136"/>
      <c r="F475" s="150"/>
      <c r="G475" s="150"/>
      <c r="H475" s="151"/>
      <c r="I475" s="154"/>
    </row>
    <row r="476" spans="1:9" s="138" customFormat="1">
      <c r="A476" s="136"/>
      <c r="B476" s="136"/>
      <c r="F476" s="150"/>
      <c r="G476" s="150"/>
      <c r="H476" s="151"/>
      <c r="I476" s="154"/>
    </row>
    <row r="477" spans="1:9" s="138" customFormat="1">
      <c r="A477" s="136"/>
      <c r="B477" s="136"/>
      <c r="F477" s="150"/>
      <c r="G477" s="150"/>
      <c r="H477" s="151"/>
      <c r="I477" s="154"/>
    </row>
    <row r="478" spans="1:9" s="138" customFormat="1">
      <c r="A478" s="136"/>
      <c r="B478" s="136"/>
      <c r="F478" s="150"/>
      <c r="G478" s="150"/>
      <c r="H478" s="151"/>
      <c r="I478" s="154"/>
    </row>
    <row r="479" spans="1:9" s="138" customFormat="1">
      <c r="A479" s="136"/>
      <c r="B479" s="136"/>
      <c r="F479" s="150"/>
      <c r="G479" s="150"/>
      <c r="H479" s="151"/>
      <c r="I479" s="154"/>
    </row>
    <row r="480" spans="1:9" s="138" customFormat="1">
      <c r="A480" s="136"/>
      <c r="B480" s="136"/>
      <c r="F480" s="150"/>
      <c r="G480" s="150"/>
      <c r="H480" s="151"/>
      <c r="I480" s="154"/>
    </row>
    <row r="481" spans="1:9" s="138" customFormat="1">
      <c r="A481" s="136"/>
      <c r="B481" s="136"/>
      <c r="F481" s="150"/>
      <c r="G481" s="150"/>
      <c r="H481" s="151"/>
      <c r="I481" s="154"/>
    </row>
    <row r="482" spans="1:9" s="138" customFormat="1">
      <c r="A482" s="136"/>
      <c r="B482" s="136"/>
      <c r="F482" s="150"/>
      <c r="G482" s="150"/>
      <c r="H482" s="151"/>
      <c r="I482" s="154"/>
    </row>
    <row r="483" spans="1:9" s="138" customFormat="1">
      <c r="A483" s="136"/>
      <c r="B483" s="136"/>
      <c r="F483" s="150"/>
      <c r="G483" s="150"/>
      <c r="H483" s="151"/>
      <c r="I483" s="154"/>
    </row>
    <row r="484" spans="1:9" s="138" customFormat="1">
      <c r="A484" s="136"/>
      <c r="B484" s="136"/>
      <c r="F484" s="150"/>
      <c r="G484" s="150"/>
      <c r="H484" s="151"/>
      <c r="I484" s="154"/>
    </row>
    <row r="485" spans="1:9" s="138" customFormat="1">
      <c r="A485" s="136"/>
      <c r="B485" s="136"/>
      <c r="F485" s="150"/>
      <c r="G485" s="150"/>
      <c r="H485" s="151"/>
      <c r="I485" s="154"/>
    </row>
    <row r="486" spans="1:9" s="138" customFormat="1">
      <c r="A486" s="136"/>
      <c r="B486" s="136"/>
      <c r="F486" s="150"/>
      <c r="G486" s="150"/>
      <c r="H486" s="151"/>
      <c r="I486" s="154"/>
    </row>
    <row r="487" spans="1:9" s="138" customFormat="1">
      <c r="A487" s="136"/>
      <c r="B487" s="136"/>
      <c r="F487" s="150"/>
      <c r="G487" s="150"/>
      <c r="H487" s="151"/>
      <c r="I487" s="154"/>
    </row>
    <row r="488" spans="1:9" s="138" customFormat="1">
      <c r="A488" s="136"/>
      <c r="B488" s="136"/>
      <c r="F488" s="150"/>
      <c r="G488" s="150"/>
      <c r="H488" s="151"/>
      <c r="I488" s="154"/>
    </row>
    <row r="489" spans="1:9" s="138" customFormat="1">
      <c r="A489" s="136"/>
      <c r="B489" s="136"/>
      <c r="F489" s="150"/>
      <c r="G489" s="150"/>
      <c r="H489" s="151"/>
      <c r="I489" s="154"/>
    </row>
    <row r="490" spans="1:9" s="138" customFormat="1">
      <c r="A490" s="136"/>
      <c r="B490" s="136"/>
      <c r="F490" s="150"/>
      <c r="G490" s="150"/>
      <c r="H490" s="151"/>
      <c r="I490" s="154"/>
    </row>
    <row r="491" spans="1:9" s="138" customFormat="1">
      <c r="A491" s="136"/>
      <c r="B491" s="136"/>
      <c r="F491" s="150"/>
      <c r="G491" s="150"/>
      <c r="H491" s="151"/>
      <c r="I491" s="154"/>
    </row>
    <row r="492" spans="1:9" s="138" customFormat="1">
      <c r="A492" s="136"/>
      <c r="B492" s="136"/>
      <c r="F492" s="150"/>
      <c r="G492" s="150"/>
      <c r="H492" s="151"/>
      <c r="I492" s="154"/>
    </row>
    <row r="493" spans="1:9" s="138" customFormat="1">
      <c r="A493" s="136"/>
      <c r="B493" s="136"/>
      <c r="F493" s="150"/>
      <c r="G493" s="150"/>
      <c r="H493" s="151"/>
      <c r="I493" s="154"/>
    </row>
    <row r="494" spans="1:9" s="138" customFormat="1">
      <c r="A494" s="136"/>
      <c r="B494" s="136"/>
      <c r="F494" s="150"/>
      <c r="G494" s="150"/>
      <c r="H494" s="151"/>
      <c r="I494" s="154"/>
    </row>
    <row r="495" spans="1:9" s="138" customFormat="1">
      <c r="A495" s="136"/>
      <c r="B495" s="136"/>
      <c r="F495" s="150"/>
      <c r="G495" s="150"/>
      <c r="H495" s="151"/>
      <c r="I495" s="154"/>
    </row>
    <row r="496" spans="1:9" s="138" customFormat="1">
      <c r="A496" s="136"/>
      <c r="B496" s="136"/>
      <c r="F496" s="150"/>
      <c r="G496" s="150"/>
      <c r="H496" s="151"/>
      <c r="I496" s="154"/>
    </row>
    <row r="497" spans="1:9" s="138" customFormat="1">
      <c r="A497" s="136"/>
      <c r="B497" s="136"/>
      <c r="F497" s="150"/>
      <c r="G497" s="150"/>
      <c r="H497" s="151"/>
      <c r="I497" s="154"/>
    </row>
    <row r="498" spans="1:9" s="138" customFormat="1">
      <c r="A498" s="136"/>
      <c r="B498" s="136"/>
      <c r="F498" s="150"/>
      <c r="G498" s="150"/>
      <c r="H498" s="151"/>
      <c r="I498" s="154"/>
    </row>
    <row r="499" spans="1:9" s="138" customFormat="1">
      <c r="A499" s="136"/>
      <c r="B499" s="136"/>
      <c r="F499" s="150"/>
      <c r="G499" s="150"/>
      <c r="H499" s="151"/>
      <c r="I499" s="154"/>
    </row>
    <row r="500" spans="1:9" s="138" customFormat="1">
      <c r="A500" s="136"/>
      <c r="B500" s="136"/>
      <c r="F500" s="150"/>
      <c r="G500" s="150"/>
      <c r="H500" s="151"/>
      <c r="I500" s="154"/>
    </row>
    <row r="501" spans="1:9" s="138" customFormat="1">
      <c r="A501" s="136"/>
      <c r="B501" s="136"/>
      <c r="F501" s="150"/>
      <c r="G501" s="150"/>
      <c r="H501" s="151"/>
      <c r="I501" s="154"/>
    </row>
    <row r="502" spans="1:9" s="138" customFormat="1">
      <c r="A502" s="136"/>
      <c r="B502" s="136"/>
      <c r="F502" s="150"/>
      <c r="G502" s="150"/>
      <c r="H502" s="151"/>
      <c r="I502" s="154"/>
    </row>
    <row r="503" spans="1:9" s="138" customFormat="1">
      <c r="A503" s="136"/>
      <c r="B503" s="136"/>
      <c r="F503" s="150"/>
      <c r="G503" s="150"/>
      <c r="H503" s="151"/>
      <c r="I503" s="154"/>
    </row>
    <row r="504" spans="1:9" s="138" customFormat="1">
      <c r="A504" s="136"/>
      <c r="B504" s="136"/>
      <c r="F504" s="150"/>
      <c r="G504" s="150"/>
      <c r="H504" s="151"/>
      <c r="I504" s="154"/>
    </row>
    <row r="505" spans="1:9" s="138" customFormat="1">
      <c r="A505" s="136"/>
      <c r="B505" s="136"/>
      <c r="F505" s="150"/>
      <c r="G505" s="150"/>
      <c r="H505" s="151"/>
      <c r="I505" s="154"/>
    </row>
    <row r="506" spans="1:9" s="138" customFormat="1">
      <c r="A506" s="136"/>
      <c r="B506" s="136"/>
      <c r="F506" s="150"/>
      <c r="G506" s="150"/>
      <c r="H506" s="151"/>
      <c r="I506" s="154"/>
    </row>
    <row r="507" spans="1:9" s="138" customFormat="1">
      <c r="A507" s="136"/>
      <c r="B507" s="136"/>
      <c r="F507" s="150"/>
      <c r="G507" s="150"/>
      <c r="H507" s="151"/>
      <c r="I507" s="154"/>
    </row>
    <row r="508" spans="1:9" s="138" customFormat="1">
      <c r="A508" s="136"/>
      <c r="B508" s="136"/>
      <c r="F508" s="150"/>
      <c r="G508" s="150"/>
      <c r="H508" s="151"/>
      <c r="I508" s="154"/>
    </row>
    <row r="509" spans="1:9" s="138" customFormat="1">
      <c r="A509" s="136"/>
      <c r="B509" s="136"/>
      <c r="F509" s="150"/>
      <c r="G509" s="150"/>
      <c r="H509" s="151"/>
      <c r="I509" s="154"/>
    </row>
    <row r="510" spans="1:9" s="138" customFormat="1">
      <c r="A510" s="136"/>
      <c r="B510" s="136"/>
      <c r="F510" s="150"/>
      <c r="G510" s="150"/>
      <c r="H510" s="151"/>
      <c r="I510" s="154"/>
    </row>
    <row r="511" spans="1:9" s="138" customFormat="1">
      <c r="A511" s="136"/>
      <c r="B511" s="136"/>
      <c r="F511" s="150"/>
      <c r="G511" s="150"/>
      <c r="H511" s="151"/>
      <c r="I511" s="154"/>
    </row>
    <row r="512" spans="1:9" s="138" customFormat="1">
      <c r="A512" s="136"/>
      <c r="B512" s="136"/>
      <c r="F512" s="150"/>
      <c r="G512" s="150"/>
      <c r="H512" s="151"/>
      <c r="I512" s="154"/>
    </row>
    <row r="513" spans="1:9" s="138" customFormat="1">
      <c r="A513" s="136"/>
      <c r="B513" s="136"/>
      <c r="F513" s="150"/>
      <c r="G513" s="150"/>
      <c r="H513" s="151"/>
      <c r="I513" s="154"/>
    </row>
    <row r="514" spans="1:9" s="138" customFormat="1">
      <c r="A514" s="136"/>
      <c r="B514" s="136"/>
      <c r="F514" s="150"/>
      <c r="G514" s="150"/>
      <c r="H514" s="151"/>
      <c r="I514" s="154"/>
    </row>
    <row r="515" spans="1:9" s="138" customFormat="1">
      <c r="A515" s="136"/>
      <c r="B515" s="136"/>
      <c r="F515" s="150"/>
      <c r="G515" s="150"/>
      <c r="H515" s="151"/>
      <c r="I515" s="154"/>
    </row>
    <row r="516" spans="1:9" s="138" customFormat="1">
      <c r="A516" s="136"/>
      <c r="B516" s="136"/>
      <c r="F516" s="150"/>
      <c r="G516" s="150"/>
      <c r="H516" s="151"/>
      <c r="I516" s="154"/>
    </row>
    <row r="517" spans="1:9" s="138" customFormat="1">
      <c r="A517" s="136"/>
      <c r="B517" s="136"/>
      <c r="F517" s="150"/>
      <c r="G517" s="150"/>
      <c r="H517" s="151"/>
      <c r="I517" s="154"/>
    </row>
    <row r="518" spans="1:9" s="138" customFormat="1">
      <c r="A518" s="136"/>
      <c r="B518" s="136"/>
      <c r="F518" s="150"/>
      <c r="G518" s="150"/>
      <c r="H518" s="151"/>
      <c r="I518" s="154"/>
    </row>
    <row r="519" spans="1:9" s="138" customFormat="1">
      <c r="A519" s="136"/>
      <c r="B519" s="136"/>
      <c r="F519" s="150"/>
      <c r="G519" s="150"/>
      <c r="H519" s="151"/>
      <c r="I519" s="154"/>
    </row>
    <row r="520" spans="1:9" s="138" customFormat="1">
      <c r="A520" s="136"/>
      <c r="B520" s="136"/>
      <c r="F520" s="150"/>
      <c r="G520" s="150"/>
      <c r="H520" s="151"/>
      <c r="I520" s="154"/>
    </row>
    <row r="521" spans="1:9" s="138" customFormat="1">
      <c r="A521" s="136"/>
      <c r="B521" s="136"/>
      <c r="F521" s="150"/>
      <c r="G521" s="150"/>
      <c r="H521" s="151"/>
      <c r="I521" s="154"/>
    </row>
    <row r="522" spans="1:9" s="138" customFormat="1">
      <c r="A522" s="136"/>
      <c r="B522" s="136"/>
      <c r="F522" s="150"/>
      <c r="G522" s="150"/>
      <c r="H522" s="151"/>
      <c r="I522" s="154"/>
    </row>
    <row r="523" spans="1:9" s="138" customFormat="1">
      <c r="A523" s="136"/>
      <c r="B523" s="136"/>
      <c r="F523" s="150"/>
      <c r="G523" s="150"/>
      <c r="H523" s="151"/>
      <c r="I523" s="154"/>
    </row>
    <row r="524" spans="1:9" s="138" customFormat="1">
      <c r="A524" s="136"/>
      <c r="B524" s="136"/>
      <c r="F524" s="150"/>
      <c r="G524" s="150"/>
      <c r="H524" s="151"/>
      <c r="I524" s="154"/>
    </row>
    <row r="525" spans="1:9" s="138" customFormat="1">
      <c r="A525" s="136"/>
      <c r="B525" s="136"/>
      <c r="F525" s="150"/>
      <c r="G525" s="150"/>
      <c r="H525" s="151"/>
      <c r="I525" s="154"/>
    </row>
    <row r="526" spans="1:9" s="138" customFormat="1">
      <c r="A526" s="136"/>
      <c r="B526" s="136"/>
      <c r="F526" s="150"/>
      <c r="G526" s="150"/>
      <c r="H526" s="151"/>
      <c r="I526" s="154"/>
    </row>
    <row r="527" spans="1:9" s="138" customFormat="1">
      <c r="A527" s="136"/>
      <c r="B527" s="136"/>
      <c r="F527" s="150"/>
      <c r="G527" s="150"/>
      <c r="H527" s="151"/>
      <c r="I527" s="154"/>
    </row>
    <row r="528" spans="1:9" s="138" customFormat="1">
      <c r="A528" s="136"/>
      <c r="B528" s="136"/>
      <c r="F528" s="150"/>
      <c r="G528" s="150"/>
      <c r="H528" s="151"/>
      <c r="I528" s="154"/>
    </row>
    <row r="529" spans="1:9" s="138" customFormat="1">
      <c r="A529" s="136"/>
      <c r="B529" s="136"/>
      <c r="F529" s="150"/>
      <c r="G529" s="150"/>
      <c r="H529" s="151"/>
      <c r="I529" s="154"/>
    </row>
    <row r="530" spans="1:9" s="138" customFormat="1">
      <c r="A530" s="136"/>
      <c r="B530" s="136"/>
      <c r="F530" s="150"/>
      <c r="G530" s="150"/>
      <c r="H530" s="151"/>
      <c r="I530" s="154"/>
    </row>
    <row r="531" spans="1:9" s="138" customFormat="1">
      <c r="A531" s="136"/>
      <c r="B531" s="136"/>
      <c r="F531" s="150"/>
      <c r="G531" s="150"/>
      <c r="H531" s="151"/>
      <c r="I531" s="154"/>
    </row>
    <row r="532" spans="1:9" s="138" customFormat="1">
      <c r="A532" s="136"/>
      <c r="B532" s="136"/>
      <c r="F532" s="150"/>
      <c r="G532" s="150"/>
      <c r="H532" s="151"/>
      <c r="I532" s="154"/>
    </row>
    <row r="533" spans="1:9" s="138" customFormat="1">
      <c r="A533" s="136"/>
      <c r="B533" s="136"/>
      <c r="F533" s="150"/>
      <c r="G533" s="150"/>
      <c r="H533" s="151"/>
      <c r="I533" s="154"/>
    </row>
    <row r="534" spans="1:9" s="138" customFormat="1">
      <c r="A534" s="136"/>
      <c r="B534" s="136"/>
      <c r="F534" s="150"/>
      <c r="G534" s="150"/>
      <c r="H534" s="151"/>
      <c r="I534" s="154"/>
    </row>
    <row r="535" spans="1:9" s="138" customFormat="1">
      <c r="A535" s="136"/>
      <c r="B535" s="136"/>
      <c r="F535" s="150"/>
      <c r="G535" s="150"/>
      <c r="H535" s="151"/>
      <c r="I535" s="154"/>
    </row>
    <row r="536" spans="1:9" s="138" customFormat="1">
      <c r="A536" s="136"/>
      <c r="B536" s="136"/>
      <c r="F536" s="150"/>
      <c r="G536" s="150"/>
      <c r="H536" s="151"/>
      <c r="I536" s="154"/>
    </row>
    <row r="537" spans="1:9" s="138" customFormat="1">
      <c r="A537" s="136"/>
      <c r="B537" s="136"/>
      <c r="F537" s="150"/>
      <c r="G537" s="150"/>
      <c r="H537" s="151"/>
      <c r="I537" s="154"/>
    </row>
    <row r="538" spans="1:9" s="138" customFormat="1">
      <c r="A538" s="136"/>
      <c r="B538" s="136"/>
      <c r="F538" s="150"/>
      <c r="G538" s="150"/>
      <c r="H538" s="151"/>
      <c r="I538" s="154"/>
    </row>
    <row r="539" spans="1:9" s="138" customFormat="1">
      <c r="A539" s="136"/>
      <c r="B539" s="136"/>
      <c r="F539" s="150"/>
      <c r="G539" s="150"/>
      <c r="H539" s="151"/>
      <c r="I539" s="154"/>
    </row>
    <row r="540" spans="1:9" s="138" customFormat="1">
      <c r="A540" s="136"/>
      <c r="B540" s="136"/>
      <c r="F540" s="150"/>
      <c r="G540" s="150"/>
      <c r="H540" s="151"/>
      <c r="I540" s="154"/>
    </row>
    <row r="541" spans="1:9" s="138" customFormat="1">
      <c r="A541" s="136"/>
      <c r="B541" s="136"/>
      <c r="F541" s="150"/>
      <c r="G541" s="150"/>
      <c r="H541" s="151"/>
      <c r="I541" s="154"/>
    </row>
    <row r="542" spans="1:9" s="138" customFormat="1">
      <c r="A542" s="136"/>
      <c r="B542" s="136"/>
      <c r="F542" s="150"/>
      <c r="G542" s="150"/>
      <c r="H542" s="151"/>
      <c r="I542" s="154"/>
    </row>
    <row r="543" spans="1:9" s="138" customFormat="1">
      <c r="A543" s="136"/>
      <c r="B543" s="136"/>
      <c r="F543" s="150"/>
      <c r="G543" s="150"/>
      <c r="H543" s="151"/>
      <c r="I543" s="154"/>
    </row>
    <row r="544" spans="1:9" s="138" customFormat="1">
      <c r="A544" s="136"/>
      <c r="B544" s="136"/>
      <c r="F544" s="150"/>
      <c r="G544" s="150"/>
      <c r="H544" s="151"/>
      <c r="I544" s="154"/>
    </row>
    <row r="545" spans="1:9" s="138" customFormat="1">
      <c r="A545" s="136"/>
      <c r="B545" s="136"/>
      <c r="F545" s="150"/>
      <c r="G545" s="150"/>
      <c r="H545" s="151"/>
      <c r="I545" s="154"/>
    </row>
    <row r="546" spans="1:9" s="138" customFormat="1">
      <c r="A546" s="136"/>
      <c r="B546" s="136"/>
      <c r="F546" s="150"/>
      <c r="G546" s="150"/>
      <c r="H546" s="151"/>
      <c r="I546" s="154"/>
    </row>
    <row r="547" spans="1:9" s="138" customFormat="1">
      <c r="A547" s="136"/>
      <c r="B547" s="136"/>
      <c r="F547" s="150"/>
      <c r="G547" s="150"/>
      <c r="H547" s="151"/>
      <c r="I547" s="154"/>
    </row>
    <row r="548" spans="1:9" s="138" customFormat="1">
      <c r="A548" s="136"/>
      <c r="B548" s="136"/>
      <c r="F548" s="150"/>
      <c r="G548" s="150"/>
      <c r="H548" s="151"/>
      <c r="I548" s="154"/>
    </row>
    <row r="549" spans="1:9" s="138" customFormat="1">
      <c r="A549" s="136"/>
      <c r="B549" s="136"/>
      <c r="F549" s="150"/>
      <c r="G549" s="150"/>
      <c r="H549" s="151"/>
      <c r="I549" s="154"/>
    </row>
    <row r="550" spans="1:9" s="138" customFormat="1">
      <c r="A550" s="136"/>
      <c r="B550" s="136"/>
      <c r="F550" s="150"/>
      <c r="G550" s="150"/>
      <c r="H550" s="151"/>
      <c r="I550" s="154"/>
    </row>
    <row r="551" spans="1:9" s="138" customFormat="1">
      <c r="A551" s="136"/>
      <c r="B551" s="136"/>
      <c r="F551" s="150"/>
      <c r="G551" s="150"/>
      <c r="H551" s="151"/>
      <c r="I551" s="154"/>
    </row>
    <row r="552" spans="1:9" s="138" customFormat="1">
      <c r="A552" s="136"/>
      <c r="B552" s="136"/>
      <c r="F552" s="150"/>
      <c r="G552" s="150"/>
      <c r="H552" s="151"/>
      <c r="I552" s="154"/>
    </row>
    <row r="553" spans="1:9" s="138" customFormat="1">
      <c r="A553" s="136"/>
      <c r="B553" s="136"/>
      <c r="F553" s="150"/>
      <c r="G553" s="150"/>
      <c r="H553" s="151"/>
      <c r="I553" s="154"/>
    </row>
    <row r="554" spans="1:9" s="138" customFormat="1">
      <c r="A554" s="136"/>
      <c r="B554" s="136"/>
      <c r="F554" s="150"/>
      <c r="G554" s="150"/>
      <c r="H554" s="151"/>
      <c r="I554" s="154"/>
    </row>
    <row r="555" spans="1:9" s="138" customFormat="1">
      <c r="A555" s="136"/>
      <c r="B555" s="136"/>
      <c r="F555" s="150"/>
      <c r="G555" s="150"/>
      <c r="H555" s="151"/>
      <c r="I555" s="154"/>
    </row>
    <row r="556" spans="1:9" s="138" customFormat="1">
      <c r="A556" s="136"/>
      <c r="B556" s="136"/>
      <c r="F556" s="150"/>
      <c r="G556" s="150"/>
      <c r="H556" s="151"/>
      <c r="I556" s="154"/>
    </row>
    <row r="557" spans="1:9" s="138" customFormat="1">
      <c r="A557" s="136"/>
      <c r="B557" s="136"/>
      <c r="F557" s="150"/>
      <c r="G557" s="150"/>
      <c r="H557" s="151"/>
      <c r="I557" s="154"/>
    </row>
    <row r="558" spans="1:9" s="138" customFormat="1">
      <c r="A558" s="136"/>
      <c r="B558" s="136"/>
      <c r="F558" s="150"/>
      <c r="G558" s="150"/>
      <c r="H558" s="151"/>
      <c r="I558" s="154"/>
    </row>
    <row r="559" spans="1:9" s="138" customFormat="1">
      <c r="A559" s="136"/>
      <c r="B559" s="136"/>
      <c r="F559" s="150"/>
      <c r="G559" s="150"/>
      <c r="H559" s="151"/>
      <c r="I559" s="154"/>
    </row>
    <row r="560" spans="1:9" s="138" customFormat="1">
      <c r="A560" s="136"/>
      <c r="B560" s="136"/>
      <c r="F560" s="150"/>
      <c r="G560" s="150"/>
      <c r="H560" s="151"/>
      <c r="I560" s="154"/>
    </row>
    <row r="561" spans="1:9" s="138" customFormat="1">
      <c r="A561" s="136"/>
      <c r="B561" s="136"/>
      <c r="F561" s="150"/>
      <c r="G561" s="150"/>
      <c r="H561" s="151"/>
      <c r="I561" s="154"/>
    </row>
    <row r="562" spans="1:9" s="138" customFormat="1">
      <c r="A562" s="136"/>
      <c r="B562" s="136"/>
      <c r="F562" s="150"/>
      <c r="G562" s="150"/>
      <c r="H562" s="151"/>
      <c r="I562" s="154"/>
    </row>
    <row r="563" spans="1:9" s="138" customFormat="1">
      <c r="A563" s="136"/>
      <c r="B563" s="136"/>
      <c r="F563" s="150"/>
      <c r="G563" s="150"/>
      <c r="H563" s="151"/>
      <c r="I563" s="154"/>
    </row>
    <row r="564" spans="1:9" s="138" customFormat="1">
      <c r="A564" s="136"/>
      <c r="B564" s="136"/>
      <c r="F564" s="150"/>
      <c r="G564" s="150"/>
      <c r="H564" s="151"/>
      <c r="I564" s="154"/>
    </row>
    <row r="565" spans="1:9" s="138" customFormat="1">
      <c r="A565" s="136"/>
      <c r="B565" s="136"/>
      <c r="F565" s="150"/>
      <c r="G565" s="150"/>
      <c r="H565" s="151"/>
      <c r="I565" s="154"/>
    </row>
    <row r="566" spans="1:9" s="138" customFormat="1">
      <c r="A566" s="136"/>
      <c r="B566" s="136"/>
      <c r="F566" s="150"/>
      <c r="G566" s="150"/>
      <c r="H566" s="151"/>
      <c r="I566" s="154"/>
    </row>
    <row r="567" spans="1:9" s="138" customFormat="1">
      <c r="A567" s="136"/>
      <c r="B567" s="136"/>
      <c r="F567" s="150"/>
      <c r="G567" s="150"/>
      <c r="H567" s="151"/>
      <c r="I567" s="154"/>
    </row>
    <row r="568" spans="1:9" s="138" customFormat="1">
      <c r="A568" s="136"/>
      <c r="B568" s="136"/>
      <c r="F568" s="150"/>
      <c r="G568" s="150"/>
      <c r="H568" s="151"/>
      <c r="I568" s="154"/>
    </row>
    <row r="569" spans="1:9" s="138" customFormat="1">
      <c r="A569" s="136"/>
      <c r="B569" s="136"/>
      <c r="F569" s="150"/>
      <c r="G569" s="150"/>
      <c r="H569" s="151"/>
      <c r="I569" s="154"/>
    </row>
    <row r="570" spans="1:9" s="138" customFormat="1">
      <c r="A570" s="136"/>
      <c r="B570" s="136"/>
      <c r="F570" s="150"/>
      <c r="G570" s="150"/>
      <c r="H570" s="151"/>
      <c r="I570" s="154"/>
    </row>
    <row r="571" spans="1:9" s="138" customFormat="1">
      <c r="A571" s="136"/>
      <c r="B571" s="136"/>
      <c r="F571" s="150"/>
      <c r="G571" s="150"/>
      <c r="H571" s="151"/>
      <c r="I571" s="154"/>
    </row>
    <row r="572" spans="1:9" s="138" customFormat="1">
      <c r="A572" s="136"/>
      <c r="B572" s="136"/>
      <c r="F572" s="150"/>
      <c r="G572" s="150"/>
      <c r="H572" s="151"/>
      <c r="I572" s="154"/>
    </row>
    <row r="573" spans="1:9" s="138" customFormat="1">
      <c r="A573" s="136"/>
      <c r="B573" s="136"/>
      <c r="F573" s="150"/>
      <c r="G573" s="150"/>
      <c r="H573" s="151"/>
      <c r="I573" s="154"/>
    </row>
    <row r="574" spans="1:9" s="138" customFormat="1">
      <c r="A574" s="136"/>
      <c r="B574" s="136"/>
      <c r="F574" s="150"/>
      <c r="G574" s="150"/>
      <c r="H574" s="151"/>
      <c r="I574" s="154"/>
    </row>
    <row r="575" spans="1:9" s="138" customFormat="1">
      <c r="A575" s="136"/>
      <c r="B575" s="136"/>
      <c r="F575" s="150"/>
      <c r="G575" s="150"/>
      <c r="H575" s="151"/>
      <c r="I575" s="154"/>
    </row>
    <row r="576" spans="1:9" s="138" customFormat="1">
      <c r="A576" s="136"/>
      <c r="B576" s="136"/>
      <c r="F576" s="150"/>
      <c r="G576" s="150"/>
      <c r="H576" s="151"/>
      <c r="I576" s="154"/>
    </row>
    <row r="577" spans="1:9" s="138" customFormat="1">
      <c r="A577" s="136"/>
      <c r="B577" s="136"/>
      <c r="F577" s="150"/>
      <c r="G577" s="150"/>
      <c r="H577" s="151"/>
      <c r="I577" s="154"/>
    </row>
    <row r="578" spans="1:9" s="138" customFormat="1">
      <c r="A578" s="136"/>
      <c r="B578" s="136"/>
      <c r="F578" s="150"/>
      <c r="G578" s="150"/>
      <c r="H578" s="151"/>
      <c r="I578" s="154"/>
    </row>
    <row r="579" spans="1:9" s="138" customFormat="1">
      <c r="A579" s="136"/>
      <c r="B579" s="136"/>
      <c r="F579" s="150"/>
      <c r="G579" s="150"/>
      <c r="H579" s="151"/>
      <c r="I579" s="154"/>
    </row>
    <row r="580" spans="1:9" s="138" customFormat="1">
      <c r="A580" s="136"/>
      <c r="B580" s="136"/>
      <c r="F580" s="150"/>
      <c r="G580" s="150"/>
      <c r="H580" s="151"/>
      <c r="I580" s="154"/>
    </row>
    <row r="581" spans="1:9" s="138" customFormat="1">
      <c r="A581" s="136"/>
      <c r="B581" s="136"/>
      <c r="F581" s="150"/>
      <c r="G581" s="150"/>
      <c r="H581" s="151"/>
      <c r="I581" s="154"/>
    </row>
    <row r="582" spans="1:9" s="138" customFormat="1">
      <c r="A582" s="136"/>
      <c r="B582" s="136"/>
      <c r="F582" s="150"/>
      <c r="G582" s="150"/>
      <c r="H582" s="151"/>
      <c r="I582" s="154"/>
    </row>
    <row r="583" spans="1:9" s="138" customFormat="1">
      <c r="A583" s="136"/>
      <c r="B583" s="136"/>
      <c r="F583" s="150"/>
      <c r="G583" s="150"/>
      <c r="H583" s="151"/>
      <c r="I583" s="154"/>
    </row>
    <row r="584" spans="1:9" s="138" customFormat="1">
      <c r="A584" s="136"/>
      <c r="B584" s="136"/>
      <c r="F584" s="150"/>
      <c r="G584" s="150"/>
      <c r="H584" s="151"/>
      <c r="I584" s="154"/>
    </row>
    <row r="585" spans="1:9" s="138" customFormat="1">
      <c r="A585" s="136"/>
      <c r="B585" s="136"/>
      <c r="F585" s="150"/>
      <c r="G585" s="150"/>
      <c r="H585" s="151"/>
      <c r="I585" s="154"/>
    </row>
    <row r="586" spans="1:9" s="138" customFormat="1">
      <c r="A586" s="136"/>
      <c r="B586" s="136"/>
      <c r="F586" s="150"/>
      <c r="G586" s="150"/>
      <c r="H586" s="151"/>
      <c r="I586" s="154"/>
    </row>
    <row r="587" spans="1:9" s="138" customFormat="1">
      <c r="A587" s="136"/>
      <c r="B587" s="136"/>
      <c r="F587" s="150"/>
      <c r="G587" s="150"/>
      <c r="H587" s="151"/>
      <c r="I587" s="154"/>
    </row>
    <row r="588" spans="1:9" s="138" customFormat="1">
      <c r="A588" s="136"/>
      <c r="B588" s="136"/>
      <c r="F588" s="150"/>
      <c r="G588" s="150"/>
      <c r="H588" s="151"/>
      <c r="I588" s="154"/>
    </row>
    <row r="589" spans="1:9" s="138" customFormat="1">
      <c r="A589" s="136"/>
      <c r="B589" s="136"/>
      <c r="F589" s="150"/>
      <c r="G589" s="150"/>
      <c r="H589" s="151"/>
      <c r="I589" s="154"/>
    </row>
    <row r="590" spans="1:9" s="138" customFormat="1">
      <c r="A590" s="136"/>
      <c r="B590" s="136"/>
      <c r="F590" s="150"/>
      <c r="G590" s="150"/>
      <c r="H590" s="151"/>
      <c r="I590" s="154"/>
    </row>
    <row r="591" spans="1:9" s="138" customFormat="1">
      <c r="A591" s="136"/>
      <c r="B591" s="136"/>
      <c r="F591" s="150"/>
      <c r="G591" s="150"/>
      <c r="H591" s="151"/>
      <c r="I591" s="154"/>
    </row>
    <row r="592" spans="1:9" s="138" customFormat="1">
      <c r="A592" s="136"/>
      <c r="B592" s="136"/>
      <c r="F592" s="150"/>
      <c r="G592" s="150"/>
      <c r="H592" s="151"/>
      <c r="I592" s="154"/>
    </row>
    <row r="593" spans="1:9" s="138" customFormat="1">
      <c r="A593" s="136"/>
      <c r="B593" s="136"/>
      <c r="F593" s="150"/>
      <c r="G593" s="150"/>
      <c r="H593" s="151"/>
      <c r="I593" s="154"/>
    </row>
    <row r="594" spans="1:9" s="138" customFormat="1">
      <c r="A594" s="136"/>
      <c r="B594" s="136"/>
      <c r="F594" s="150"/>
      <c r="G594" s="150"/>
      <c r="H594" s="151"/>
      <c r="I594" s="154"/>
    </row>
    <row r="595" spans="1:9" s="138" customFormat="1">
      <c r="A595" s="136"/>
      <c r="B595" s="136"/>
      <c r="F595" s="150"/>
      <c r="G595" s="150"/>
      <c r="H595" s="151"/>
      <c r="I595" s="154"/>
    </row>
    <row r="596" spans="1:9" s="138" customFormat="1">
      <c r="A596" s="136"/>
      <c r="B596" s="136"/>
      <c r="F596" s="150"/>
      <c r="G596" s="150"/>
      <c r="H596" s="151"/>
      <c r="I596" s="154"/>
    </row>
    <row r="597" spans="1:9" s="138" customFormat="1">
      <c r="A597" s="136"/>
      <c r="B597" s="136"/>
      <c r="F597" s="150"/>
      <c r="G597" s="150"/>
      <c r="H597" s="151"/>
      <c r="I597" s="154"/>
    </row>
    <row r="598" spans="1:9" s="138" customFormat="1">
      <c r="A598" s="136"/>
      <c r="B598" s="136"/>
      <c r="F598" s="150"/>
      <c r="G598" s="150"/>
      <c r="H598" s="151"/>
      <c r="I598" s="154"/>
    </row>
    <row r="599" spans="1:9" s="138" customFormat="1">
      <c r="A599" s="136"/>
      <c r="B599" s="136"/>
      <c r="F599" s="150"/>
      <c r="G599" s="150"/>
      <c r="H599" s="151"/>
      <c r="I599" s="154"/>
    </row>
    <row r="600" spans="1:9" s="138" customFormat="1">
      <c r="A600" s="136"/>
      <c r="B600" s="136"/>
      <c r="F600" s="150"/>
      <c r="G600" s="150"/>
      <c r="H600" s="151"/>
      <c r="I600" s="154"/>
    </row>
    <row r="601" spans="1:9" s="138" customFormat="1">
      <c r="A601" s="136"/>
      <c r="B601" s="136"/>
      <c r="F601" s="150"/>
      <c r="G601" s="150"/>
      <c r="H601" s="151"/>
      <c r="I601" s="154"/>
    </row>
    <row r="602" spans="1:9" s="138" customFormat="1">
      <c r="A602" s="136"/>
      <c r="B602" s="136"/>
      <c r="F602" s="150"/>
      <c r="G602" s="150"/>
      <c r="H602" s="151"/>
      <c r="I602" s="154"/>
    </row>
    <row r="603" spans="1:9" s="138" customFormat="1">
      <c r="A603" s="136"/>
      <c r="B603" s="136"/>
      <c r="F603" s="150"/>
      <c r="G603" s="150"/>
      <c r="H603" s="151"/>
      <c r="I603" s="154"/>
    </row>
    <row r="604" spans="1:9" s="138" customFormat="1">
      <c r="A604" s="136"/>
      <c r="B604" s="136"/>
      <c r="F604" s="150"/>
      <c r="G604" s="150"/>
      <c r="H604" s="151"/>
      <c r="I604" s="154"/>
    </row>
    <row r="605" spans="1:9" s="138" customFormat="1">
      <c r="A605" s="136"/>
      <c r="B605" s="136"/>
      <c r="F605" s="150"/>
      <c r="G605" s="150"/>
      <c r="H605" s="151"/>
      <c r="I605" s="154"/>
    </row>
    <row r="606" spans="1:9" s="138" customFormat="1">
      <c r="A606" s="136"/>
      <c r="B606" s="136"/>
      <c r="F606" s="150"/>
      <c r="G606" s="150"/>
      <c r="H606" s="151"/>
      <c r="I606" s="154"/>
    </row>
    <row r="607" spans="1:9" s="138" customFormat="1">
      <c r="A607" s="136"/>
      <c r="B607" s="136"/>
      <c r="F607" s="150"/>
      <c r="G607" s="150"/>
      <c r="H607" s="151"/>
      <c r="I607" s="154"/>
    </row>
    <row r="608" spans="1:9" s="138" customFormat="1">
      <c r="A608" s="136"/>
      <c r="B608" s="136"/>
      <c r="F608" s="150"/>
      <c r="G608" s="150"/>
      <c r="H608" s="151"/>
      <c r="I608" s="154"/>
    </row>
    <row r="609" spans="1:9" s="138" customFormat="1">
      <c r="A609" s="136"/>
      <c r="B609" s="136"/>
      <c r="F609" s="150"/>
      <c r="G609" s="150"/>
      <c r="H609" s="151"/>
      <c r="I609" s="154"/>
    </row>
    <row r="610" spans="1:9" s="138" customFormat="1">
      <c r="A610" s="136"/>
      <c r="B610" s="136"/>
      <c r="F610" s="150"/>
      <c r="G610" s="150"/>
      <c r="H610" s="151"/>
      <c r="I610" s="154"/>
    </row>
    <row r="611" spans="1:9" s="138" customFormat="1">
      <c r="A611" s="136"/>
      <c r="B611" s="136"/>
      <c r="F611" s="150"/>
      <c r="G611" s="150"/>
      <c r="H611" s="151"/>
      <c r="I611" s="154"/>
    </row>
    <row r="612" spans="1:9" s="138" customFormat="1">
      <c r="A612" s="136"/>
      <c r="B612" s="136"/>
      <c r="F612" s="150"/>
      <c r="G612" s="150"/>
      <c r="H612" s="151"/>
      <c r="I612" s="154"/>
    </row>
    <row r="613" spans="1:9" s="138" customFormat="1">
      <c r="A613" s="136"/>
      <c r="B613" s="136"/>
      <c r="F613" s="150"/>
      <c r="G613" s="150"/>
      <c r="H613" s="151"/>
      <c r="I613" s="154"/>
    </row>
    <row r="614" spans="1:9" s="138" customFormat="1">
      <c r="A614" s="136"/>
      <c r="B614" s="136"/>
      <c r="F614" s="150"/>
      <c r="G614" s="150"/>
      <c r="H614" s="151"/>
      <c r="I614" s="154"/>
    </row>
    <row r="615" spans="1:9" s="138" customFormat="1">
      <c r="A615" s="136"/>
      <c r="B615" s="136"/>
      <c r="F615" s="150"/>
      <c r="G615" s="150"/>
      <c r="H615" s="151"/>
      <c r="I615" s="154"/>
    </row>
    <row r="616" spans="1:9" s="138" customFormat="1">
      <c r="A616" s="136"/>
      <c r="B616" s="136"/>
      <c r="F616" s="150"/>
      <c r="G616" s="150"/>
      <c r="H616" s="151"/>
      <c r="I616" s="154"/>
    </row>
    <row r="617" spans="1:9" s="138" customFormat="1">
      <c r="A617" s="136"/>
      <c r="B617" s="136"/>
      <c r="F617" s="150"/>
      <c r="G617" s="150"/>
      <c r="H617" s="151"/>
      <c r="I617" s="154"/>
    </row>
    <row r="618" spans="1:9" s="138" customFormat="1">
      <c r="A618" s="136"/>
      <c r="B618" s="136"/>
      <c r="F618" s="150"/>
      <c r="G618" s="150"/>
      <c r="H618" s="151"/>
      <c r="I618" s="154"/>
    </row>
    <row r="619" spans="1:9" s="138" customFormat="1">
      <c r="A619" s="136"/>
      <c r="B619" s="136"/>
      <c r="F619" s="150"/>
      <c r="G619" s="150"/>
      <c r="H619" s="151"/>
      <c r="I619" s="154"/>
    </row>
    <row r="620" spans="1:9" s="138" customFormat="1">
      <c r="A620" s="136"/>
      <c r="B620" s="136"/>
      <c r="F620" s="150"/>
      <c r="G620" s="150"/>
      <c r="H620" s="151"/>
      <c r="I620" s="154"/>
    </row>
    <row r="621" spans="1:9" s="138" customFormat="1">
      <c r="A621" s="136"/>
      <c r="B621" s="136"/>
      <c r="F621" s="150"/>
      <c r="G621" s="150"/>
      <c r="H621" s="151"/>
      <c r="I621" s="154"/>
    </row>
    <row r="622" spans="1:9" s="138" customFormat="1">
      <c r="A622" s="136"/>
      <c r="B622" s="136"/>
      <c r="F622" s="150"/>
      <c r="G622" s="150"/>
      <c r="H622" s="151"/>
      <c r="I622" s="154"/>
    </row>
    <row r="623" spans="1:9" s="138" customFormat="1">
      <c r="A623" s="136"/>
      <c r="B623" s="136"/>
      <c r="F623" s="150"/>
      <c r="G623" s="150"/>
      <c r="H623" s="151"/>
      <c r="I623" s="154"/>
    </row>
    <row r="624" spans="1:9" s="138" customFormat="1">
      <c r="A624" s="136"/>
      <c r="B624" s="136"/>
      <c r="F624" s="150"/>
      <c r="G624" s="150"/>
      <c r="H624" s="151"/>
      <c r="I624" s="154"/>
    </row>
    <row r="625" spans="1:9" s="138" customFormat="1">
      <c r="A625" s="136"/>
      <c r="B625" s="136"/>
      <c r="F625" s="150"/>
      <c r="G625" s="150"/>
      <c r="H625" s="151"/>
      <c r="I625" s="154"/>
    </row>
    <row r="626" spans="1:9" s="138" customFormat="1">
      <c r="A626" s="136"/>
      <c r="B626" s="136"/>
      <c r="F626" s="150"/>
      <c r="G626" s="150"/>
      <c r="H626" s="151"/>
      <c r="I626" s="154"/>
    </row>
    <row r="627" spans="1:9" s="138" customFormat="1">
      <c r="A627" s="136"/>
      <c r="B627" s="136"/>
      <c r="F627" s="150"/>
      <c r="G627" s="150"/>
      <c r="H627" s="151"/>
      <c r="I627" s="154"/>
    </row>
    <row r="628" spans="1:9" s="138" customFormat="1">
      <c r="A628" s="136"/>
      <c r="B628" s="136"/>
      <c r="F628" s="150"/>
      <c r="G628" s="150"/>
      <c r="H628" s="151"/>
      <c r="I628" s="154"/>
    </row>
    <row r="629" spans="1:9" s="138" customFormat="1">
      <c r="A629" s="136"/>
      <c r="B629" s="136"/>
      <c r="F629" s="150"/>
      <c r="G629" s="150"/>
      <c r="H629" s="151"/>
      <c r="I629" s="154"/>
    </row>
    <row r="630" spans="1:9" s="138" customFormat="1">
      <c r="A630" s="136"/>
      <c r="B630" s="136"/>
      <c r="F630" s="150"/>
      <c r="G630" s="150"/>
      <c r="H630" s="151"/>
      <c r="I630" s="154"/>
    </row>
    <row r="631" spans="1:9" s="138" customFormat="1">
      <c r="A631" s="136"/>
      <c r="B631" s="136"/>
      <c r="F631" s="150"/>
      <c r="G631" s="150"/>
      <c r="H631" s="151"/>
      <c r="I631" s="154"/>
    </row>
    <row r="632" spans="1:9" s="138" customFormat="1">
      <c r="A632" s="136"/>
      <c r="B632" s="136"/>
      <c r="F632" s="150"/>
      <c r="G632" s="150"/>
      <c r="H632" s="151"/>
      <c r="I632" s="154"/>
    </row>
    <row r="633" spans="1:9" s="138" customFormat="1">
      <c r="A633" s="136"/>
      <c r="B633" s="136"/>
      <c r="F633" s="150"/>
      <c r="G633" s="150"/>
      <c r="H633" s="151"/>
      <c r="I633" s="154"/>
    </row>
    <row r="634" spans="1:9" s="138" customFormat="1">
      <c r="A634" s="136"/>
      <c r="B634" s="136"/>
      <c r="F634" s="150"/>
      <c r="G634" s="150"/>
      <c r="H634" s="151"/>
      <c r="I634" s="154"/>
    </row>
    <row r="635" spans="1:9" s="138" customFormat="1">
      <c r="A635" s="136"/>
      <c r="B635" s="136"/>
      <c r="F635" s="150"/>
      <c r="G635" s="150"/>
      <c r="H635" s="151"/>
      <c r="I635" s="154"/>
    </row>
    <row r="636" spans="1:9" s="138" customFormat="1">
      <c r="A636" s="136"/>
      <c r="B636" s="136"/>
      <c r="F636" s="150"/>
      <c r="G636" s="150"/>
      <c r="H636" s="151"/>
      <c r="I636" s="154"/>
    </row>
    <row r="637" spans="1:9" s="138" customFormat="1">
      <c r="A637" s="136"/>
      <c r="B637" s="136"/>
      <c r="F637" s="150"/>
      <c r="G637" s="150"/>
      <c r="H637" s="151"/>
      <c r="I637" s="154"/>
    </row>
    <row r="638" spans="1:9" s="138" customFormat="1">
      <c r="A638" s="136"/>
      <c r="B638" s="136"/>
      <c r="F638" s="150"/>
      <c r="G638" s="150"/>
      <c r="H638" s="151"/>
      <c r="I638" s="154"/>
    </row>
    <row r="639" spans="1:9" s="138" customFormat="1">
      <c r="A639" s="136"/>
      <c r="B639" s="136"/>
      <c r="F639" s="150"/>
      <c r="G639" s="150"/>
      <c r="H639" s="151"/>
      <c r="I639" s="154"/>
    </row>
    <row r="640" spans="1:9" s="138" customFormat="1">
      <c r="A640" s="136"/>
      <c r="B640" s="136"/>
      <c r="F640" s="150"/>
      <c r="G640" s="150"/>
      <c r="H640" s="151"/>
      <c r="I640" s="154"/>
    </row>
    <row r="641" spans="1:9" s="138" customFormat="1">
      <c r="A641" s="136"/>
      <c r="B641" s="136"/>
      <c r="F641" s="150"/>
      <c r="G641" s="150"/>
      <c r="H641" s="151"/>
      <c r="I641" s="154"/>
    </row>
    <row r="642" spans="1:9" s="138" customFormat="1">
      <c r="A642" s="136"/>
      <c r="B642" s="136"/>
      <c r="F642" s="150"/>
      <c r="G642" s="150"/>
      <c r="H642" s="151"/>
      <c r="I642" s="154"/>
    </row>
    <row r="643" spans="1:9" s="138" customFormat="1">
      <c r="A643" s="136"/>
      <c r="B643" s="136"/>
      <c r="F643" s="150"/>
      <c r="G643" s="150"/>
      <c r="H643" s="151"/>
      <c r="I643" s="154"/>
    </row>
    <row r="644" spans="1:9" s="138" customFormat="1">
      <c r="A644" s="136"/>
      <c r="B644" s="136"/>
      <c r="F644" s="150"/>
      <c r="G644" s="150"/>
      <c r="H644" s="151"/>
      <c r="I644" s="154"/>
    </row>
    <row r="645" spans="1:9" s="138" customFormat="1">
      <c r="A645" s="136"/>
      <c r="B645" s="136"/>
      <c r="F645" s="150"/>
      <c r="G645" s="150"/>
      <c r="H645" s="151"/>
      <c r="I645" s="154"/>
    </row>
    <row r="646" spans="1:9" s="138" customFormat="1">
      <c r="A646" s="136"/>
      <c r="B646" s="136"/>
      <c r="F646" s="150"/>
      <c r="G646" s="150"/>
      <c r="H646" s="151"/>
      <c r="I646" s="154"/>
    </row>
    <row r="647" spans="1:9" s="138" customFormat="1">
      <c r="A647" s="136"/>
      <c r="B647" s="136"/>
      <c r="F647" s="150"/>
      <c r="G647" s="150"/>
      <c r="H647" s="151"/>
      <c r="I647" s="154"/>
    </row>
    <row r="648" spans="1:9" s="138" customFormat="1">
      <c r="A648" s="136"/>
      <c r="B648" s="136"/>
      <c r="F648" s="150"/>
      <c r="G648" s="150"/>
      <c r="H648" s="151"/>
      <c r="I648" s="154"/>
    </row>
    <row r="649" spans="1:9" s="138" customFormat="1">
      <c r="A649" s="136"/>
      <c r="B649" s="136"/>
      <c r="F649" s="150"/>
      <c r="G649" s="150"/>
      <c r="H649" s="151"/>
      <c r="I649" s="154"/>
    </row>
    <row r="650" spans="1:9" s="138" customFormat="1">
      <c r="A650" s="136"/>
      <c r="B650" s="136"/>
      <c r="F650" s="150"/>
      <c r="G650" s="150"/>
      <c r="H650" s="151"/>
      <c r="I650" s="154"/>
    </row>
    <row r="651" spans="1:9" s="138" customFormat="1">
      <c r="A651" s="136"/>
      <c r="B651" s="136"/>
      <c r="F651" s="150"/>
      <c r="G651" s="150"/>
      <c r="H651" s="151"/>
      <c r="I651" s="154"/>
    </row>
    <row r="652" spans="1:9" s="138" customFormat="1">
      <c r="A652" s="136"/>
      <c r="B652" s="136"/>
      <c r="F652" s="150"/>
      <c r="G652" s="150"/>
      <c r="H652" s="151"/>
      <c r="I652" s="154"/>
    </row>
    <row r="653" spans="1:9" s="138" customFormat="1">
      <c r="A653" s="136"/>
      <c r="B653" s="136"/>
      <c r="F653" s="150"/>
      <c r="G653" s="150"/>
      <c r="H653" s="151"/>
      <c r="I653" s="154"/>
    </row>
    <row r="654" spans="1:9" s="138" customFormat="1">
      <c r="A654" s="136"/>
      <c r="B654" s="136"/>
      <c r="F654" s="150"/>
      <c r="G654" s="150"/>
      <c r="H654" s="151"/>
      <c r="I654" s="154"/>
    </row>
    <row r="655" spans="1:9" s="138" customFormat="1">
      <c r="A655" s="136"/>
      <c r="B655" s="136"/>
      <c r="F655" s="150"/>
      <c r="G655" s="150"/>
      <c r="H655" s="151"/>
      <c r="I655" s="154"/>
    </row>
    <row r="656" spans="1:9" s="138" customFormat="1">
      <c r="A656" s="136"/>
      <c r="B656" s="136"/>
      <c r="F656" s="150"/>
      <c r="G656" s="150"/>
      <c r="H656" s="151"/>
      <c r="I656" s="154"/>
    </row>
    <row r="657" spans="1:9" s="138" customFormat="1">
      <c r="A657" s="136"/>
      <c r="B657" s="136"/>
      <c r="F657" s="150"/>
      <c r="G657" s="150"/>
      <c r="H657" s="151"/>
      <c r="I657" s="154"/>
    </row>
    <row r="658" spans="1:9" s="138" customFormat="1">
      <c r="A658" s="136"/>
      <c r="B658" s="136"/>
      <c r="F658" s="150"/>
      <c r="G658" s="150"/>
      <c r="H658" s="151"/>
      <c r="I658" s="154"/>
    </row>
    <row r="659" spans="1:9" s="138" customFormat="1">
      <c r="A659" s="136"/>
      <c r="B659" s="136"/>
      <c r="F659" s="150"/>
      <c r="G659" s="150"/>
      <c r="H659" s="151"/>
      <c r="I659" s="154"/>
    </row>
    <row r="660" spans="1:9" s="138" customFormat="1">
      <c r="A660" s="136"/>
      <c r="B660" s="136"/>
      <c r="F660" s="150"/>
      <c r="G660" s="150"/>
      <c r="H660" s="151"/>
      <c r="I660" s="154"/>
    </row>
    <row r="661" spans="1:9" s="138" customFormat="1">
      <c r="A661" s="136"/>
      <c r="B661" s="136"/>
      <c r="F661" s="150"/>
      <c r="G661" s="150"/>
      <c r="H661" s="151"/>
      <c r="I661" s="154"/>
    </row>
    <row r="662" spans="1:9" s="138" customFormat="1">
      <c r="A662" s="136"/>
      <c r="B662" s="136"/>
      <c r="F662" s="150"/>
      <c r="G662" s="150"/>
      <c r="H662" s="151"/>
      <c r="I662" s="154"/>
    </row>
    <row r="663" spans="1:9" s="138" customFormat="1">
      <c r="A663" s="136"/>
      <c r="B663" s="136"/>
      <c r="F663" s="150"/>
      <c r="G663" s="150"/>
      <c r="H663" s="151"/>
      <c r="I663" s="154"/>
    </row>
    <row r="664" spans="1:9" s="138" customFormat="1">
      <c r="A664" s="136"/>
      <c r="B664" s="136"/>
      <c r="F664" s="150"/>
      <c r="G664" s="150"/>
      <c r="H664" s="151"/>
      <c r="I664" s="154"/>
    </row>
    <row r="665" spans="1:9" s="138" customFormat="1">
      <c r="A665" s="136"/>
      <c r="B665" s="136"/>
      <c r="F665" s="150"/>
      <c r="G665" s="150"/>
      <c r="H665" s="151"/>
      <c r="I665" s="154"/>
    </row>
    <row r="666" spans="1:9" s="138" customFormat="1">
      <c r="A666" s="136"/>
      <c r="B666" s="136"/>
      <c r="F666" s="150"/>
      <c r="G666" s="150"/>
      <c r="H666" s="151"/>
      <c r="I666" s="154"/>
    </row>
    <row r="667" spans="1:9" s="138" customFormat="1">
      <c r="A667" s="136"/>
      <c r="B667" s="136"/>
      <c r="F667" s="150"/>
      <c r="G667" s="150"/>
      <c r="H667" s="151"/>
      <c r="I667" s="154"/>
    </row>
    <row r="668" spans="1:9" s="138" customFormat="1">
      <c r="A668" s="136"/>
      <c r="B668" s="136"/>
      <c r="F668" s="150"/>
      <c r="G668" s="150"/>
      <c r="H668" s="151"/>
      <c r="I668" s="154"/>
    </row>
    <row r="669" spans="1:9" s="138" customFormat="1">
      <c r="A669" s="136"/>
      <c r="B669" s="136"/>
      <c r="F669" s="150"/>
      <c r="G669" s="150"/>
      <c r="H669" s="151"/>
      <c r="I669" s="154"/>
    </row>
    <row r="670" spans="1:9" s="138" customFormat="1">
      <c r="A670" s="136"/>
      <c r="B670" s="136"/>
      <c r="F670" s="150"/>
      <c r="G670" s="150"/>
      <c r="H670" s="151"/>
      <c r="I670" s="154"/>
    </row>
    <row r="671" spans="1:9" s="138" customFormat="1">
      <c r="A671" s="136"/>
      <c r="B671" s="136"/>
      <c r="F671" s="150"/>
      <c r="G671" s="150"/>
      <c r="H671" s="151"/>
      <c r="I671" s="154"/>
    </row>
    <row r="672" spans="1:9" s="138" customFormat="1">
      <c r="A672" s="136"/>
      <c r="B672" s="136"/>
      <c r="F672" s="150"/>
      <c r="G672" s="150"/>
      <c r="H672" s="151"/>
      <c r="I672" s="154"/>
    </row>
    <row r="673" spans="1:9" s="138" customFormat="1">
      <c r="A673" s="136"/>
      <c r="B673" s="136"/>
      <c r="F673" s="150"/>
      <c r="G673" s="150"/>
      <c r="H673" s="151"/>
      <c r="I673" s="154"/>
    </row>
    <row r="674" spans="1:9" s="138" customFormat="1">
      <c r="A674" s="136"/>
      <c r="B674" s="136"/>
      <c r="F674" s="150"/>
      <c r="G674" s="150"/>
      <c r="H674" s="151"/>
      <c r="I674" s="154"/>
    </row>
    <row r="675" spans="1:9" s="138" customFormat="1">
      <c r="A675" s="136"/>
      <c r="B675" s="136"/>
      <c r="F675" s="150"/>
      <c r="G675" s="150"/>
      <c r="H675" s="151"/>
      <c r="I675" s="154"/>
    </row>
    <row r="676" spans="1:9" s="138" customFormat="1">
      <c r="A676" s="136"/>
      <c r="B676" s="136"/>
      <c r="F676" s="150"/>
      <c r="G676" s="150"/>
      <c r="H676" s="151"/>
      <c r="I676" s="154"/>
    </row>
    <row r="677" spans="1:9" s="138" customFormat="1">
      <c r="A677" s="136"/>
      <c r="B677" s="136"/>
      <c r="F677" s="150"/>
      <c r="G677" s="150"/>
      <c r="H677" s="151"/>
      <c r="I677" s="154"/>
    </row>
    <row r="678" spans="1:9" s="138" customFormat="1">
      <c r="A678" s="136"/>
      <c r="B678" s="136"/>
      <c r="F678" s="150"/>
      <c r="G678" s="150"/>
      <c r="H678" s="151"/>
      <c r="I678" s="154"/>
    </row>
    <row r="679" spans="1:9" s="138" customFormat="1">
      <c r="A679" s="136"/>
      <c r="B679" s="136"/>
      <c r="F679" s="150"/>
      <c r="G679" s="150"/>
      <c r="H679" s="151"/>
      <c r="I679" s="154"/>
    </row>
    <row r="680" spans="1:9" s="138" customFormat="1">
      <c r="A680" s="136"/>
      <c r="B680" s="136"/>
      <c r="F680" s="150"/>
      <c r="G680" s="150"/>
      <c r="H680" s="151"/>
      <c r="I680" s="154"/>
    </row>
    <row r="681" spans="1:9" s="138" customFormat="1">
      <c r="A681" s="136"/>
      <c r="B681" s="136"/>
      <c r="F681" s="150"/>
      <c r="G681" s="150"/>
      <c r="H681" s="151"/>
      <c r="I681" s="154"/>
    </row>
    <row r="682" spans="1:9" s="138" customFormat="1">
      <c r="A682" s="136"/>
      <c r="B682" s="136"/>
      <c r="F682" s="150"/>
      <c r="G682" s="150"/>
      <c r="H682" s="151"/>
      <c r="I682" s="154"/>
    </row>
    <row r="683" spans="1:9" s="138" customFormat="1">
      <c r="A683" s="136"/>
      <c r="B683" s="136"/>
      <c r="F683" s="150"/>
      <c r="G683" s="150"/>
      <c r="H683" s="151"/>
      <c r="I683" s="154"/>
    </row>
    <row r="684" spans="1:9" s="138" customFormat="1">
      <c r="A684" s="136"/>
      <c r="B684" s="136"/>
      <c r="F684" s="150"/>
      <c r="G684" s="150"/>
      <c r="H684" s="151"/>
      <c r="I684" s="154"/>
    </row>
    <row r="685" spans="1:9" s="138" customFormat="1">
      <c r="A685" s="136"/>
      <c r="B685" s="136"/>
      <c r="F685" s="150"/>
      <c r="G685" s="150"/>
      <c r="H685" s="151"/>
      <c r="I685" s="154"/>
    </row>
    <row r="686" spans="1:9" s="138" customFormat="1">
      <c r="A686" s="136"/>
      <c r="B686" s="136"/>
      <c r="F686" s="150"/>
      <c r="G686" s="150"/>
      <c r="H686" s="151"/>
      <c r="I686" s="154"/>
    </row>
    <row r="687" spans="1:9" s="138" customFormat="1">
      <c r="A687" s="136"/>
      <c r="B687" s="136"/>
      <c r="F687" s="150"/>
      <c r="G687" s="150"/>
      <c r="H687" s="151"/>
      <c r="I687" s="154"/>
    </row>
    <row r="688" spans="1:9" s="138" customFormat="1">
      <c r="A688" s="136"/>
      <c r="B688" s="136"/>
      <c r="F688" s="150"/>
      <c r="G688" s="150"/>
      <c r="H688" s="151"/>
      <c r="I688" s="154"/>
    </row>
    <row r="689" spans="1:9" s="138" customFormat="1">
      <c r="A689" s="136"/>
      <c r="B689" s="136"/>
      <c r="F689" s="150"/>
      <c r="G689" s="150"/>
      <c r="H689" s="151"/>
      <c r="I689" s="154"/>
    </row>
    <row r="690" spans="1:9" s="138" customFormat="1">
      <c r="A690" s="136"/>
      <c r="B690" s="136"/>
      <c r="F690" s="150"/>
      <c r="G690" s="150"/>
      <c r="H690" s="151"/>
      <c r="I690" s="154"/>
    </row>
    <row r="691" spans="1:9" s="138" customFormat="1">
      <c r="A691" s="136"/>
      <c r="B691" s="136"/>
      <c r="F691" s="150"/>
      <c r="G691" s="150"/>
      <c r="H691" s="151"/>
      <c r="I691" s="154"/>
    </row>
    <row r="692" spans="1:9" s="138" customFormat="1">
      <c r="A692" s="136"/>
      <c r="B692" s="136"/>
      <c r="F692" s="150"/>
      <c r="G692" s="150"/>
      <c r="H692" s="151"/>
      <c r="I692" s="154"/>
    </row>
    <row r="693" spans="1:9" s="138" customFormat="1">
      <c r="A693" s="136"/>
      <c r="B693" s="136"/>
      <c r="F693" s="150"/>
      <c r="G693" s="150"/>
      <c r="H693" s="151"/>
      <c r="I693" s="154"/>
    </row>
    <row r="694" spans="1:9" s="138" customFormat="1">
      <c r="A694" s="136"/>
      <c r="B694" s="136"/>
      <c r="F694" s="150"/>
      <c r="G694" s="150"/>
      <c r="H694" s="151"/>
      <c r="I694" s="154"/>
    </row>
    <row r="695" spans="1:9" s="138" customFormat="1">
      <c r="A695" s="136"/>
      <c r="B695" s="136"/>
      <c r="F695" s="150"/>
      <c r="G695" s="150"/>
      <c r="H695" s="151"/>
      <c r="I695" s="154"/>
    </row>
    <row r="696" spans="1:9" s="138" customFormat="1">
      <c r="A696" s="136"/>
      <c r="B696" s="136"/>
      <c r="F696" s="150"/>
      <c r="G696" s="150"/>
      <c r="H696" s="151"/>
      <c r="I696" s="154"/>
    </row>
    <row r="697" spans="1:9" s="138" customFormat="1">
      <c r="A697" s="136"/>
      <c r="B697" s="136"/>
      <c r="F697" s="150"/>
      <c r="G697" s="150"/>
      <c r="H697" s="151"/>
      <c r="I697" s="154"/>
    </row>
    <row r="698" spans="1:9" s="138" customFormat="1">
      <c r="A698" s="136"/>
      <c r="B698" s="136"/>
      <c r="F698" s="150"/>
      <c r="G698" s="150"/>
      <c r="H698" s="151"/>
      <c r="I698" s="154"/>
    </row>
    <row r="699" spans="1:9" s="138" customFormat="1">
      <c r="A699" s="136"/>
      <c r="B699" s="136"/>
      <c r="F699" s="150"/>
      <c r="G699" s="150"/>
      <c r="H699" s="151"/>
      <c r="I699" s="154"/>
    </row>
    <row r="700" spans="1:9" s="138" customFormat="1">
      <c r="A700" s="136"/>
      <c r="B700" s="136"/>
      <c r="F700" s="150"/>
      <c r="G700" s="150"/>
      <c r="H700" s="151"/>
      <c r="I700" s="154"/>
    </row>
    <row r="701" spans="1:9" s="138" customFormat="1">
      <c r="A701" s="136"/>
      <c r="B701" s="136"/>
      <c r="F701" s="150"/>
      <c r="G701" s="150"/>
      <c r="H701" s="151"/>
      <c r="I701" s="154"/>
    </row>
    <row r="702" spans="1:9" s="138" customFormat="1">
      <c r="A702" s="136"/>
      <c r="B702" s="136"/>
      <c r="F702" s="150"/>
      <c r="G702" s="150"/>
      <c r="H702" s="151"/>
      <c r="I702" s="154"/>
    </row>
    <row r="703" spans="1:9" s="138" customFormat="1">
      <c r="A703" s="136"/>
      <c r="B703" s="136"/>
      <c r="F703" s="150"/>
      <c r="G703" s="150"/>
      <c r="H703" s="151"/>
      <c r="I703" s="154"/>
    </row>
    <row r="704" spans="1:9" s="138" customFormat="1">
      <c r="A704" s="136"/>
      <c r="B704" s="136"/>
      <c r="F704" s="150"/>
      <c r="G704" s="150"/>
      <c r="H704" s="151"/>
      <c r="I704" s="154"/>
    </row>
    <row r="705" spans="1:9" s="138" customFormat="1">
      <c r="A705" s="136"/>
      <c r="B705" s="136"/>
      <c r="F705" s="150"/>
      <c r="G705" s="150"/>
      <c r="H705" s="151"/>
      <c r="I705" s="154"/>
    </row>
    <row r="706" spans="1:9" s="138" customFormat="1">
      <c r="A706" s="136"/>
      <c r="B706" s="136"/>
      <c r="F706" s="150"/>
      <c r="G706" s="150"/>
      <c r="H706" s="151"/>
      <c r="I706" s="154"/>
    </row>
    <row r="707" spans="1:9" s="138" customFormat="1">
      <c r="A707" s="136"/>
      <c r="B707" s="136"/>
      <c r="F707" s="150"/>
      <c r="G707" s="150"/>
      <c r="H707" s="151"/>
      <c r="I707" s="154"/>
    </row>
    <row r="708" spans="1:9" s="138" customFormat="1">
      <c r="A708" s="136"/>
      <c r="B708" s="136"/>
      <c r="F708" s="150"/>
      <c r="G708" s="150"/>
      <c r="H708" s="151"/>
      <c r="I708" s="154"/>
    </row>
    <row r="709" spans="1:9" s="138" customFormat="1">
      <c r="A709" s="136"/>
      <c r="B709" s="136"/>
      <c r="F709" s="150"/>
      <c r="G709" s="150"/>
      <c r="H709" s="151"/>
      <c r="I709" s="154"/>
    </row>
    <row r="710" spans="1:9" s="138" customFormat="1">
      <c r="A710" s="136"/>
      <c r="B710" s="136"/>
      <c r="F710" s="150"/>
      <c r="G710" s="150"/>
      <c r="H710" s="151"/>
      <c r="I710" s="154"/>
    </row>
    <row r="711" spans="1:9" s="138" customFormat="1">
      <c r="A711" s="136"/>
      <c r="B711" s="136"/>
      <c r="F711" s="150"/>
      <c r="G711" s="150"/>
      <c r="H711" s="151"/>
      <c r="I711" s="154"/>
    </row>
    <row r="712" spans="1:9" s="138" customFormat="1">
      <c r="A712" s="136"/>
      <c r="B712" s="136"/>
      <c r="F712" s="150"/>
      <c r="G712" s="150"/>
      <c r="H712" s="151"/>
      <c r="I712" s="154"/>
    </row>
    <row r="713" spans="1:9" s="138" customFormat="1">
      <c r="A713" s="136"/>
      <c r="B713" s="136"/>
      <c r="F713" s="150"/>
      <c r="G713" s="150"/>
      <c r="H713" s="151"/>
      <c r="I713" s="154"/>
    </row>
    <row r="714" spans="1:9" s="138" customFormat="1">
      <c r="A714" s="136"/>
      <c r="B714" s="136"/>
      <c r="F714" s="150"/>
      <c r="G714" s="150"/>
      <c r="H714" s="151"/>
      <c r="I714" s="154"/>
    </row>
  </sheetData>
  <mergeCells count="1">
    <mergeCell ref="A2:B2"/>
  </mergeCells>
  <phoneticPr fontId="3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714"/>
  <sheetViews>
    <sheetView workbookViewId="0"/>
  </sheetViews>
  <sheetFormatPr defaultColWidth="0" defaultRowHeight="15.6"/>
  <cols>
    <col min="1" max="2" width="37.6640625" style="123" customWidth="1"/>
    <col min="3" max="3" width="8" style="123" customWidth="1"/>
    <col min="4" max="4" width="7.88671875" style="123" customWidth="1"/>
    <col min="5" max="5" width="8.44140625" style="123" hidden="1" customWidth="1"/>
    <col min="6" max="6" width="7.88671875" style="123" hidden="1" customWidth="1"/>
    <col min="7" max="254" width="7.88671875" style="123" customWidth="1"/>
    <col min="255" max="255" width="35.77734375" style="123" customWidth="1"/>
    <col min="256" max="16384" width="0" style="123" hidden="1"/>
  </cols>
  <sheetData>
    <row r="1" spans="1:5" ht="27" customHeight="1">
      <c r="A1" s="124" t="s">
        <v>492</v>
      </c>
      <c r="B1" s="125"/>
    </row>
    <row r="2" spans="1:5" s="119" customFormat="1" ht="39.9" customHeight="1">
      <c r="A2" s="126" t="s">
        <v>493</v>
      </c>
      <c r="B2" s="126"/>
    </row>
    <row r="3" spans="1:5" s="120" customFormat="1" ht="18.75" customHeight="1">
      <c r="A3" s="127"/>
      <c r="B3" s="128" t="s">
        <v>2</v>
      </c>
    </row>
    <row r="4" spans="1:5" s="121" customFormat="1" ht="53.25" customHeight="1">
      <c r="A4" s="129" t="s">
        <v>441</v>
      </c>
      <c r="B4" s="130" t="s">
        <v>4</v>
      </c>
      <c r="C4" s="131"/>
    </row>
    <row r="5" spans="1:5" s="121" customFormat="1" ht="53.25" customHeight="1">
      <c r="A5" s="132"/>
      <c r="B5" s="132"/>
      <c r="C5" s="131"/>
    </row>
    <row r="6" spans="1:5" s="120" customFormat="1" ht="53.25" customHeight="1">
      <c r="A6" s="132"/>
      <c r="B6" s="132"/>
      <c r="C6" s="133"/>
      <c r="E6" s="120">
        <v>988753</v>
      </c>
    </row>
    <row r="7" spans="1:5" s="120" customFormat="1" ht="53.25" customHeight="1">
      <c r="A7" s="132"/>
      <c r="B7" s="132"/>
      <c r="C7" s="133"/>
      <c r="E7" s="120">
        <v>822672</v>
      </c>
    </row>
    <row r="8" spans="1:5" s="122" customFormat="1" ht="53.25" customHeight="1">
      <c r="A8" s="129" t="s">
        <v>29</v>
      </c>
      <c r="B8" s="134"/>
      <c r="C8" s="135"/>
    </row>
    <row r="9" spans="1:5" s="120" customFormat="1" ht="14.4">
      <c r="A9" s="136" t="s">
        <v>437</v>
      </c>
    </row>
    <row r="10" spans="1:5" s="120" customFormat="1" ht="14.4"/>
    <row r="11" spans="1:5" s="120" customFormat="1" ht="14.4"/>
    <row r="12" spans="1:5" s="120" customFormat="1" ht="14.4"/>
    <row r="13" spans="1:5" s="120" customFormat="1" ht="14.4"/>
    <row r="14" spans="1:5" s="120" customFormat="1" ht="14.4"/>
    <row r="15" spans="1:5" s="120" customFormat="1" ht="14.4"/>
    <row r="16" spans="1:5" s="120" customFormat="1" ht="14.4"/>
    <row r="17" s="120" customFormat="1" ht="14.4"/>
    <row r="18" s="120" customFormat="1" ht="14.4"/>
    <row r="19" s="120" customFormat="1" ht="14.4"/>
    <row r="20" s="120" customFormat="1" ht="14.4"/>
    <row r="21" s="120" customFormat="1" ht="14.4"/>
    <row r="22" s="120" customFormat="1" ht="14.4"/>
    <row r="23" s="120" customFormat="1" ht="14.4"/>
    <row r="24" s="120" customFormat="1" ht="14.4"/>
    <row r="25" s="120" customFormat="1" ht="14.4"/>
    <row r="26" s="120" customFormat="1" ht="14.4"/>
    <row r="27" s="120" customFormat="1" ht="14.4"/>
    <row r="28" s="120" customFormat="1" ht="14.4"/>
    <row r="29" s="120" customFormat="1" ht="14.4"/>
    <row r="30" s="120" customFormat="1" ht="14.4"/>
    <row r="31" s="120" customFormat="1" ht="14.4"/>
    <row r="32" s="120" customFormat="1" ht="14.4"/>
    <row r="33" s="120" customFormat="1" ht="14.4"/>
    <row r="34" s="120" customFormat="1" ht="14.4"/>
    <row r="35" s="120" customFormat="1" ht="14.4"/>
    <row r="36" s="120" customFormat="1" ht="14.4"/>
    <row r="37" s="120" customFormat="1" ht="14.4"/>
    <row r="38" s="120" customFormat="1" ht="14.4"/>
    <row r="39" s="120" customFormat="1" ht="14.4"/>
    <row r="40" s="120" customFormat="1" ht="14.4"/>
    <row r="41" s="120" customFormat="1" ht="14.4"/>
    <row r="42" s="120" customFormat="1" ht="14.4"/>
    <row r="43" s="120" customFormat="1" ht="14.4"/>
    <row r="44" s="120" customFormat="1" ht="14.4"/>
    <row r="45" s="120" customFormat="1" ht="14.4"/>
    <row r="46" s="120" customFormat="1" ht="14.4"/>
    <row r="47" s="120" customFormat="1" ht="14.4"/>
    <row r="48" s="120" customFormat="1" ht="14.4"/>
    <row r="49" s="120" customFormat="1" ht="14.4"/>
    <row r="50" s="120" customFormat="1" ht="14.4"/>
    <row r="51" s="120" customFormat="1" ht="14.4"/>
    <row r="52" s="120" customFormat="1" ht="14.4"/>
    <row r="53" s="120" customFormat="1" ht="14.4"/>
    <row r="54" s="120" customFormat="1" ht="14.4"/>
    <row r="55" s="120" customFormat="1" ht="14.4"/>
    <row r="56" s="120" customFormat="1" ht="14.4"/>
    <row r="57" s="120" customFormat="1" ht="14.4"/>
    <row r="58" s="120" customFormat="1" ht="14.4"/>
    <row r="59" s="120" customFormat="1" ht="14.4"/>
    <row r="60" s="120" customFormat="1" ht="14.4"/>
    <row r="61" s="120" customFormat="1" ht="14.4"/>
    <row r="62" s="120" customFormat="1" ht="14.4"/>
    <row r="63" s="120" customFormat="1" ht="14.4"/>
    <row r="64" s="120" customFormat="1" ht="14.4"/>
    <row r="65" s="120" customFormat="1" ht="14.4"/>
    <row r="66" s="120" customFormat="1" ht="14.4"/>
    <row r="67" s="120" customFormat="1" ht="14.4"/>
    <row r="68" s="120" customFormat="1" ht="14.4"/>
    <row r="69" s="120" customFormat="1" ht="14.4"/>
    <row r="70" s="120" customFormat="1" ht="14.4"/>
    <row r="71" s="120" customFormat="1" ht="14.4"/>
    <row r="72" s="120" customFormat="1" ht="14.4"/>
    <row r="73" s="120" customFormat="1" ht="14.4"/>
    <row r="74" s="120" customFormat="1" ht="14.4"/>
    <row r="75" s="120" customFormat="1" ht="14.4"/>
    <row r="76" s="120" customFormat="1" ht="14.4"/>
    <row r="77" s="120" customFormat="1" ht="14.4"/>
    <row r="78" s="120" customFormat="1" ht="14.4"/>
    <row r="79" s="120" customFormat="1" ht="14.4"/>
    <row r="80" s="120" customFormat="1" ht="14.4"/>
    <row r="81" s="120" customFormat="1" ht="14.4"/>
    <row r="82" s="120" customFormat="1" ht="14.4"/>
    <row r="83" s="120" customFormat="1" ht="14.4"/>
    <row r="84" s="120" customFormat="1" ht="14.4"/>
    <row r="85" s="120" customFormat="1" ht="14.4"/>
    <row r="86" s="120" customFormat="1" ht="14.4"/>
    <row r="87" s="120" customFormat="1" ht="14.4"/>
    <row r="88" s="120" customFormat="1" ht="14.4"/>
    <row r="89" s="120" customFormat="1" ht="14.4"/>
    <row r="90" s="120" customFormat="1" ht="14.4"/>
    <row r="91" s="120" customFormat="1" ht="14.4"/>
    <row r="92" s="120" customFormat="1" ht="14.4"/>
    <row r="93" s="120" customFormat="1" ht="14.4"/>
    <row r="94" s="120" customFormat="1" ht="14.4"/>
    <row r="95" s="120" customFormat="1" ht="14.4"/>
    <row r="96" s="120" customFormat="1" ht="14.4"/>
    <row r="97" s="120" customFormat="1" ht="14.4"/>
    <row r="98" s="120" customFormat="1" ht="14.4"/>
    <row r="99" s="120" customFormat="1" ht="14.4"/>
    <row r="100" s="120" customFormat="1" ht="14.4"/>
    <row r="101" s="120" customFormat="1" ht="14.4"/>
    <row r="102" s="120" customFormat="1" ht="14.4"/>
    <row r="103" s="120" customFormat="1" ht="14.4"/>
    <row r="104" s="120" customFormat="1" ht="14.4"/>
    <row r="105" s="120" customFormat="1" ht="14.4"/>
    <row r="106" s="120" customFormat="1" ht="14.4"/>
    <row r="107" s="120" customFormat="1" ht="14.4"/>
    <row r="108" s="120" customFormat="1" ht="14.4"/>
    <row r="109" s="120" customFormat="1" ht="14.4"/>
    <row r="110" s="120" customFormat="1" ht="14.4"/>
    <row r="111" s="120" customFormat="1" ht="14.4"/>
    <row r="112" s="120" customFormat="1" ht="14.4"/>
    <row r="113" s="120" customFormat="1" ht="14.4"/>
    <row r="114" s="120" customFormat="1" ht="14.4"/>
    <row r="115" s="120" customFormat="1" ht="14.4"/>
    <row r="116" s="120" customFormat="1" ht="14.4"/>
    <row r="117" s="120" customFormat="1" ht="14.4"/>
    <row r="118" s="120" customFormat="1" ht="14.4"/>
    <row r="119" s="120" customFormat="1" ht="14.4"/>
    <row r="120" s="120" customFormat="1" ht="14.4"/>
    <row r="121" s="120" customFormat="1" ht="14.4"/>
    <row r="122" s="120" customFormat="1" ht="14.4"/>
    <row r="123" s="120" customFormat="1" ht="14.4"/>
    <row r="124" s="120" customFormat="1" ht="14.4"/>
    <row r="125" s="120" customFormat="1" ht="14.4"/>
    <row r="126" s="120" customFormat="1" ht="14.4"/>
    <row r="127" s="120" customFormat="1" ht="14.4"/>
    <row r="128" s="120" customFormat="1" ht="14.4"/>
    <row r="129" s="120" customFormat="1" ht="14.4"/>
    <row r="130" s="120" customFormat="1" ht="14.4"/>
    <row r="131" s="120" customFormat="1" ht="14.4"/>
    <row r="132" s="120" customFormat="1" ht="14.4"/>
    <row r="133" s="120" customFormat="1" ht="14.4"/>
    <row r="134" s="120" customFormat="1" ht="14.4"/>
    <row r="135" s="120" customFormat="1" ht="14.4"/>
    <row r="136" s="120" customFormat="1" ht="14.4"/>
    <row r="137" s="120" customFormat="1" ht="14.4"/>
    <row r="138" s="120" customFormat="1" ht="14.4"/>
    <row r="139" s="120" customFormat="1" ht="14.4"/>
    <row r="140" s="120" customFormat="1" ht="14.4"/>
    <row r="141" s="120" customFormat="1" ht="14.4"/>
    <row r="142" s="120" customFormat="1" ht="14.4"/>
    <row r="143" s="120" customFormat="1" ht="14.4"/>
    <row r="144" s="120" customFormat="1" ht="14.4"/>
    <row r="145" s="120" customFormat="1" ht="14.4"/>
    <row r="146" s="120" customFormat="1" ht="14.4"/>
    <row r="147" s="120" customFormat="1" ht="14.4"/>
    <row r="148" s="120" customFormat="1" ht="14.4"/>
    <row r="149" s="120" customFormat="1" ht="14.4"/>
    <row r="150" s="120" customFormat="1" ht="14.4"/>
    <row r="151" s="120" customFormat="1" ht="14.4"/>
    <row r="152" s="120" customFormat="1" ht="14.4"/>
    <row r="153" s="120" customFormat="1" ht="14.4"/>
    <row r="154" s="120" customFormat="1" ht="14.4"/>
    <row r="155" s="120" customFormat="1" ht="14.4"/>
    <row r="156" s="120" customFormat="1" ht="14.4"/>
    <row r="157" s="120" customFormat="1" ht="14.4"/>
    <row r="158" s="120" customFormat="1" ht="14.4"/>
    <row r="159" s="120" customFormat="1" ht="14.4"/>
    <row r="160" s="120" customFormat="1" ht="14.4"/>
    <row r="161" s="120" customFormat="1" ht="14.4"/>
    <row r="162" s="120" customFormat="1" ht="14.4"/>
    <row r="163" s="120" customFormat="1" ht="14.4"/>
    <row r="164" s="120" customFormat="1" ht="14.4"/>
    <row r="165" s="120" customFormat="1" ht="14.4"/>
    <row r="166" s="120" customFormat="1" ht="14.4"/>
    <row r="167" s="120" customFormat="1" ht="14.4"/>
    <row r="168" s="120" customFormat="1" ht="14.4"/>
    <row r="169" s="120" customFormat="1" ht="14.4"/>
    <row r="170" s="120" customFormat="1" ht="14.4"/>
    <row r="171" s="120" customFormat="1" ht="14.4"/>
    <row r="172" s="120" customFormat="1" ht="14.4"/>
    <row r="173" s="120" customFormat="1" ht="14.4"/>
    <row r="174" s="120" customFormat="1" ht="14.4"/>
    <row r="175" s="120" customFormat="1" ht="14.4"/>
    <row r="176" s="120" customFormat="1" ht="14.4"/>
    <row r="177" s="120" customFormat="1" ht="14.4"/>
    <row r="178" s="120" customFormat="1" ht="14.4"/>
    <row r="179" s="120" customFormat="1" ht="14.4"/>
    <row r="180" s="120" customFormat="1" ht="14.4"/>
    <row r="181" s="120" customFormat="1" ht="14.4"/>
    <row r="182" s="120" customFormat="1" ht="14.4"/>
    <row r="183" s="120" customFormat="1" ht="14.4"/>
    <row r="184" s="120" customFormat="1" ht="14.4"/>
    <row r="185" s="120" customFormat="1" ht="14.4"/>
    <row r="186" s="120" customFormat="1" ht="14.4"/>
    <row r="187" s="120" customFormat="1" ht="14.4"/>
    <row r="188" s="120" customFormat="1" ht="14.4"/>
    <row r="189" s="120" customFormat="1" ht="14.4"/>
    <row r="190" s="120" customFormat="1" ht="14.4"/>
    <row r="191" s="120" customFormat="1" ht="14.4"/>
    <row r="192" s="120" customFormat="1" ht="14.4"/>
    <row r="193" s="120" customFormat="1" ht="14.4"/>
    <row r="194" s="120" customFormat="1" ht="14.4"/>
    <row r="195" s="120" customFormat="1" ht="14.4"/>
    <row r="196" s="120" customFormat="1" ht="14.4"/>
    <row r="197" s="120" customFormat="1" ht="14.4"/>
    <row r="198" s="120" customFormat="1" ht="14.4"/>
    <row r="199" s="120" customFormat="1" ht="14.4"/>
    <row r="200" s="120" customFormat="1" ht="14.4"/>
    <row r="201" s="120" customFormat="1" ht="14.4"/>
    <row r="202" s="120" customFormat="1" ht="14.4"/>
    <row r="203" s="120" customFormat="1" ht="14.4"/>
    <row r="204" s="120" customFormat="1" ht="14.4"/>
    <row r="205" s="120" customFormat="1" ht="14.4"/>
    <row r="206" s="120" customFormat="1" ht="14.4"/>
    <row r="207" s="120" customFormat="1" ht="14.4"/>
    <row r="208" s="120" customFormat="1" ht="14.4"/>
    <row r="209" s="120" customFormat="1" ht="14.4"/>
    <row r="210" s="120" customFormat="1" ht="14.4"/>
    <row r="211" s="120" customFormat="1" ht="14.4"/>
    <row r="212" s="120" customFormat="1" ht="14.4"/>
    <row r="213" s="120" customFormat="1" ht="14.4"/>
    <row r="214" s="120" customFormat="1" ht="14.4"/>
    <row r="215" s="120" customFormat="1" ht="14.4"/>
    <row r="216" s="120" customFormat="1" ht="14.4"/>
    <row r="217" s="120" customFormat="1" ht="14.4"/>
    <row r="218" s="120" customFormat="1" ht="14.4"/>
    <row r="219" s="120" customFormat="1" ht="14.4"/>
    <row r="220" s="120" customFormat="1" ht="14.4"/>
    <row r="221" s="120" customFormat="1" ht="14.4"/>
    <row r="222" s="120" customFormat="1" ht="14.4"/>
    <row r="223" s="120" customFormat="1" ht="14.4"/>
    <row r="224" s="120" customFormat="1" ht="14.4"/>
    <row r="225" s="120" customFormat="1" ht="14.4"/>
    <row r="226" s="120" customFormat="1" ht="14.4"/>
    <row r="227" s="120" customFormat="1" ht="14.4"/>
    <row r="228" s="120" customFormat="1" ht="14.4"/>
    <row r="229" s="120" customFormat="1" ht="14.4"/>
    <row r="230" s="120" customFormat="1" ht="14.4"/>
    <row r="231" s="120" customFormat="1" ht="14.4"/>
    <row r="232" s="120" customFormat="1" ht="14.4"/>
    <row r="233" s="120" customFormat="1" ht="14.4"/>
    <row r="234" s="120" customFormat="1" ht="14.4"/>
    <row r="235" s="120" customFormat="1" ht="14.4"/>
    <row r="236" s="120" customFormat="1" ht="14.4"/>
    <row r="237" s="120" customFormat="1" ht="14.4"/>
    <row r="238" s="120" customFormat="1" ht="14.4"/>
    <row r="239" s="120" customFormat="1" ht="14.4"/>
    <row r="240" s="120" customFormat="1" ht="14.4"/>
    <row r="241" s="120" customFormat="1" ht="14.4"/>
    <row r="242" s="120" customFormat="1" ht="14.4"/>
    <row r="243" s="120" customFormat="1" ht="14.4"/>
    <row r="244" s="120" customFormat="1" ht="14.4"/>
    <row r="245" s="120" customFormat="1" ht="14.4"/>
    <row r="246" s="120" customFormat="1" ht="14.4"/>
    <row r="247" s="120" customFormat="1" ht="14.4"/>
    <row r="248" s="120" customFormat="1" ht="14.4"/>
    <row r="249" s="120" customFormat="1" ht="14.4"/>
    <row r="250" s="120" customFormat="1" ht="14.4"/>
    <row r="251" s="120" customFormat="1" ht="14.4"/>
    <row r="252" s="120" customFormat="1" ht="14.4"/>
    <row r="253" s="120" customFormat="1" ht="14.4"/>
    <row r="254" s="120" customFormat="1" ht="14.4"/>
    <row r="255" s="120" customFormat="1" ht="14.4"/>
    <row r="256" s="120" customFormat="1" ht="14.4"/>
    <row r="257" s="120" customFormat="1" ht="14.4"/>
    <row r="258" s="120" customFormat="1" ht="14.4"/>
    <row r="259" s="120" customFormat="1" ht="14.4"/>
    <row r="260" s="120" customFormat="1" ht="14.4"/>
    <row r="261" s="120" customFormat="1" ht="14.4"/>
    <row r="262" s="120" customFormat="1" ht="14.4"/>
    <row r="263" s="120" customFormat="1" ht="14.4"/>
    <row r="264" s="120" customFormat="1" ht="14.4"/>
    <row r="265" s="120" customFormat="1" ht="14.4"/>
    <row r="266" s="120" customFormat="1" ht="14.4"/>
    <row r="267" s="120" customFormat="1" ht="14.4"/>
    <row r="268" s="120" customFormat="1" ht="14.4"/>
    <row r="269" s="120" customFormat="1" ht="14.4"/>
    <row r="270" s="120" customFormat="1" ht="14.4"/>
    <row r="271" s="120" customFormat="1" ht="14.4"/>
    <row r="272" s="120" customFormat="1" ht="14.4"/>
    <row r="273" s="120" customFormat="1" ht="14.4"/>
    <row r="274" s="120" customFormat="1" ht="14.4"/>
    <row r="275" s="120" customFormat="1" ht="14.4"/>
    <row r="276" s="120" customFormat="1" ht="14.4"/>
    <row r="277" s="120" customFormat="1" ht="14.4"/>
    <row r="278" s="120" customFormat="1" ht="14.4"/>
    <row r="279" s="120" customFormat="1" ht="14.4"/>
    <row r="280" s="120" customFormat="1" ht="14.4"/>
    <row r="281" s="120" customFormat="1" ht="14.4"/>
    <row r="282" s="120" customFormat="1" ht="14.4"/>
    <row r="283" s="120" customFormat="1" ht="14.4"/>
    <row r="284" s="120" customFormat="1" ht="14.4"/>
    <row r="285" s="120" customFormat="1" ht="14.4"/>
    <row r="286" s="120" customFormat="1" ht="14.4"/>
    <row r="287" s="120" customFormat="1" ht="14.4"/>
    <row r="288" s="120" customFormat="1" ht="14.4"/>
    <row r="289" s="120" customFormat="1" ht="14.4"/>
    <row r="290" s="120" customFormat="1" ht="14.4"/>
    <row r="291" s="120" customFormat="1" ht="14.4"/>
    <row r="292" s="120" customFormat="1" ht="14.4"/>
    <row r="293" s="120" customFormat="1" ht="14.4"/>
    <row r="294" s="120" customFormat="1" ht="14.4"/>
    <row r="295" s="120" customFormat="1" ht="14.4"/>
    <row r="296" s="120" customFormat="1" ht="14.4"/>
    <row r="297" s="120" customFormat="1" ht="14.4"/>
    <row r="298" s="120" customFormat="1" ht="14.4"/>
    <row r="299" s="120" customFormat="1" ht="14.4"/>
    <row r="300" s="120" customFormat="1" ht="14.4"/>
    <row r="301" s="120" customFormat="1" ht="14.4"/>
    <row r="302" s="120" customFormat="1" ht="14.4"/>
    <row r="303" s="120" customFormat="1" ht="14.4"/>
    <row r="304" s="120" customFormat="1" ht="14.4"/>
    <row r="305" s="120" customFormat="1" ht="14.4"/>
    <row r="306" s="120" customFormat="1" ht="14.4"/>
    <row r="307" s="120" customFormat="1" ht="14.4"/>
    <row r="308" s="120" customFormat="1" ht="14.4"/>
    <row r="309" s="120" customFormat="1" ht="14.4"/>
    <row r="310" s="120" customFormat="1" ht="14.4"/>
    <row r="311" s="120" customFormat="1" ht="14.4"/>
    <row r="312" s="120" customFormat="1" ht="14.4"/>
    <row r="313" s="120" customFormat="1" ht="14.4"/>
    <row r="314" s="120" customFormat="1" ht="14.4"/>
    <row r="315" s="120" customFormat="1" ht="14.4"/>
    <row r="316" s="120" customFormat="1" ht="14.4"/>
    <row r="317" s="120" customFormat="1" ht="14.4"/>
    <row r="318" s="120" customFormat="1" ht="14.4"/>
    <row r="319" s="120" customFormat="1" ht="14.4"/>
    <row r="320" s="120" customFormat="1" ht="14.4"/>
    <row r="321" s="120" customFormat="1" ht="14.4"/>
    <row r="322" s="120" customFormat="1" ht="14.4"/>
    <row r="323" s="120" customFormat="1" ht="14.4"/>
    <row r="324" s="120" customFormat="1" ht="14.4"/>
    <row r="325" s="120" customFormat="1" ht="14.4"/>
    <row r="326" s="120" customFormat="1" ht="14.4"/>
    <row r="327" s="120" customFormat="1" ht="14.4"/>
    <row r="328" s="120" customFormat="1" ht="14.4"/>
    <row r="329" s="120" customFormat="1" ht="14.4"/>
    <row r="330" s="120" customFormat="1" ht="14.4"/>
    <row r="331" s="120" customFormat="1" ht="14.4"/>
    <row r="332" s="120" customFormat="1" ht="14.4"/>
    <row r="333" s="120" customFormat="1" ht="14.4"/>
    <row r="334" s="120" customFormat="1" ht="14.4"/>
    <row r="335" s="120" customFormat="1" ht="14.4"/>
    <row r="336" s="120" customFormat="1" ht="14.4"/>
    <row r="337" s="120" customFormat="1" ht="14.4"/>
    <row r="338" s="120" customFormat="1" ht="14.4"/>
    <row r="339" s="120" customFormat="1" ht="14.4"/>
    <row r="340" s="120" customFormat="1" ht="14.4"/>
    <row r="341" s="120" customFormat="1" ht="14.4"/>
    <row r="342" s="120" customFormat="1" ht="14.4"/>
    <row r="343" s="120" customFormat="1" ht="14.4"/>
    <row r="344" s="120" customFormat="1" ht="14.4"/>
    <row r="345" s="120" customFormat="1" ht="14.4"/>
    <row r="346" s="120" customFormat="1" ht="14.4"/>
    <row r="347" s="120" customFormat="1" ht="14.4"/>
    <row r="348" s="120" customFormat="1" ht="14.4"/>
    <row r="349" s="120" customFormat="1" ht="14.4"/>
    <row r="350" s="120" customFormat="1" ht="14.4"/>
    <row r="351" s="120" customFormat="1" ht="14.4"/>
    <row r="352" s="120" customFormat="1" ht="14.4"/>
    <row r="353" s="120" customFormat="1" ht="14.4"/>
    <row r="354" s="120" customFormat="1" ht="14.4"/>
    <row r="355" s="120" customFormat="1" ht="14.4"/>
    <row r="356" s="120" customFormat="1" ht="14.4"/>
    <row r="357" s="120" customFormat="1" ht="14.4"/>
    <row r="358" s="120" customFormat="1" ht="14.4"/>
    <row r="359" s="120" customFormat="1" ht="14.4"/>
    <row r="360" s="120" customFormat="1" ht="14.4"/>
    <row r="361" s="120" customFormat="1" ht="14.4"/>
    <row r="362" s="120" customFormat="1" ht="14.4"/>
    <row r="363" s="120" customFormat="1" ht="14.4"/>
    <row r="364" s="120" customFormat="1" ht="14.4"/>
    <row r="365" s="120" customFormat="1" ht="14.4"/>
    <row r="366" s="120" customFormat="1" ht="14.4"/>
    <row r="367" s="120" customFormat="1" ht="14.4"/>
    <row r="368" s="120" customFormat="1" ht="14.4"/>
    <row r="369" s="120" customFormat="1" ht="14.4"/>
    <row r="370" s="120" customFormat="1" ht="14.4"/>
    <row r="371" s="120" customFormat="1" ht="14.4"/>
    <row r="372" s="120" customFormat="1" ht="14.4"/>
    <row r="373" s="120" customFormat="1" ht="14.4"/>
    <row r="374" s="120" customFormat="1" ht="14.4"/>
    <row r="375" s="120" customFormat="1" ht="14.4"/>
    <row r="376" s="120" customFormat="1" ht="14.4"/>
    <row r="377" s="120" customFormat="1" ht="14.4"/>
    <row r="378" s="120" customFormat="1" ht="14.4"/>
    <row r="379" s="120" customFormat="1" ht="14.4"/>
    <row r="380" s="120" customFormat="1" ht="14.4"/>
    <row r="381" s="120" customFormat="1" ht="14.4"/>
    <row r="382" s="120" customFormat="1" ht="14.4"/>
    <row r="383" s="120" customFormat="1" ht="14.4"/>
    <row r="384" s="120" customFormat="1" ht="14.4"/>
    <row r="385" s="120" customFormat="1" ht="14.4"/>
    <row r="386" s="120" customFormat="1" ht="14.4"/>
    <row r="387" s="120" customFormat="1" ht="14.4"/>
    <row r="388" s="120" customFormat="1" ht="14.4"/>
    <row r="389" s="120" customFormat="1" ht="14.4"/>
    <row r="390" s="120" customFormat="1" ht="14.4"/>
    <row r="391" s="120" customFormat="1" ht="14.4"/>
    <row r="392" s="120" customFormat="1" ht="14.4"/>
    <row r="393" s="120" customFormat="1" ht="14.4"/>
    <row r="394" s="120" customFormat="1" ht="14.4"/>
    <row r="395" s="120" customFormat="1" ht="14.4"/>
    <row r="396" s="120" customFormat="1" ht="14.4"/>
    <row r="397" s="120" customFormat="1" ht="14.4"/>
    <row r="398" s="120" customFormat="1" ht="14.4"/>
    <row r="399" s="120" customFormat="1" ht="14.4"/>
    <row r="400" s="120" customFormat="1" ht="14.4"/>
    <row r="401" s="120" customFormat="1" ht="14.4"/>
    <row r="402" s="120" customFormat="1" ht="14.4"/>
    <row r="403" s="120" customFormat="1" ht="14.4"/>
    <row r="404" s="120" customFormat="1" ht="14.4"/>
    <row r="405" s="120" customFormat="1" ht="14.4"/>
    <row r="406" s="120" customFormat="1" ht="14.4"/>
    <row r="407" s="120" customFormat="1" ht="14.4"/>
    <row r="408" s="120" customFormat="1" ht="14.4"/>
    <row r="409" s="120" customFormat="1" ht="14.4"/>
    <row r="410" s="120" customFormat="1" ht="14.4"/>
    <row r="411" s="120" customFormat="1" ht="14.4"/>
    <row r="412" s="120" customFormat="1" ht="14.4"/>
    <row r="413" s="120" customFormat="1" ht="14.4"/>
    <row r="414" s="120" customFormat="1" ht="14.4"/>
    <row r="415" s="120" customFormat="1" ht="14.4"/>
    <row r="416" s="120" customFormat="1" ht="14.4"/>
    <row r="417" s="120" customFormat="1" ht="14.4"/>
    <row r="418" s="120" customFormat="1" ht="14.4"/>
    <row r="419" s="120" customFormat="1" ht="14.4"/>
    <row r="420" s="120" customFormat="1" ht="14.4"/>
    <row r="421" s="120" customFormat="1" ht="14.4"/>
    <row r="422" s="120" customFormat="1" ht="14.4"/>
    <row r="423" s="120" customFormat="1" ht="14.4"/>
    <row r="424" s="120" customFormat="1" ht="14.4"/>
    <row r="425" s="120" customFormat="1" ht="14.4"/>
    <row r="426" s="120" customFormat="1" ht="14.4"/>
    <row r="427" s="120" customFormat="1" ht="14.4"/>
    <row r="428" s="120" customFormat="1" ht="14.4"/>
    <row r="429" s="120" customFormat="1" ht="14.4"/>
    <row r="430" s="120" customFormat="1" ht="14.4"/>
    <row r="431" s="120" customFormat="1" ht="14.4"/>
    <row r="432" s="120" customFormat="1" ht="14.4"/>
    <row r="433" s="120" customFormat="1" ht="14.4"/>
    <row r="434" s="120" customFormat="1" ht="14.4"/>
    <row r="435" s="120" customFormat="1" ht="14.4"/>
    <row r="436" s="120" customFormat="1" ht="14.4"/>
    <row r="437" s="120" customFormat="1" ht="14.4"/>
    <row r="438" s="120" customFormat="1" ht="14.4"/>
    <row r="439" s="120" customFormat="1" ht="14.4"/>
    <row r="440" s="120" customFormat="1" ht="14.4"/>
    <row r="441" s="120" customFormat="1" ht="14.4"/>
    <row r="442" s="120" customFormat="1" ht="14.4"/>
    <row r="443" s="120" customFormat="1" ht="14.4"/>
    <row r="444" s="120" customFormat="1" ht="14.4"/>
    <row r="445" s="120" customFormat="1" ht="14.4"/>
    <row r="446" s="120" customFormat="1" ht="14.4"/>
    <row r="447" s="120" customFormat="1" ht="14.4"/>
    <row r="448" s="120" customFormat="1" ht="14.4"/>
    <row r="449" s="120" customFormat="1" ht="14.4"/>
    <row r="450" s="120" customFormat="1" ht="14.4"/>
    <row r="451" s="120" customFormat="1" ht="14.4"/>
    <row r="452" s="120" customFormat="1" ht="14.4"/>
    <row r="453" s="120" customFormat="1" ht="14.4"/>
    <row r="454" s="120" customFormat="1" ht="14.4"/>
    <row r="455" s="120" customFormat="1" ht="14.4"/>
    <row r="456" s="120" customFormat="1" ht="14.4"/>
    <row r="457" s="120" customFormat="1" ht="14.4"/>
    <row r="458" s="120" customFormat="1" ht="14.4"/>
    <row r="459" s="120" customFormat="1" ht="14.4"/>
    <row r="460" s="120" customFormat="1" ht="14.4"/>
    <row r="461" s="120" customFormat="1" ht="14.4"/>
    <row r="462" s="120" customFormat="1" ht="14.4"/>
    <row r="463" s="120" customFormat="1" ht="14.4"/>
    <row r="464" s="120" customFormat="1" ht="14.4"/>
    <row r="465" s="120" customFormat="1" ht="14.4"/>
    <row r="466" s="120" customFormat="1" ht="14.4"/>
    <row r="467" s="120" customFormat="1" ht="14.4"/>
    <row r="468" s="120" customFormat="1" ht="14.4"/>
    <row r="469" s="120" customFormat="1" ht="14.4"/>
    <row r="470" s="120" customFormat="1" ht="14.4"/>
    <row r="471" s="120" customFormat="1" ht="14.4"/>
    <row r="472" s="120" customFormat="1" ht="14.4"/>
    <row r="473" s="120" customFormat="1" ht="14.4"/>
    <row r="474" s="120" customFormat="1" ht="14.4"/>
    <row r="475" s="120" customFormat="1" ht="14.4"/>
    <row r="476" s="120" customFormat="1" ht="14.4"/>
    <row r="477" s="120" customFormat="1" ht="14.4"/>
    <row r="478" s="120" customFormat="1" ht="14.4"/>
    <row r="479" s="120" customFormat="1" ht="14.4"/>
    <row r="480" s="120" customFormat="1" ht="14.4"/>
    <row r="481" s="120" customFormat="1" ht="14.4"/>
    <row r="482" s="120" customFormat="1" ht="14.4"/>
    <row r="483" s="120" customFormat="1" ht="14.4"/>
    <row r="484" s="120" customFormat="1" ht="14.4"/>
    <row r="485" s="120" customFormat="1" ht="14.4"/>
    <row r="486" s="120" customFormat="1" ht="14.4"/>
    <row r="487" s="120" customFormat="1" ht="14.4"/>
    <row r="488" s="120" customFormat="1" ht="14.4"/>
    <row r="489" s="120" customFormat="1" ht="14.4"/>
    <row r="490" s="120" customFormat="1" ht="14.4"/>
    <row r="491" s="120" customFormat="1" ht="14.4"/>
    <row r="492" s="120" customFormat="1" ht="14.4"/>
    <row r="493" s="120" customFormat="1" ht="14.4"/>
    <row r="494" s="120" customFormat="1" ht="14.4"/>
    <row r="495" s="120" customFormat="1" ht="14.4"/>
    <row r="496" s="120" customFormat="1" ht="14.4"/>
    <row r="497" s="120" customFormat="1" ht="14.4"/>
    <row r="498" s="120" customFormat="1" ht="14.4"/>
    <row r="499" s="120" customFormat="1" ht="14.4"/>
    <row r="500" s="120" customFormat="1" ht="14.4"/>
    <row r="501" s="120" customFormat="1" ht="14.4"/>
    <row r="502" s="120" customFormat="1" ht="14.4"/>
    <row r="503" s="120" customFormat="1" ht="14.4"/>
    <row r="504" s="120" customFormat="1" ht="14.4"/>
    <row r="505" s="120" customFormat="1" ht="14.4"/>
    <row r="506" s="120" customFormat="1" ht="14.4"/>
    <row r="507" s="120" customFormat="1" ht="14.4"/>
    <row r="508" s="120" customFormat="1" ht="14.4"/>
    <row r="509" s="120" customFormat="1" ht="14.4"/>
    <row r="510" s="120" customFormat="1" ht="14.4"/>
    <row r="511" s="120" customFormat="1" ht="14.4"/>
    <row r="512" s="120" customFormat="1" ht="14.4"/>
    <row r="513" s="120" customFormat="1" ht="14.4"/>
    <row r="514" s="120" customFormat="1" ht="14.4"/>
    <row r="515" s="120" customFormat="1" ht="14.4"/>
    <row r="516" s="120" customFormat="1" ht="14.4"/>
    <row r="517" s="120" customFormat="1" ht="14.4"/>
    <row r="518" s="120" customFormat="1" ht="14.4"/>
    <row r="519" s="120" customFormat="1" ht="14.4"/>
    <row r="520" s="120" customFormat="1" ht="14.4"/>
    <row r="521" s="120" customFormat="1" ht="14.4"/>
    <row r="522" s="120" customFormat="1" ht="14.4"/>
    <row r="523" s="120" customFormat="1" ht="14.4"/>
    <row r="524" s="120" customFormat="1" ht="14.4"/>
    <row r="525" s="120" customFormat="1" ht="14.4"/>
    <row r="526" s="120" customFormat="1" ht="14.4"/>
    <row r="527" s="120" customFormat="1" ht="14.4"/>
    <row r="528" s="120" customFormat="1" ht="14.4"/>
    <row r="529" s="120" customFormat="1" ht="14.4"/>
    <row r="530" s="120" customFormat="1" ht="14.4"/>
    <row r="531" s="120" customFormat="1" ht="14.4"/>
    <row r="532" s="120" customFormat="1" ht="14.4"/>
    <row r="533" s="120" customFormat="1" ht="14.4"/>
    <row r="534" s="120" customFormat="1" ht="14.4"/>
    <row r="535" s="120" customFormat="1" ht="14.4"/>
    <row r="536" s="120" customFormat="1" ht="14.4"/>
    <row r="537" s="120" customFormat="1" ht="14.4"/>
    <row r="538" s="120" customFormat="1" ht="14.4"/>
    <row r="539" s="120" customFormat="1" ht="14.4"/>
    <row r="540" s="120" customFormat="1" ht="14.4"/>
    <row r="541" s="120" customFormat="1" ht="14.4"/>
    <row r="542" s="120" customFormat="1" ht="14.4"/>
    <row r="543" s="120" customFormat="1" ht="14.4"/>
    <row r="544" s="120" customFormat="1" ht="14.4"/>
    <row r="545" s="120" customFormat="1" ht="14.4"/>
    <row r="546" s="120" customFormat="1" ht="14.4"/>
    <row r="547" s="120" customFormat="1" ht="14.4"/>
    <row r="548" s="120" customFormat="1" ht="14.4"/>
    <row r="549" s="120" customFormat="1" ht="14.4"/>
    <row r="550" s="120" customFormat="1" ht="14.4"/>
    <row r="551" s="120" customFormat="1" ht="14.4"/>
    <row r="552" s="120" customFormat="1" ht="14.4"/>
    <row r="553" s="120" customFormat="1" ht="14.4"/>
    <row r="554" s="120" customFormat="1" ht="14.4"/>
    <row r="555" s="120" customFormat="1" ht="14.4"/>
    <row r="556" s="120" customFormat="1" ht="14.4"/>
    <row r="557" s="120" customFormat="1" ht="14.4"/>
    <row r="558" s="120" customFormat="1" ht="14.4"/>
    <row r="559" s="120" customFormat="1" ht="14.4"/>
    <row r="560" s="120" customFormat="1" ht="14.4"/>
    <row r="561" s="120" customFormat="1" ht="14.4"/>
    <row r="562" s="120" customFormat="1" ht="14.4"/>
    <row r="563" s="120" customFormat="1" ht="14.4"/>
    <row r="564" s="120" customFormat="1" ht="14.4"/>
    <row r="565" s="120" customFormat="1" ht="14.4"/>
    <row r="566" s="120" customFormat="1" ht="14.4"/>
    <row r="567" s="120" customFormat="1" ht="14.4"/>
    <row r="568" s="120" customFormat="1" ht="14.4"/>
    <row r="569" s="120" customFormat="1" ht="14.4"/>
    <row r="570" s="120" customFormat="1" ht="14.4"/>
    <row r="571" s="120" customFormat="1" ht="14.4"/>
    <row r="572" s="120" customFormat="1" ht="14.4"/>
    <row r="573" s="120" customFormat="1" ht="14.4"/>
    <row r="574" s="120" customFormat="1" ht="14.4"/>
    <row r="575" s="120" customFormat="1" ht="14.4"/>
    <row r="576" s="120" customFormat="1" ht="14.4"/>
    <row r="577" s="120" customFormat="1" ht="14.4"/>
    <row r="578" s="120" customFormat="1" ht="14.4"/>
    <row r="579" s="120" customFormat="1" ht="14.4"/>
    <row r="580" s="120" customFormat="1" ht="14.4"/>
    <row r="581" s="120" customFormat="1" ht="14.4"/>
    <row r="582" s="120" customFormat="1" ht="14.4"/>
    <row r="583" s="120" customFormat="1" ht="14.4"/>
    <row r="584" s="120" customFormat="1" ht="14.4"/>
    <row r="585" s="120" customFormat="1" ht="14.4"/>
    <row r="586" s="120" customFormat="1" ht="14.4"/>
    <row r="587" s="120" customFormat="1" ht="14.4"/>
    <row r="588" s="120" customFormat="1" ht="14.4"/>
    <row r="589" s="120" customFormat="1" ht="14.4"/>
    <row r="590" s="120" customFormat="1" ht="14.4"/>
    <row r="591" s="120" customFormat="1" ht="14.4"/>
    <row r="592" s="120" customFormat="1" ht="14.4"/>
    <row r="593" s="120" customFormat="1" ht="14.4"/>
    <row r="594" s="120" customFormat="1" ht="14.4"/>
    <row r="595" s="120" customFormat="1" ht="14.4"/>
    <row r="596" s="120" customFormat="1" ht="14.4"/>
    <row r="597" s="120" customFormat="1" ht="14.4"/>
    <row r="598" s="120" customFormat="1" ht="14.4"/>
    <row r="599" s="120" customFormat="1" ht="14.4"/>
    <row r="600" s="120" customFormat="1" ht="14.4"/>
    <row r="601" s="120" customFormat="1" ht="14.4"/>
    <row r="602" s="120" customFormat="1" ht="14.4"/>
    <row r="603" s="120" customFormat="1" ht="14.4"/>
    <row r="604" s="120" customFormat="1" ht="14.4"/>
    <row r="605" s="120" customFormat="1" ht="14.4"/>
    <row r="606" s="120" customFormat="1" ht="14.4"/>
    <row r="607" s="120" customFormat="1" ht="14.4"/>
    <row r="608" s="120" customFormat="1" ht="14.4"/>
    <row r="609" s="120" customFormat="1" ht="14.4"/>
    <row r="610" s="120" customFormat="1" ht="14.4"/>
    <row r="611" s="120" customFormat="1" ht="14.4"/>
    <row r="612" s="120" customFormat="1" ht="14.4"/>
    <row r="613" s="120" customFormat="1" ht="14.4"/>
    <row r="614" s="120" customFormat="1" ht="14.4"/>
    <row r="615" s="120" customFormat="1" ht="14.4"/>
    <row r="616" s="120" customFormat="1" ht="14.4"/>
    <row r="617" s="120" customFormat="1" ht="14.4"/>
    <row r="618" s="120" customFormat="1" ht="14.4"/>
    <row r="619" s="120" customFormat="1" ht="14.4"/>
    <row r="620" s="120" customFormat="1" ht="14.4"/>
    <row r="621" s="120" customFormat="1" ht="14.4"/>
    <row r="622" s="120" customFormat="1" ht="14.4"/>
    <row r="623" s="120" customFormat="1" ht="14.4"/>
    <row r="624" s="120" customFormat="1" ht="14.4"/>
    <row r="625" s="120" customFormat="1" ht="14.4"/>
    <row r="626" s="120" customFormat="1" ht="14.4"/>
    <row r="627" s="120" customFormat="1" ht="14.4"/>
    <row r="628" s="120" customFormat="1" ht="14.4"/>
    <row r="629" s="120" customFormat="1" ht="14.4"/>
    <row r="630" s="120" customFormat="1" ht="14.4"/>
    <row r="631" s="120" customFormat="1" ht="14.4"/>
    <row r="632" s="120" customFormat="1" ht="14.4"/>
    <row r="633" s="120" customFormat="1" ht="14.4"/>
    <row r="634" s="120" customFormat="1" ht="14.4"/>
    <row r="635" s="120" customFormat="1" ht="14.4"/>
    <row r="636" s="120" customFormat="1" ht="14.4"/>
    <row r="637" s="120" customFormat="1" ht="14.4"/>
    <row r="638" s="120" customFormat="1" ht="14.4"/>
    <row r="639" s="120" customFormat="1" ht="14.4"/>
    <row r="640" s="120" customFormat="1" ht="14.4"/>
    <row r="641" s="120" customFormat="1" ht="14.4"/>
    <row r="642" s="120" customFormat="1" ht="14.4"/>
    <row r="643" s="120" customFormat="1" ht="14.4"/>
    <row r="644" s="120" customFormat="1" ht="14.4"/>
    <row r="645" s="120" customFormat="1" ht="14.4"/>
    <row r="646" s="120" customFormat="1" ht="14.4"/>
    <row r="647" s="120" customFormat="1" ht="14.4"/>
    <row r="648" s="120" customFormat="1" ht="14.4"/>
    <row r="649" s="120" customFormat="1" ht="14.4"/>
    <row r="650" s="120" customFormat="1" ht="14.4"/>
    <row r="651" s="120" customFormat="1" ht="14.4"/>
    <row r="652" s="120" customFormat="1" ht="14.4"/>
    <row r="653" s="120" customFormat="1" ht="14.4"/>
    <row r="654" s="120" customFormat="1" ht="14.4"/>
    <row r="655" s="120" customFormat="1" ht="14.4"/>
    <row r="656" s="120" customFormat="1" ht="14.4"/>
    <row r="657" s="120" customFormat="1" ht="14.4"/>
    <row r="658" s="120" customFormat="1" ht="14.4"/>
    <row r="659" s="120" customFormat="1" ht="14.4"/>
    <row r="660" s="120" customFormat="1" ht="14.4"/>
    <row r="661" s="120" customFormat="1" ht="14.4"/>
    <row r="662" s="120" customFormat="1" ht="14.4"/>
    <row r="663" s="120" customFormat="1" ht="14.4"/>
    <row r="664" s="120" customFormat="1" ht="14.4"/>
    <row r="665" s="120" customFormat="1" ht="14.4"/>
    <row r="666" s="120" customFormat="1" ht="14.4"/>
    <row r="667" s="120" customFormat="1" ht="14.4"/>
    <row r="668" s="120" customFormat="1" ht="14.4"/>
    <row r="669" s="120" customFormat="1" ht="14.4"/>
    <row r="670" s="120" customFormat="1" ht="14.4"/>
    <row r="671" s="120" customFormat="1" ht="14.4"/>
    <row r="672" s="120" customFormat="1" ht="14.4"/>
    <row r="673" s="120" customFormat="1" ht="14.4"/>
    <row r="674" s="120" customFormat="1" ht="14.4"/>
    <row r="675" s="120" customFormat="1" ht="14.4"/>
    <row r="676" s="120" customFormat="1" ht="14.4"/>
    <row r="677" s="120" customFormat="1" ht="14.4"/>
    <row r="678" s="120" customFormat="1" ht="14.4"/>
    <row r="679" s="120" customFormat="1" ht="14.4"/>
    <row r="680" s="120" customFormat="1" ht="14.4"/>
    <row r="681" s="120" customFormat="1" ht="14.4"/>
    <row r="682" s="120" customFormat="1" ht="14.4"/>
    <row r="683" s="120" customFormat="1" ht="14.4"/>
    <row r="684" s="120" customFormat="1" ht="14.4"/>
    <row r="685" s="120" customFormat="1" ht="14.4"/>
    <row r="686" s="120" customFormat="1" ht="14.4"/>
    <row r="687" s="120" customFormat="1" ht="14.4"/>
    <row r="688" s="120" customFormat="1" ht="14.4"/>
    <row r="689" s="120" customFormat="1" ht="14.4"/>
    <row r="690" s="120" customFormat="1" ht="14.4"/>
    <row r="691" s="120" customFormat="1" ht="14.4"/>
    <row r="692" s="120" customFormat="1" ht="14.4"/>
    <row r="693" s="120" customFormat="1" ht="14.4"/>
    <row r="694" s="120" customFormat="1" ht="14.4"/>
    <row r="695" s="120" customFormat="1" ht="14.4"/>
    <row r="696" s="120" customFormat="1" ht="14.4"/>
    <row r="697" s="120" customFormat="1" ht="14.4"/>
    <row r="698" s="120" customFormat="1" ht="14.4"/>
    <row r="699" s="120" customFormat="1" ht="14.4"/>
    <row r="700" s="120" customFormat="1" ht="14.4"/>
    <row r="701" s="120" customFormat="1" ht="14.4"/>
    <row r="702" s="120" customFormat="1" ht="14.4"/>
    <row r="703" s="120" customFormat="1" ht="14.4"/>
    <row r="704" s="120" customFormat="1" ht="14.4"/>
    <row r="705" s="120" customFormat="1" ht="14.4"/>
    <row r="706" s="120" customFormat="1" ht="14.4"/>
    <row r="707" s="120" customFormat="1" ht="14.4"/>
    <row r="708" s="120" customFormat="1" ht="14.4"/>
    <row r="709" s="120" customFormat="1" ht="14.4"/>
    <row r="710" s="120" customFormat="1" ht="14.4"/>
    <row r="711" s="120" customFormat="1" ht="14.4"/>
    <row r="712" s="120" customFormat="1" ht="14.4"/>
    <row r="713" s="120" customFormat="1" ht="14.4"/>
    <row r="714" s="120" customFormat="1" ht="14.4"/>
  </sheetData>
  <phoneticPr fontId="3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708"/>
  <sheetViews>
    <sheetView workbookViewId="0"/>
  </sheetViews>
  <sheetFormatPr defaultColWidth="9" defaultRowHeight="15.6"/>
  <cols>
    <col min="1" max="1" width="17.109375" style="98" customWidth="1"/>
    <col min="2" max="2" width="46.77734375" style="98" customWidth="1"/>
    <col min="3" max="3" width="15" style="99" customWidth="1"/>
    <col min="4" max="16384" width="9" style="98"/>
  </cols>
  <sheetData>
    <row r="1" spans="1:3" ht="22.5" customHeight="1">
      <c r="A1" s="100" t="s">
        <v>494</v>
      </c>
      <c r="C1" s="101"/>
    </row>
    <row r="2" spans="1:3" s="93" customFormat="1" ht="24.75" customHeight="1">
      <c r="A2" s="282" t="s">
        <v>495</v>
      </c>
      <c r="B2" s="282"/>
      <c r="C2" s="283"/>
    </row>
    <row r="3" spans="1:3" s="94" customFormat="1" ht="24" customHeight="1">
      <c r="C3" s="102" t="s">
        <v>2</v>
      </c>
    </row>
    <row r="4" spans="1:3" s="95" customFormat="1" ht="33" customHeight="1">
      <c r="A4" s="103" t="s">
        <v>32</v>
      </c>
      <c r="B4" s="103" t="s">
        <v>75</v>
      </c>
      <c r="C4" s="104" t="s">
        <v>4</v>
      </c>
    </row>
    <row r="5" spans="1:3" s="95" customFormat="1" ht="18.75" customHeight="1">
      <c r="A5" s="105">
        <v>102</v>
      </c>
      <c r="B5" s="106" t="s">
        <v>496</v>
      </c>
      <c r="C5" s="107">
        <f>C6+C15+C24+C29+C34+C39</f>
        <v>213583.03</v>
      </c>
    </row>
    <row r="6" spans="1:3" s="96" customFormat="1" ht="18.75" customHeight="1">
      <c r="A6" s="108">
        <v>10201</v>
      </c>
      <c r="B6" s="108" t="s">
        <v>497</v>
      </c>
      <c r="C6" s="109">
        <f>C7+C8+C9+C10</f>
        <v>79835.86</v>
      </c>
    </row>
    <row r="7" spans="1:3" s="97" customFormat="1" ht="18.75" customHeight="1">
      <c r="A7" s="110">
        <v>1020101</v>
      </c>
      <c r="B7" s="111" t="s">
        <v>498</v>
      </c>
      <c r="C7" s="112">
        <v>79707.179999999993</v>
      </c>
    </row>
    <row r="8" spans="1:3" s="97" customFormat="1" ht="18.75" customHeight="1">
      <c r="A8" s="110">
        <v>1020102</v>
      </c>
      <c r="B8" s="111" t="s">
        <v>499</v>
      </c>
      <c r="C8" s="113"/>
    </row>
    <row r="9" spans="1:3" s="94" customFormat="1" ht="18.75" customHeight="1">
      <c r="A9" s="110">
        <v>1020103</v>
      </c>
      <c r="B9" s="111" t="s">
        <v>500</v>
      </c>
      <c r="C9" s="113">
        <v>128.68</v>
      </c>
    </row>
    <row r="10" spans="1:3" s="95" customFormat="1" ht="18.75" customHeight="1">
      <c r="A10" s="110">
        <v>1020199</v>
      </c>
      <c r="B10" s="111" t="s">
        <v>501</v>
      </c>
      <c r="C10" s="114"/>
    </row>
    <row r="11" spans="1:3" s="94" customFormat="1" ht="18.75" customHeight="1">
      <c r="A11" s="108">
        <v>10202</v>
      </c>
      <c r="B11" s="115" t="s">
        <v>502</v>
      </c>
      <c r="C11" s="107"/>
    </row>
    <row r="12" spans="1:3" s="94" customFormat="1" ht="18.75" customHeight="1">
      <c r="A12" s="110">
        <v>1020201</v>
      </c>
      <c r="B12" s="111" t="s">
        <v>503</v>
      </c>
      <c r="C12" s="116"/>
    </row>
    <row r="13" spans="1:3" s="94" customFormat="1" ht="18.75" customHeight="1">
      <c r="A13" s="110">
        <v>1020202</v>
      </c>
      <c r="B13" s="111" t="s">
        <v>504</v>
      </c>
      <c r="C13" s="116"/>
    </row>
    <row r="14" spans="1:3" s="95" customFormat="1" ht="18.75" customHeight="1">
      <c r="A14" s="110">
        <v>1020299</v>
      </c>
      <c r="B14" s="111" t="s">
        <v>505</v>
      </c>
      <c r="C14" s="116"/>
    </row>
    <row r="15" spans="1:3" s="94" customFormat="1" ht="18.75" customHeight="1">
      <c r="A15" s="108" t="s">
        <v>506</v>
      </c>
      <c r="B15" s="115" t="s">
        <v>507</v>
      </c>
      <c r="C15" s="107">
        <f>SUM(C16:C19)</f>
        <v>42790.81</v>
      </c>
    </row>
    <row r="16" spans="1:3" s="94" customFormat="1" ht="18.75" customHeight="1">
      <c r="A16" s="110">
        <v>1020301</v>
      </c>
      <c r="B16" s="111" t="s">
        <v>508</v>
      </c>
      <c r="C16" s="73">
        <f>40723.81+73</f>
        <v>40796.81</v>
      </c>
    </row>
    <row r="17" spans="1:3" s="94" customFormat="1" ht="18.75" customHeight="1">
      <c r="A17" s="110">
        <v>1020302</v>
      </c>
      <c r="B17" s="111" t="s">
        <v>509</v>
      </c>
      <c r="C17" s="116"/>
    </row>
    <row r="18" spans="1:3" s="95" customFormat="1" ht="18.75" customHeight="1">
      <c r="A18" s="110">
        <v>1020203</v>
      </c>
      <c r="B18" s="111" t="s">
        <v>510</v>
      </c>
      <c r="C18" s="73">
        <v>1994</v>
      </c>
    </row>
    <row r="19" spans="1:3" s="94" customFormat="1" ht="18.75" customHeight="1">
      <c r="A19" s="110">
        <v>1020399</v>
      </c>
      <c r="B19" s="111" t="s">
        <v>511</v>
      </c>
      <c r="C19" s="73"/>
    </row>
    <row r="20" spans="1:3" s="94" customFormat="1" ht="18.75" customHeight="1">
      <c r="A20" s="108" t="s">
        <v>512</v>
      </c>
      <c r="B20" s="115" t="s">
        <v>513</v>
      </c>
      <c r="C20" s="107"/>
    </row>
    <row r="21" spans="1:3" s="94" customFormat="1" ht="18.75" customHeight="1">
      <c r="A21" s="110">
        <v>1020401</v>
      </c>
      <c r="B21" s="111" t="s">
        <v>514</v>
      </c>
      <c r="C21" s="116"/>
    </row>
    <row r="22" spans="1:3" s="95" customFormat="1" ht="18.75" customHeight="1">
      <c r="A22" s="110">
        <v>1020402</v>
      </c>
      <c r="B22" s="111" t="s">
        <v>515</v>
      </c>
      <c r="C22" s="116"/>
    </row>
    <row r="23" spans="1:3" s="94" customFormat="1" ht="18.75" customHeight="1">
      <c r="A23" s="110">
        <v>1020499</v>
      </c>
      <c r="B23" s="111" t="s">
        <v>516</v>
      </c>
      <c r="C23" s="116"/>
    </row>
    <row r="24" spans="1:3" s="94" customFormat="1" ht="18.75" customHeight="1">
      <c r="A24" s="108" t="s">
        <v>517</v>
      </c>
      <c r="B24" s="115" t="s">
        <v>518</v>
      </c>
      <c r="C24" s="107">
        <f>SUM(C25:C27)</f>
        <v>2531.41</v>
      </c>
    </row>
    <row r="25" spans="1:3" s="95" customFormat="1" ht="18.75" customHeight="1">
      <c r="A25" s="110">
        <v>1020501</v>
      </c>
      <c r="B25" s="111" t="s">
        <v>519</v>
      </c>
      <c r="C25" s="73">
        <v>2481.41</v>
      </c>
    </row>
    <row r="26" spans="1:3" s="95" customFormat="1" ht="18.75" customHeight="1">
      <c r="A26" s="110">
        <v>1020502</v>
      </c>
      <c r="B26" s="111" t="s">
        <v>520</v>
      </c>
      <c r="C26" s="116"/>
    </row>
    <row r="27" spans="1:3" s="95" customFormat="1" ht="18.75" customHeight="1">
      <c r="A27" s="110">
        <v>1020503</v>
      </c>
      <c r="B27" s="111" t="s">
        <v>521</v>
      </c>
      <c r="C27" s="73">
        <v>50</v>
      </c>
    </row>
    <row r="28" spans="1:3" s="95" customFormat="1" ht="18.75" customHeight="1">
      <c r="A28" s="110" t="s">
        <v>522</v>
      </c>
      <c r="B28" s="111" t="s">
        <v>523</v>
      </c>
      <c r="C28" s="109"/>
    </row>
    <row r="29" spans="1:3" s="95" customFormat="1" ht="18.75" customHeight="1">
      <c r="A29" s="108" t="s">
        <v>524</v>
      </c>
      <c r="B29" s="115" t="s">
        <v>525</v>
      </c>
      <c r="C29" s="109">
        <f>SUM(C30:C33)</f>
        <v>20039.2</v>
      </c>
    </row>
    <row r="30" spans="1:3" s="95" customFormat="1" ht="18.75" customHeight="1">
      <c r="A30" s="117" t="s">
        <v>526</v>
      </c>
      <c r="B30" s="111" t="s">
        <v>527</v>
      </c>
      <c r="C30" s="73">
        <f>2445.02+13.33</f>
        <v>2458.35</v>
      </c>
    </row>
    <row r="31" spans="1:3" s="95" customFormat="1" ht="18.75" customHeight="1">
      <c r="A31" s="117" t="s">
        <v>528</v>
      </c>
      <c r="B31" s="111" t="s">
        <v>529</v>
      </c>
      <c r="C31" s="73">
        <v>17008.669999999998</v>
      </c>
    </row>
    <row r="32" spans="1:3" s="95" customFormat="1" ht="18.75" customHeight="1">
      <c r="A32" s="117" t="s">
        <v>530</v>
      </c>
      <c r="B32" s="111" t="s">
        <v>531</v>
      </c>
      <c r="C32" s="73">
        <v>539.70000000000005</v>
      </c>
    </row>
    <row r="33" spans="1:3" s="95" customFormat="1" ht="18.75" customHeight="1">
      <c r="A33" s="117" t="s">
        <v>532</v>
      </c>
      <c r="B33" s="111" t="s">
        <v>533</v>
      </c>
      <c r="C33" s="109">
        <v>32.479999999999997</v>
      </c>
    </row>
    <row r="34" spans="1:3" s="95" customFormat="1" ht="18.75" customHeight="1">
      <c r="A34" s="108" t="s">
        <v>534</v>
      </c>
      <c r="B34" s="115" t="s">
        <v>535</v>
      </c>
      <c r="C34" s="109">
        <f>SUM(C35:C38)</f>
        <v>36123.86</v>
      </c>
    </row>
    <row r="35" spans="1:3" s="95" customFormat="1" ht="18.75" customHeight="1">
      <c r="A35" s="117" t="s">
        <v>536</v>
      </c>
      <c r="B35" s="111" t="s">
        <v>537</v>
      </c>
      <c r="C35" s="73">
        <v>22348.41</v>
      </c>
    </row>
    <row r="36" spans="1:3" s="95" customFormat="1" ht="18.75" customHeight="1">
      <c r="A36" s="117" t="s">
        <v>538</v>
      </c>
      <c r="B36" s="111" t="s">
        <v>539</v>
      </c>
      <c r="C36" s="73">
        <v>13739.65</v>
      </c>
    </row>
    <row r="37" spans="1:3" s="95" customFormat="1" ht="18.75" customHeight="1">
      <c r="A37" s="117" t="s">
        <v>540</v>
      </c>
      <c r="B37" s="111" t="s">
        <v>541</v>
      </c>
      <c r="C37" s="73">
        <v>14</v>
      </c>
    </row>
    <row r="38" spans="1:3" s="95" customFormat="1" ht="18.75" customHeight="1">
      <c r="A38" s="117" t="s">
        <v>542</v>
      </c>
      <c r="B38" s="111" t="s">
        <v>543</v>
      </c>
      <c r="C38" s="116">
        <v>21.8</v>
      </c>
    </row>
    <row r="39" spans="1:3" s="95" customFormat="1" ht="18.75" customHeight="1">
      <c r="A39" s="108" t="s">
        <v>544</v>
      </c>
      <c r="B39" s="115" t="s">
        <v>545</v>
      </c>
      <c r="C39" s="107">
        <f>SUM(C40:C43)</f>
        <v>32261.89</v>
      </c>
    </row>
    <row r="40" spans="1:3" s="95" customFormat="1" ht="18.75" customHeight="1">
      <c r="A40" s="117" t="s">
        <v>546</v>
      </c>
      <c r="B40" s="111" t="s">
        <v>547</v>
      </c>
      <c r="C40" s="73">
        <v>10315.549999999999</v>
      </c>
    </row>
    <row r="41" spans="1:3" s="95" customFormat="1" ht="18.75" customHeight="1">
      <c r="A41" s="117" t="s">
        <v>548</v>
      </c>
      <c r="B41" s="111" t="s">
        <v>549</v>
      </c>
      <c r="C41" s="73">
        <v>21456.34</v>
      </c>
    </row>
    <row r="42" spans="1:3" s="95" customFormat="1" ht="18.75" customHeight="1">
      <c r="A42" s="117" t="s">
        <v>550</v>
      </c>
      <c r="B42" s="111" t="s">
        <v>551</v>
      </c>
      <c r="C42" s="73">
        <v>490</v>
      </c>
    </row>
    <row r="43" spans="1:3" s="95" customFormat="1" ht="18.75" customHeight="1">
      <c r="A43" s="117" t="s">
        <v>552</v>
      </c>
      <c r="B43" s="111" t="s">
        <v>553</v>
      </c>
      <c r="C43" s="108"/>
    </row>
    <row r="44" spans="1:3" s="95" customFormat="1" ht="18.75" customHeight="1">
      <c r="A44" s="288" t="s">
        <v>29</v>
      </c>
      <c r="B44" s="289"/>
      <c r="C44" s="109">
        <f>+C6+C11+C15+C20+C24+C29+C34+C39</f>
        <v>213583.03</v>
      </c>
    </row>
    <row r="45" spans="1:3" s="94" customFormat="1" ht="14.4">
      <c r="C45" s="118"/>
    </row>
    <row r="46" spans="1:3" s="94" customFormat="1" ht="14.4">
      <c r="C46" s="118"/>
    </row>
    <row r="47" spans="1:3" s="94" customFormat="1" ht="14.4">
      <c r="C47" s="118"/>
    </row>
    <row r="48" spans="1:3" s="94" customFormat="1" ht="14.4">
      <c r="C48" s="118"/>
    </row>
    <row r="49" spans="3:3" s="94" customFormat="1" ht="14.4">
      <c r="C49" s="118"/>
    </row>
    <row r="50" spans="3:3" s="94" customFormat="1" ht="14.4">
      <c r="C50" s="118"/>
    </row>
    <row r="51" spans="3:3" s="94" customFormat="1" ht="14.4">
      <c r="C51" s="118"/>
    </row>
    <row r="52" spans="3:3" s="94" customFormat="1" ht="14.4">
      <c r="C52" s="118"/>
    </row>
    <row r="53" spans="3:3" s="94" customFormat="1" ht="14.4">
      <c r="C53" s="118"/>
    </row>
    <row r="54" spans="3:3" s="94" customFormat="1" ht="14.4">
      <c r="C54" s="118"/>
    </row>
    <row r="55" spans="3:3" s="94" customFormat="1" ht="14.4">
      <c r="C55" s="118"/>
    </row>
    <row r="56" spans="3:3" s="94" customFormat="1" ht="14.4">
      <c r="C56" s="118"/>
    </row>
    <row r="57" spans="3:3" s="94" customFormat="1" ht="14.4">
      <c r="C57" s="118"/>
    </row>
    <row r="58" spans="3:3" s="94" customFormat="1" ht="14.4">
      <c r="C58" s="118"/>
    </row>
    <row r="59" spans="3:3" s="94" customFormat="1" ht="14.4">
      <c r="C59" s="118"/>
    </row>
    <row r="60" spans="3:3" s="94" customFormat="1" ht="14.4">
      <c r="C60" s="118"/>
    </row>
    <row r="61" spans="3:3" s="94" customFormat="1" ht="14.4">
      <c r="C61" s="118"/>
    </row>
    <row r="62" spans="3:3" s="94" customFormat="1" ht="14.4">
      <c r="C62" s="118"/>
    </row>
    <row r="63" spans="3:3" s="94" customFormat="1" ht="14.4">
      <c r="C63" s="118"/>
    </row>
    <row r="64" spans="3:3" s="94" customFormat="1" ht="14.4">
      <c r="C64" s="118"/>
    </row>
    <row r="65" spans="3:3" s="94" customFormat="1" ht="14.4">
      <c r="C65" s="118"/>
    </row>
    <row r="66" spans="3:3" s="94" customFormat="1" ht="14.4">
      <c r="C66" s="118"/>
    </row>
    <row r="67" spans="3:3" s="94" customFormat="1" ht="14.4">
      <c r="C67" s="118"/>
    </row>
    <row r="68" spans="3:3" s="94" customFormat="1" ht="14.4">
      <c r="C68" s="118"/>
    </row>
    <row r="69" spans="3:3" s="94" customFormat="1" ht="14.4">
      <c r="C69" s="118"/>
    </row>
    <row r="70" spans="3:3" s="94" customFormat="1" ht="14.4">
      <c r="C70" s="118"/>
    </row>
    <row r="71" spans="3:3" s="94" customFormat="1" ht="14.4">
      <c r="C71" s="118"/>
    </row>
    <row r="72" spans="3:3" s="94" customFormat="1" ht="14.4">
      <c r="C72" s="118"/>
    </row>
    <row r="73" spans="3:3" s="94" customFormat="1" ht="14.4">
      <c r="C73" s="118"/>
    </row>
    <row r="74" spans="3:3" s="94" customFormat="1" ht="14.4">
      <c r="C74" s="118"/>
    </row>
    <row r="75" spans="3:3" s="94" customFormat="1" ht="14.4">
      <c r="C75" s="118"/>
    </row>
    <row r="76" spans="3:3" s="94" customFormat="1" ht="14.4">
      <c r="C76" s="118"/>
    </row>
    <row r="77" spans="3:3" s="94" customFormat="1" ht="14.4">
      <c r="C77" s="118"/>
    </row>
    <row r="78" spans="3:3" s="94" customFormat="1" ht="14.4">
      <c r="C78" s="118"/>
    </row>
    <row r="79" spans="3:3" s="94" customFormat="1" ht="14.4">
      <c r="C79" s="118"/>
    </row>
    <row r="80" spans="3:3" s="94" customFormat="1" ht="14.4">
      <c r="C80" s="118"/>
    </row>
    <row r="81" spans="3:3" s="94" customFormat="1" ht="14.4">
      <c r="C81" s="118"/>
    </row>
    <row r="82" spans="3:3" s="94" customFormat="1" ht="14.4">
      <c r="C82" s="118"/>
    </row>
    <row r="83" spans="3:3" s="94" customFormat="1" ht="14.4">
      <c r="C83" s="118"/>
    </row>
    <row r="84" spans="3:3" s="94" customFormat="1" ht="14.4">
      <c r="C84" s="118"/>
    </row>
    <row r="85" spans="3:3" s="94" customFormat="1" ht="14.4">
      <c r="C85" s="118"/>
    </row>
    <row r="86" spans="3:3" s="94" customFormat="1" ht="14.4">
      <c r="C86" s="118"/>
    </row>
    <row r="87" spans="3:3" s="94" customFormat="1" ht="14.4">
      <c r="C87" s="118"/>
    </row>
    <row r="88" spans="3:3" s="94" customFormat="1" ht="14.4">
      <c r="C88" s="118"/>
    </row>
    <row r="89" spans="3:3" s="94" customFormat="1" ht="14.4">
      <c r="C89" s="118"/>
    </row>
    <row r="90" spans="3:3" s="94" customFormat="1" ht="14.4">
      <c r="C90" s="118"/>
    </row>
    <row r="91" spans="3:3" s="94" customFormat="1" ht="14.4">
      <c r="C91" s="118"/>
    </row>
    <row r="92" spans="3:3" s="94" customFormat="1" ht="14.4">
      <c r="C92" s="118"/>
    </row>
    <row r="93" spans="3:3" s="94" customFormat="1" ht="14.4">
      <c r="C93" s="118"/>
    </row>
    <row r="94" spans="3:3" s="94" customFormat="1" ht="14.4">
      <c r="C94" s="118"/>
    </row>
    <row r="95" spans="3:3" s="94" customFormat="1" ht="14.4">
      <c r="C95" s="118"/>
    </row>
    <row r="96" spans="3:3" s="94" customFormat="1" ht="14.4">
      <c r="C96" s="118"/>
    </row>
    <row r="97" spans="3:3" s="94" customFormat="1" ht="14.4">
      <c r="C97" s="118"/>
    </row>
    <row r="98" spans="3:3" s="94" customFormat="1" ht="14.4">
      <c r="C98" s="118"/>
    </row>
    <row r="99" spans="3:3" s="94" customFormat="1" ht="14.4">
      <c r="C99" s="118"/>
    </row>
    <row r="100" spans="3:3" s="94" customFormat="1" ht="14.4">
      <c r="C100" s="118"/>
    </row>
    <row r="101" spans="3:3" s="94" customFormat="1" ht="14.4">
      <c r="C101" s="118"/>
    </row>
    <row r="102" spans="3:3" s="94" customFormat="1" ht="14.4">
      <c r="C102" s="118"/>
    </row>
    <row r="103" spans="3:3" s="94" customFormat="1" ht="14.4">
      <c r="C103" s="118"/>
    </row>
    <row r="104" spans="3:3" s="94" customFormat="1" ht="14.4">
      <c r="C104" s="118"/>
    </row>
    <row r="105" spans="3:3" s="94" customFormat="1" ht="14.4">
      <c r="C105" s="118"/>
    </row>
    <row r="106" spans="3:3" s="94" customFormat="1" ht="14.4">
      <c r="C106" s="118"/>
    </row>
    <row r="107" spans="3:3" s="94" customFormat="1" ht="14.4">
      <c r="C107" s="118"/>
    </row>
    <row r="108" spans="3:3" s="94" customFormat="1" ht="14.4">
      <c r="C108" s="118"/>
    </row>
    <row r="109" spans="3:3" s="94" customFormat="1" ht="14.4">
      <c r="C109" s="118"/>
    </row>
    <row r="110" spans="3:3" s="94" customFormat="1" ht="14.4">
      <c r="C110" s="118"/>
    </row>
    <row r="111" spans="3:3" s="94" customFormat="1" ht="14.4">
      <c r="C111" s="118"/>
    </row>
    <row r="112" spans="3:3" s="94" customFormat="1" ht="14.4">
      <c r="C112" s="118"/>
    </row>
    <row r="113" spans="3:3" s="94" customFormat="1" ht="14.4">
      <c r="C113" s="118"/>
    </row>
    <row r="114" spans="3:3" s="94" customFormat="1" ht="14.4">
      <c r="C114" s="118"/>
    </row>
    <row r="115" spans="3:3" s="94" customFormat="1" ht="14.4">
      <c r="C115" s="118"/>
    </row>
    <row r="116" spans="3:3" s="94" customFormat="1" ht="14.4">
      <c r="C116" s="118"/>
    </row>
    <row r="117" spans="3:3" s="94" customFormat="1" ht="14.4">
      <c r="C117" s="118"/>
    </row>
    <row r="118" spans="3:3" s="94" customFormat="1" ht="14.4">
      <c r="C118" s="118"/>
    </row>
    <row r="119" spans="3:3" s="94" customFormat="1" ht="14.4">
      <c r="C119" s="118"/>
    </row>
    <row r="120" spans="3:3" s="94" customFormat="1" ht="14.4">
      <c r="C120" s="118"/>
    </row>
    <row r="121" spans="3:3" s="94" customFormat="1" ht="14.4">
      <c r="C121" s="118"/>
    </row>
    <row r="122" spans="3:3" s="94" customFormat="1" ht="14.4">
      <c r="C122" s="118"/>
    </row>
    <row r="123" spans="3:3" s="94" customFormat="1" ht="14.4">
      <c r="C123" s="118"/>
    </row>
    <row r="124" spans="3:3" s="94" customFormat="1" ht="14.4">
      <c r="C124" s="118"/>
    </row>
    <row r="125" spans="3:3" s="94" customFormat="1" ht="14.4">
      <c r="C125" s="118"/>
    </row>
    <row r="126" spans="3:3" s="94" customFormat="1" ht="14.4">
      <c r="C126" s="118"/>
    </row>
    <row r="127" spans="3:3" s="94" customFormat="1" ht="14.4">
      <c r="C127" s="118"/>
    </row>
    <row r="128" spans="3:3" s="94" customFormat="1" ht="14.4">
      <c r="C128" s="118"/>
    </row>
    <row r="129" spans="3:3" s="94" customFormat="1" ht="14.4">
      <c r="C129" s="118"/>
    </row>
    <row r="130" spans="3:3" s="94" customFormat="1" ht="14.4">
      <c r="C130" s="118"/>
    </row>
    <row r="131" spans="3:3" s="94" customFormat="1" ht="14.4">
      <c r="C131" s="118"/>
    </row>
    <row r="132" spans="3:3" s="94" customFormat="1" ht="14.4">
      <c r="C132" s="118"/>
    </row>
    <row r="133" spans="3:3" s="94" customFormat="1" ht="14.4">
      <c r="C133" s="118"/>
    </row>
    <row r="134" spans="3:3" s="94" customFormat="1" ht="14.4">
      <c r="C134" s="118"/>
    </row>
    <row r="135" spans="3:3" s="94" customFormat="1" ht="14.4">
      <c r="C135" s="118"/>
    </row>
    <row r="136" spans="3:3" s="94" customFormat="1" ht="14.4">
      <c r="C136" s="118"/>
    </row>
    <row r="137" spans="3:3" s="94" customFormat="1" ht="14.4">
      <c r="C137" s="118"/>
    </row>
    <row r="138" spans="3:3" s="94" customFormat="1" ht="14.4">
      <c r="C138" s="118"/>
    </row>
    <row r="139" spans="3:3" s="94" customFormat="1" ht="14.4">
      <c r="C139" s="118"/>
    </row>
    <row r="140" spans="3:3" s="94" customFormat="1" ht="14.4">
      <c r="C140" s="118"/>
    </row>
    <row r="141" spans="3:3" s="94" customFormat="1" ht="14.4">
      <c r="C141" s="118"/>
    </row>
    <row r="142" spans="3:3" s="94" customFormat="1" ht="14.4">
      <c r="C142" s="118"/>
    </row>
    <row r="143" spans="3:3" s="94" customFormat="1" ht="14.4">
      <c r="C143" s="118"/>
    </row>
    <row r="144" spans="3:3" s="94" customFormat="1" ht="14.4">
      <c r="C144" s="118"/>
    </row>
    <row r="145" spans="3:3" s="94" customFormat="1" ht="14.4">
      <c r="C145" s="118"/>
    </row>
    <row r="146" spans="3:3" s="94" customFormat="1" ht="14.4">
      <c r="C146" s="118"/>
    </row>
    <row r="147" spans="3:3" s="94" customFormat="1" ht="14.4">
      <c r="C147" s="118"/>
    </row>
    <row r="148" spans="3:3" s="94" customFormat="1" ht="14.4">
      <c r="C148" s="118"/>
    </row>
    <row r="149" spans="3:3" s="94" customFormat="1" ht="14.4">
      <c r="C149" s="118"/>
    </row>
    <row r="150" spans="3:3" s="94" customFormat="1" ht="14.4">
      <c r="C150" s="118"/>
    </row>
    <row r="151" spans="3:3" s="94" customFormat="1" ht="14.4">
      <c r="C151" s="118"/>
    </row>
    <row r="152" spans="3:3" s="94" customFormat="1" ht="14.4">
      <c r="C152" s="118"/>
    </row>
    <row r="153" spans="3:3" s="94" customFormat="1" ht="14.4">
      <c r="C153" s="118"/>
    </row>
    <row r="154" spans="3:3" s="94" customFormat="1" ht="14.4">
      <c r="C154" s="118"/>
    </row>
    <row r="155" spans="3:3" s="94" customFormat="1" ht="14.4">
      <c r="C155" s="118"/>
    </row>
    <row r="156" spans="3:3" s="94" customFormat="1" ht="14.4">
      <c r="C156" s="118"/>
    </row>
    <row r="157" spans="3:3" s="94" customFormat="1" ht="14.4">
      <c r="C157" s="118"/>
    </row>
    <row r="158" spans="3:3" s="94" customFormat="1" ht="14.4">
      <c r="C158" s="118"/>
    </row>
    <row r="159" spans="3:3" s="94" customFormat="1" ht="14.4">
      <c r="C159" s="118"/>
    </row>
    <row r="160" spans="3:3" s="94" customFormat="1" ht="14.4">
      <c r="C160" s="118"/>
    </row>
    <row r="161" spans="3:3" s="94" customFormat="1" ht="14.4">
      <c r="C161" s="118"/>
    </row>
    <row r="162" spans="3:3" s="94" customFormat="1" ht="14.4">
      <c r="C162" s="118"/>
    </row>
    <row r="163" spans="3:3" s="94" customFormat="1" ht="14.4">
      <c r="C163" s="118"/>
    </row>
    <row r="164" spans="3:3" s="94" customFormat="1" ht="14.4">
      <c r="C164" s="118"/>
    </row>
    <row r="165" spans="3:3" s="94" customFormat="1" ht="14.4">
      <c r="C165" s="118"/>
    </row>
    <row r="166" spans="3:3" s="94" customFormat="1" ht="14.4">
      <c r="C166" s="118"/>
    </row>
    <row r="167" spans="3:3" s="94" customFormat="1" ht="14.4">
      <c r="C167" s="118"/>
    </row>
    <row r="168" spans="3:3" s="94" customFormat="1" ht="14.4">
      <c r="C168" s="118"/>
    </row>
    <row r="169" spans="3:3" s="94" customFormat="1" ht="14.4">
      <c r="C169" s="118"/>
    </row>
    <row r="170" spans="3:3" s="94" customFormat="1" ht="14.4">
      <c r="C170" s="118"/>
    </row>
    <row r="171" spans="3:3" s="94" customFormat="1" ht="14.4">
      <c r="C171" s="118"/>
    </row>
    <row r="172" spans="3:3" s="94" customFormat="1" ht="14.4">
      <c r="C172" s="118"/>
    </row>
    <row r="173" spans="3:3" s="94" customFormat="1" ht="14.4">
      <c r="C173" s="118"/>
    </row>
    <row r="174" spans="3:3" s="94" customFormat="1" ht="14.4">
      <c r="C174" s="118"/>
    </row>
    <row r="175" spans="3:3" s="94" customFormat="1" ht="14.4">
      <c r="C175" s="118"/>
    </row>
    <row r="176" spans="3:3" s="94" customFormat="1" ht="14.4">
      <c r="C176" s="118"/>
    </row>
    <row r="177" spans="3:3" s="94" customFormat="1" ht="14.4">
      <c r="C177" s="118"/>
    </row>
    <row r="178" spans="3:3" s="94" customFormat="1" ht="14.4">
      <c r="C178" s="118"/>
    </row>
    <row r="179" spans="3:3" s="94" customFormat="1" ht="14.4">
      <c r="C179" s="118"/>
    </row>
    <row r="180" spans="3:3" s="94" customFormat="1" ht="14.4">
      <c r="C180" s="118"/>
    </row>
    <row r="181" spans="3:3" s="94" customFormat="1" ht="14.4">
      <c r="C181" s="118"/>
    </row>
    <row r="182" spans="3:3" s="94" customFormat="1" ht="14.4">
      <c r="C182" s="118"/>
    </row>
    <row r="183" spans="3:3" s="94" customFormat="1" ht="14.4">
      <c r="C183" s="118"/>
    </row>
    <row r="184" spans="3:3" s="94" customFormat="1" ht="14.4">
      <c r="C184" s="118"/>
    </row>
    <row r="185" spans="3:3" s="94" customFormat="1" ht="14.4">
      <c r="C185" s="118"/>
    </row>
    <row r="186" spans="3:3" s="94" customFormat="1" ht="14.4">
      <c r="C186" s="118"/>
    </row>
    <row r="187" spans="3:3" s="94" customFormat="1" ht="14.4">
      <c r="C187" s="118"/>
    </row>
    <row r="188" spans="3:3" s="94" customFormat="1" ht="14.4">
      <c r="C188" s="118"/>
    </row>
    <row r="189" spans="3:3" s="94" customFormat="1" ht="14.4">
      <c r="C189" s="118"/>
    </row>
    <row r="190" spans="3:3" s="94" customFormat="1" ht="14.4">
      <c r="C190" s="118"/>
    </row>
    <row r="191" spans="3:3" s="94" customFormat="1" ht="14.4">
      <c r="C191" s="118"/>
    </row>
    <row r="192" spans="3:3" s="94" customFormat="1" ht="14.4">
      <c r="C192" s="118"/>
    </row>
    <row r="193" spans="3:3" s="94" customFormat="1" ht="14.4">
      <c r="C193" s="118"/>
    </row>
    <row r="194" spans="3:3" s="94" customFormat="1" ht="14.4">
      <c r="C194" s="118"/>
    </row>
    <row r="195" spans="3:3" s="94" customFormat="1" ht="14.4">
      <c r="C195" s="118"/>
    </row>
    <row r="196" spans="3:3" s="94" customFormat="1" ht="14.4">
      <c r="C196" s="118"/>
    </row>
    <row r="197" spans="3:3" s="94" customFormat="1" ht="14.4">
      <c r="C197" s="118"/>
    </row>
    <row r="198" spans="3:3" s="94" customFormat="1" ht="14.4">
      <c r="C198" s="118"/>
    </row>
    <row r="199" spans="3:3" s="94" customFormat="1" ht="14.4">
      <c r="C199" s="118"/>
    </row>
    <row r="200" spans="3:3" s="94" customFormat="1" ht="14.4">
      <c r="C200" s="118"/>
    </row>
    <row r="201" spans="3:3" s="94" customFormat="1" ht="14.4">
      <c r="C201" s="118"/>
    </row>
    <row r="202" spans="3:3" s="94" customFormat="1" ht="14.4">
      <c r="C202" s="118"/>
    </row>
    <row r="203" spans="3:3" s="94" customFormat="1" ht="14.4">
      <c r="C203" s="118"/>
    </row>
    <row r="204" spans="3:3" s="94" customFormat="1" ht="14.4">
      <c r="C204" s="118"/>
    </row>
    <row r="205" spans="3:3" s="94" customFormat="1" ht="14.4">
      <c r="C205" s="118"/>
    </row>
    <row r="206" spans="3:3" s="94" customFormat="1" ht="14.4">
      <c r="C206" s="118"/>
    </row>
    <row r="207" spans="3:3" s="94" customFormat="1" ht="14.4">
      <c r="C207" s="118"/>
    </row>
    <row r="208" spans="3:3" s="94" customFormat="1" ht="14.4">
      <c r="C208" s="118"/>
    </row>
    <row r="209" spans="3:3" s="94" customFormat="1" ht="14.4">
      <c r="C209" s="118"/>
    </row>
    <row r="210" spans="3:3" s="94" customFormat="1" ht="14.4">
      <c r="C210" s="118"/>
    </row>
    <row r="211" spans="3:3" s="94" customFormat="1" ht="14.4">
      <c r="C211" s="118"/>
    </row>
    <row r="212" spans="3:3" s="94" customFormat="1" ht="14.4">
      <c r="C212" s="118"/>
    </row>
    <row r="213" spans="3:3" s="94" customFormat="1" ht="14.4">
      <c r="C213" s="118"/>
    </row>
    <row r="214" spans="3:3" s="94" customFormat="1" ht="14.4">
      <c r="C214" s="118"/>
    </row>
    <row r="215" spans="3:3" s="94" customFormat="1" ht="14.4">
      <c r="C215" s="118"/>
    </row>
    <row r="216" spans="3:3" s="94" customFormat="1" ht="14.4">
      <c r="C216" s="118"/>
    </row>
    <row r="217" spans="3:3" s="94" customFormat="1" ht="14.4">
      <c r="C217" s="118"/>
    </row>
    <row r="218" spans="3:3" s="94" customFormat="1" ht="14.4">
      <c r="C218" s="118"/>
    </row>
    <row r="219" spans="3:3" s="94" customFormat="1" ht="14.4">
      <c r="C219" s="118"/>
    </row>
    <row r="220" spans="3:3" s="94" customFormat="1" ht="14.4">
      <c r="C220" s="118"/>
    </row>
    <row r="221" spans="3:3" s="94" customFormat="1" ht="14.4">
      <c r="C221" s="118"/>
    </row>
    <row r="222" spans="3:3" s="94" customFormat="1" ht="14.4">
      <c r="C222" s="118"/>
    </row>
    <row r="223" spans="3:3" s="94" customFormat="1" ht="14.4">
      <c r="C223" s="118"/>
    </row>
    <row r="224" spans="3:3" s="94" customFormat="1" ht="14.4">
      <c r="C224" s="118"/>
    </row>
    <row r="225" spans="3:3" s="94" customFormat="1" ht="14.4">
      <c r="C225" s="118"/>
    </row>
    <row r="226" spans="3:3" s="94" customFormat="1" ht="14.4">
      <c r="C226" s="118"/>
    </row>
    <row r="227" spans="3:3" s="94" customFormat="1" ht="14.4">
      <c r="C227" s="118"/>
    </row>
    <row r="228" spans="3:3" s="94" customFormat="1" ht="14.4">
      <c r="C228" s="118"/>
    </row>
    <row r="229" spans="3:3" s="94" customFormat="1" ht="14.4">
      <c r="C229" s="118"/>
    </row>
    <row r="230" spans="3:3" s="94" customFormat="1" ht="14.4">
      <c r="C230" s="118"/>
    </row>
    <row r="231" spans="3:3" s="94" customFormat="1" ht="14.4">
      <c r="C231" s="118"/>
    </row>
    <row r="232" spans="3:3" s="94" customFormat="1" ht="14.4">
      <c r="C232" s="118"/>
    </row>
    <row r="233" spans="3:3" s="94" customFormat="1" ht="14.4">
      <c r="C233" s="118"/>
    </row>
    <row r="234" spans="3:3" s="94" customFormat="1" ht="14.4">
      <c r="C234" s="118"/>
    </row>
    <row r="235" spans="3:3" s="94" customFormat="1" ht="14.4">
      <c r="C235" s="118"/>
    </row>
    <row r="236" spans="3:3" s="94" customFormat="1" ht="14.4">
      <c r="C236" s="118"/>
    </row>
    <row r="237" spans="3:3" s="94" customFormat="1" ht="14.4">
      <c r="C237" s="118"/>
    </row>
    <row r="238" spans="3:3" s="94" customFormat="1" ht="14.4">
      <c r="C238" s="118"/>
    </row>
    <row r="239" spans="3:3" s="94" customFormat="1" ht="14.4">
      <c r="C239" s="118"/>
    </row>
    <row r="240" spans="3:3" s="94" customFormat="1" ht="14.4">
      <c r="C240" s="118"/>
    </row>
    <row r="241" spans="3:3" s="94" customFormat="1" ht="14.4">
      <c r="C241" s="118"/>
    </row>
    <row r="242" spans="3:3" s="94" customFormat="1" ht="14.4">
      <c r="C242" s="118"/>
    </row>
    <row r="243" spans="3:3" s="94" customFormat="1" ht="14.4">
      <c r="C243" s="118"/>
    </row>
    <row r="244" spans="3:3" s="94" customFormat="1" ht="14.4">
      <c r="C244" s="118"/>
    </row>
    <row r="245" spans="3:3" s="94" customFormat="1" ht="14.4">
      <c r="C245" s="118"/>
    </row>
    <row r="246" spans="3:3" s="94" customFormat="1" ht="14.4">
      <c r="C246" s="118"/>
    </row>
    <row r="247" spans="3:3" s="94" customFormat="1" ht="14.4">
      <c r="C247" s="118"/>
    </row>
    <row r="248" spans="3:3" s="94" customFormat="1" ht="14.4">
      <c r="C248" s="118"/>
    </row>
    <row r="249" spans="3:3" s="94" customFormat="1" ht="14.4">
      <c r="C249" s="118"/>
    </row>
    <row r="250" spans="3:3" s="94" customFormat="1" ht="14.4">
      <c r="C250" s="118"/>
    </row>
    <row r="251" spans="3:3" s="94" customFormat="1" ht="14.4">
      <c r="C251" s="118"/>
    </row>
    <row r="252" spans="3:3" s="94" customFormat="1" ht="14.4">
      <c r="C252" s="118"/>
    </row>
    <row r="253" spans="3:3" s="94" customFormat="1" ht="14.4">
      <c r="C253" s="118"/>
    </row>
    <row r="254" spans="3:3" s="94" customFormat="1" ht="14.4">
      <c r="C254" s="118"/>
    </row>
    <row r="255" spans="3:3" s="94" customFormat="1" ht="14.4">
      <c r="C255" s="118"/>
    </row>
    <row r="256" spans="3:3" s="94" customFormat="1" ht="14.4">
      <c r="C256" s="118"/>
    </row>
    <row r="257" spans="3:3" s="94" customFormat="1" ht="14.4">
      <c r="C257" s="118"/>
    </row>
    <row r="258" spans="3:3" s="94" customFormat="1" ht="14.4">
      <c r="C258" s="118"/>
    </row>
    <row r="259" spans="3:3" s="94" customFormat="1" ht="14.4">
      <c r="C259" s="118"/>
    </row>
    <row r="260" spans="3:3" s="94" customFormat="1" ht="14.4">
      <c r="C260" s="118"/>
    </row>
    <row r="261" spans="3:3" s="94" customFormat="1" ht="14.4">
      <c r="C261" s="118"/>
    </row>
    <row r="262" spans="3:3" s="94" customFormat="1" ht="14.4">
      <c r="C262" s="118"/>
    </row>
    <row r="263" spans="3:3" s="94" customFormat="1" ht="14.4">
      <c r="C263" s="118"/>
    </row>
    <row r="264" spans="3:3" s="94" customFormat="1" ht="14.4">
      <c r="C264" s="118"/>
    </row>
    <row r="265" spans="3:3" s="94" customFormat="1" ht="14.4">
      <c r="C265" s="118"/>
    </row>
    <row r="266" spans="3:3" s="94" customFormat="1" ht="14.4">
      <c r="C266" s="118"/>
    </row>
    <row r="267" spans="3:3" s="94" customFormat="1" ht="14.4">
      <c r="C267" s="118"/>
    </row>
    <row r="268" spans="3:3" s="94" customFormat="1" ht="14.4">
      <c r="C268" s="118"/>
    </row>
    <row r="269" spans="3:3" s="94" customFormat="1" ht="14.4">
      <c r="C269" s="118"/>
    </row>
    <row r="270" spans="3:3" s="94" customFormat="1" ht="14.4">
      <c r="C270" s="118"/>
    </row>
    <row r="271" spans="3:3" s="94" customFormat="1" ht="14.4">
      <c r="C271" s="118"/>
    </row>
    <row r="272" spans="3:3" s="94" customFormat="1" ht="14.4">
      <c r="C272" s="118"/>
    </row>
    <row r="273" spans="3:3" s="94" customFormat="1" ht="14.4">
      <c r="C273" s="118"/>
    </row>
    <row r="274" spans="3:3" s="94" customFormat="1" ht="14.4">
      <c r="C274" s="118"/>
    </row>
    <row r="275" spans="3:3" s="94" customFormat="1" ht="14.4">
      <c r="C275" s="118"/>
    </row>
    <row r="276" spans="3:3" s="94" customFormat="1" ht="14.4">
      <c r="C276" s="118"/>
    </row>
    <row r="277" spans="3:3" s="94" customFormat="1" ht="14.4">
      <c r="C277" s="118"/>
    </row>
    <row r="278" spans="3:3" s="94" customFormat="1" ht="14.4">
      <c r="C278" s="118"/>
    </row>
    <row r="279" spans="3:3" s="94" customFormat="1" ht="14.4">
      <c r="C279" s="118"/>
    </row>
    <row r="280" spans="3:3" s="94" customFormat="1" ht="14.4">
      <c r="C280" s="118"/>
    </row>
    <row r="281" spans="3:3" s="94" customFormat="1" ht="14.4">
      <c r="C281" s="118"/>
    </row>
    <row r="282" spans="3:3" s="94" customFormat="1" ht="14.4">
      <c r="C282" s="118"/>
    </row>
    <row r="283" spans="3:3" s="94" customFormat="1" ht="14.4">
      <c r="C283" s="118"/>
    </row>
    <row r="284" spans="3:3" s="94" customFormat="1" ht="14.4">
      <c r="C284" s="118"/>
    </row>
    <row r="285" spans="3:3" s="94" customFormat="1" ht="14.4">
      <c r="C285" s="118"/>
    </row>
    <row r="286" spans="3:3" s="94" customFormat="1" ht="14.4">
      <c r="C286" s="118"/>
    </row>
    <row r="287" spans="3:3" s="94" customFormat="1" ht="14.4">
      <c r="C287" s="118"/>
    </row>
    <row r="288" spans="3:3" s="94" customFormat="1" ht="14.4">
      <c r="C288" s="118"/>
    </row>
    <row r="289" spans="3:3" s="94" customFormat="1" ht="14.4">
      <c r="C289" s="118"/>
    </row>
    <row r="290" spans="3:3" s="94" customFormat="1" ht="14.4">
      <c r="C290" s="118"/>
    </row>
    <row r="291" spans="3:3" s="94" customFormat="1" ht="14.4">
      <c r="C291" s="118"/>
    </row>
    <row r="292" spans="3:3" s="94" customFormat="1" ht="14.4">
      <c r="C292" s="118"/>
    </row>
    <row r="293" spans="3:3" s="94" customFormat="1" ht="14.4">
      <c r="C293" s="118"/>
    </row>
    <row r="294" spans="3:3" s="94" customFormat="1" ht="14.4">
      <c r="C294" s="118"/>
    </row>
    <row r="295" spans="3:3" s="94" customFormat="1" ht="14.4">
      <c r="C295" s="118"/>
    </row>
    <row r="296" spans="3:3" s="94" customFormat="1" ht="14.4">
      <c r="C296" s="118"/>
    </row>
    <row r="297" spans="3:3" s="94" customFormat="1" ht="14.4">
      <c r="C297" s="118"/>
    </row>
    <row r="298" spans="3:3" s="94" customFormat="1" ht="14.4">
      <c r="C298" s="118"/>
    </row>
    <row r="299" spans="3:3" s="94" customFormat="1" ht="14.4">
      <c r="C299" s="118"/>
    </row>
    <row r="300" spans="3:3" s="94" customFormat="1" ht="14.4">
      <c r="C300" s="118"/>
    </row>
    <row r="301" spans="3:3" s="94" customFormat="1" ht="14.4">
      <c r="C301" s="118"/>
    </row>
    <row r="302" spans="3:3" s="94" customFormat="1" ht="14.4">
      <c r="C302" s="118"/>
    </row>
    <row r="303" spans="3:3" s="94" customFormat="1" ht="14.4">
      <c r="C303" s="118"/>
    </row>
    <row r="304" spans="3:3" s="94" customFormat="1" ht="14.4">
      <c r="C304" s="118"/>
    </row>
    <row r="305" spans="3:3" s="94" customFormat="1" ht="14.4">
      <c r="C305" s="118"/>
    </row>
    <row r="306" spans="3:3" s="94" customFormat="1" ht="14.4">
      <c r="C306" s="118"/>
    </row>
    <row r="307" spans="3:3" s="94" customFormat="1" ht="14.4">
      <c r="C307" s="118"/>
    </row>
    <row r="308" spans="3:3" s="94" customFormat="1" ht="14.4">
      <c r="C308" s="118"/>
    </row>
    <row r="309" spans="3:3" s="94" customFormat="1" ht="14.4">
      <c r="C309" s="118"/>
    </row>
    <row r="310" spans="3:3" s="94" customFormat="1" ht="14.4">
      <c r="C310" s="118"/>
    </row>
    <row r="311" spans="3:3" s="94" customFormat="1" ht="14.4">
      <c r="C311" s="118"/>
    </row>
    <row r="312" spans="3:3" s="94" customFormat="1" ht="14.4">
      <c r="C312" s="118"/>
    </row>
    <row r="313" spans="3:3" s="94" customFormat="1" ht="14.4">
      <c r="C313" s="118"/>
    </row>
    <row r="314" spans="3:3" s="94" customFormat="1" ht="14.4">
      <c r="C314" s="118"/>
    </row>
    <row r="315" spans="3:3" s="94" customFormat="1" ht="14.4">
      <c r="C315" s="118"/>
    </row>
    <row r="316" spans="3:3" s="94" customFormat="1" ht="14.4">
      <c r="C316" s="118"/>
    </row>
    <row r="317" spans="3:3" s="94" customFormat="1" ht="14.4">
      <c r="C317" s="118"/>
    </row>
    <row r="318" spans="3:3" s="94" customFormat="1" ht="14.4">
      <c r="C318" s="118"/>
    </row>
    <row r="319" spans="3:3" s="94" customFormat="1" ht="14.4">
      <c r="C319" s="118"/>
    </row>
    <row r="320" spans="3:3" s="94" customFormat="1" ht="14.4">
      <c r="C320" s="118"/>
    </row>
    <row r="321" spans="3:3" s="94" customFormat="1" ht="14.4">
      <c r="C321" s="118"/>
    </row>
    <row r="322" spans="3:3" s="94" customFormat="1" ht="14.4">
      <c r="C322" s="118"/>
    </row>
    <row r="323" spans="3:3" s="94" customFormat="1" ht="14.4">
      <c r="C323" s="118"/>
    </row>
    <row r="324" spans="3:3" s="94" customFormat="1" ht="14.4">
      <c r="C324" s="118"/>
    </row>
    <row r="325" spans="3:3" s="94" customFormat="1" ht="14.4">
      <c r="C325" s="118"/>
    </row>
    <row r="326" spans="3:3" s="94" customFormat="1" ht="14.4">
      <c r="C326" s="118"/>
    </row>
    <row r="327" spans="3:3" s="94" customFormat="1" ht="14.4">
      <c r="C327" s="118"/>
    </row>
    <row r="328" spans="3:3" s="94" customFormat="1" ht="14.4">
      <c r="C328" s="118"/>
    </row>
    <row r="329" spans="3:3" s="94" customFormat="1" ht="14.4">
      <c r="C329" s="118"/>
    </row>
    <row r="330" spans="3:3" s="94" customFormat="1" ht="14.4">
      <c r="C330" s="118"/>
    </row>
    <row r="331" spans="3:3" s="94" customFormat="1" ht="14.4">
      <c r="C331" s="118"/>
    </row>
    <row r="332" spans="3:3" s="94" customFormat="1" ht="14.4">
      <c r="C332" s="118"/>
    </row>
    <row r="333" spans="3:3" s="94" customFormat="1" ht="14.4">
      <c r="C333" s="118"/>
    </row>
    <row r="334" spans="3:3" s="94" customFormat="1" ht="14.4">
      <c r="C334" s="118"/>
    </row>
    <row r="335" spans="3:3" s="94" customFormat="1" ht="14.4">
      <c r="C335" s="118"/>
    </row>
    <row r="336" spans="3:3" s="94" customFormat="1" ht="14.4">
      <c r="C336" s="118"/>
    </row>
    <row r="337" spans="3:3" s="94" customFormat="1" ht="14.4">
      <c r="C337" s="118"/>
    </row>
    <row r="338" spans="3:3" s="94" customFormat="1" ht="14.4">
      <c r="C338" s="118"/>
    </row>
    <row r="339" spans="3:3" s="94" customFormat="1" ht="14.4">
      <c r="C339" s="118"/>
    </row>
    <row r="340" spans="3:3" s="94" customFormat="1" ht="14.4">
      <c r="C340" s="118"/>
    </row>
    <row r="341" spans="3:3" s="94" customFormat="1" ht="14.4">
      <c r="C341" s="118"/>
    </row>
    <row r="342" spans="3:3" s="94" customFormat="1" ht="14.4">
      <c r="C342" s="118"/>
    </row>
    <row r="343" spans="3:3" s="94" customFormat="1" ht="14.4">
      <c r="C343" s="118"/>
    </row>
    <row r="344" spans="3:3" s="94" customFormat="1" ht="14.4">
      <c r="C344" s="118"/>
    </row>
    <row r="345" spans="3:3" s="94" customFormat="1" ht="14.4">
      <c r="C345" s="118"/>
    </row>
    <row r="346" spans="3:3" s="94" customFormat="1" ht="14.4">
      <c r="C346" s="118"/>
    </row>
    <row r="347" spans="3:3" s="94" customFormat="1" ht="14.4">
      <c r="C347" s="118"/>
    </row>
    <row r="348" spans="3:3" s="94" customFormat="1" ht="14.4">
      <c r="C348" s="118"/>
    </row>
    <row r="349" spans="3:3" s="94" customFormat="1" ht="14.4">
      <c r="C349" s="118"/>
    </row>
    <row r="350" spans="3:3" s="94" customFormat="1" ht="14.4">
      <c r="C350" s="118"/>
    </row>
    <row r="351" spans="3:3" s="94" customFormat="1" ht="14.4">
      <c r="C351" s="118"/>
    </row>
    <row r="352" spans="3:3" s="94" customFormat="1" ht="14.4">
      <c r="C352" s="118"/>
    </row>
    <row r="353" spans="3:3" s="94" customFormat="1" ht="14.4">
      <c r="C353" s="118"/>
    </row>
    <row r="354" spans="3:3" s="94" customFormat="1" ht="14.4">
      <c r="C354" s="118"/>
    </row>
    <row r="355" spans="3:3" s="94" customFormat="1" ht="14.4">
      <c r="C355" s="118"/>
    </row>
    <row r="356" spans="3:3" s="94" customFormat="1" ht="14.4">
      <c r="C356" s="118"/>
    </row>
    <row r="357" spans="3:3" s="94" customFormat="1" ht="14.4">
      <c r="C357" s="118"/>
    </row>
    <row r="358" spans="3:3" s="94" customFormat="1" ht="14.4">
      <c r="C358" s="118"/>
    </row>
    <row r="359" spans="3:3" s="94" customFormat="1" ht="14.4">
      <c r="C359" s="118"/>
    </row>
    <row r="360" spans="3:3" s="94" customFormat="1" ht="14.4">
      <c r="C360" s="118"/>
    </row>
    <row r="361" spans="3:3" s="94" customFormat="1" ht="14.4">
      <c r="C361" s="118"/>
    </row>
    <row r="362" spans="3:3" s="94" customFormat="1" ht="14.4">
      <c r="C362" s="118"/>
    </row>
    <row r="363" spans="3:3" s="94" customFormat="1" ht="14.4">
      <c r="C363" s="118"/>
    </row>
    <row r="364" spans="3:3" s="94" customFormat="1" ht="14.4">
      <c r="C364" s="118"/>
    </row>
    <row r="365" spans="3:3" s="94" customFormat="1" ht="14.4">
      <c r="C365" s="118"/>
    </row>
    <row r="366" spans="3:3" s="94" customFormat="1" ht="14.4">
      <c r="C366" s="118"/>
    </row>
    <row r="367" spans="3:3" s="94" customFormat="1" ht="14.4">
      <c r="C367" s="118"/>
    </row>
    <row r="368" spans="3:3" s="94" customFormat="1" ht="14.4">
      <c r="C368" s="118"/>
    </row>
    <row r="369" spans="3:3" s="94" customFormat="1" ht="14.4">
      <c r="C369" s="118"/>
    </row>
    <row r="370" spans="3:3" s="94" customFormat="1" ht="14.4">
      <c r="C370" s="118"/>
    </row>
    <row r="371" spans="3:3" s="94" customFormat="1" ht="14.4">
      <c r="C371" s="118"/>
    </row>
    <row r="372" spans="3:3" s="94" customFormat="1" ht="14.4">
      <c r="C372" s="118"/>
    </row>
    <row r="373" spans="3:3" s="94" customFormat="1" ht="14.4">
      <c r="C373" s="118"/>
    </row>
    <row r="374" spans="3:3" s="94" customFormat="1" ht="14.4">
      <c r="C374" s="118"/>
    </row>
    <row r="375" spans="3:3" s="94" customFormat="1" ht="14.4">
      <c r="C375" s="118"/>
    </row>
    <row r="376" spans="3:3" s="94" customFormat="1" ht="14.4">
      <c r="C376" s="118"/>
    </row>
    <row r="377" spans="3:3" s="94" customFormat="1" ht="14.4">
      <c r="C377" s="118"/>
    </row>
    <row r="378" spans="3:3" s="94" customFormat="1" ht="14.4">
      <c r="C378" s="118"/>
    </row>
    <row r="379" spans="3:3" s="94" customFormat="1" ht="14.4">
      <c r="C379" s="118"/>
    </row>
    <row r="380" spans="3:3" s="94" customFormat="1" ht="14.4">
      <c r="C380" s="118"/>
    </row>
    <row r="381" spans="3:3" s="94" customFormat="1" ht="14.4">
      <c r="C381" s="118"/>
    </row>
    <row r="382" spans="3:3" s="94" customFormat="1" ht="14.4">
      <c r="C382" s="118"/>
    </row>
    <row r="383" spans="3:3" s="94" customFormat="1" ht="14.4">
      <c r="C383" s="118"/>
    </row>
    <row r="384" spans="3:3" s="94" customFormat="1" ht="14.4">
      <c r="C384" s="118"/>
    </row>
    <row r="385" spans="3:3" s="94" customFormat="1" ht="14.4">
      <c r="C385" s="118"/>
    </row>
    <row r="386" spans="3:3" s="94" customFormat="1" ht="14.4">
      <c r="C386" s="118"/>
    </row>
    <row r="387" spans="3:3" s="94" customFormat="1" ht="14.4">
      <c r="C387" s="118"/>
    </row>
    <row r="388" spans="3:3" s="94" customFormat="1" ht="14.4">
      <c r="C388" s="118"/>
    </row>
    <row r="389" spans="3:3" s="94" customFormat="1" ht="14.4">
      <c r="C389" s="118"/>
    </row>
    <row r="390" spans="3:3" s="94" customFormat="1" ht="14.4">
      <c r="C390" s="118"/>
    </row>
    <row r="391" spans="3:3" s="94" customFormat="1" ht="14.4">
      <c r="C391" s="118"/>
    </row>
    <row r="392" spans="3:3" s="94" customFormat="1" ht="14.4">
      <c r="C392" s="118"/>
    </row>
    <row r="393" spans="3:3" s="94" customFormat="1" ht="14.4">
      <c r="C393" s="118"/>
    </row>
    <row r="394" spans="3:3" s="94" customFormat="1" ht="14.4">
      <c r="C394" s="118"/>
    </row>
    <row r="395" spans="3:3" s="94" customFormat="1" ht="14.4">
      <c r="C395" s="118"/>
    </row>
    <row r="396" spans="3:3" s="94" customFormat="1" ht="14.4">
      <c r="C396" s="118"/>
    </row>
    <row r="397" spans="3:3" s="94" customFormat="1" ht="14.4">
      <c r="C397" s="118"/>
    </row>
    <row r="398" spans="3:3" s="94" customFormat="1" ht="14.4">
      <c r="C398" s="118"/>
    </row>
    <row r="399" spans="3:3" s="94" customFormat="1" ht="14.4">
      <c r="C399" s="118"/>
    </row>
    <row r="400" spans="3:3" s="94" customFormat="1" ht="14.4">
      <c r="C400" s="118"/>
    </row>
    <row r="401" spans="3:3" s="94" customFormat="1" ht="14.4">
      <c r="C401" s="118"/>
    </row>
    <row r="402" spans="3:3" s="94" customFormat="1" ht="14.4">
      <c r="C402" s="118"/>
    </row>
    <row r="403" spans="3:3" s="94" customFormat="1" ht="14.4">
      <c r="C403" s="118"/>
    </row>
    <row r="404" spans="3:3" s="94" customFormat="1" ht="14.4">
      <c r="C404" s="118"/>
    </row>
    <row r="405" spans="3:3" s="94" customFormat="1" ht="14.4">
      <c r="C405" s="118"/>
    </row>
    <row r="406" spans="3:3" s="94" customFormat="1" ht="14.4">
      <c r="C406" s="118"/>
    </row>
    <row r="407" spans="3:3" s="94" customFormat="1" ht="14.4">
      <c r="C407" s="118"/>
    </row>
    <row r="408" spans="3:3" s="94" customFormat="1" ht="14.4">
      <c r="C408" s="118"/>
    </row>
    <row r="409" spans="3:3" s="94" customFormat="1" ht="14.4">
      <c r="C409" s="118"/>
    </row>
    <row r="410" spans="3:3" s="94" customFormat="1" ht="14.4">
      <c r="C410" s="118"/>
    </row>
    <row r="411" spans="3:3" s="94" customFormat="1" ht="14.4">
      <c r="C411" s="118"/>
    </row>
    <row r="412" spans="3:3" s="94" customFormat="1" ht="14.4">
      <c r="C412" s="118"/>
    </row>
    <row r="413" spans="3:3" s="94" customFormat="1" ht="14.4">
      <c r="C413" s="118"/>
    </row>
    <row r="414" spans="3:3" s="94" customFormat="1" ht="14.4">
      <c r="C414" s="118"/>
    </row>
    <row r="415" spans="3:3" s="94" customFormat="1" ht="14.4">
      <c r="C415" s="118"/>
    </row>
    <row r="416" spans="3:3" s="94" customFormat="1" ht="14.4">
      <c r="C416" s="118"/>
    </row>
    <row r="417" spans="3:3" s="94" customFormat="1" ht="14.4">
      <c r="C417" s="118"/>
    </row>
    <row r="418" spans="3:3" s="94" customFormat="1" ht="14.4">
      <c r="C418" s="118"/>
    </row>
    <row r="419" spans="3:3" s="94" customFormat="1" ht="14.4">
      <c r="C419" s="118"/>
    </row>
    <row r="420" spans="3:3" s="94" customFormat="1" ht="14.4">
      <c r="C420" s="118"/>
    </row>
    <row r="421" spans="3:3" s="94" customFormat="1" ht="14.4">
      <c r="C421" s="118"/>
    </row>
    <row r="422" spans="3:3" s="94" customFormat="1" ht="14.4">
      <c r="C422" s="118"/>
    </row>
    <row r="423" spans="3:3" s="94" customFormat="1" ht="14.4">
      <c r="C423" s="118"/>
    </row>
    <row r="424" spans="3:3" s="94" customFormat="1" ht="14.4">
      <c r="C424" s="118"/>
    </row>
    <row r="425" spans="3:3" s="94" customFormat="1" ht="14.4">
      <c r="C425" s="118"/>
    </row>
    <row r="426" spans="3:3" s="94" customFormat="1" ht="14.4">
      <c r="C426" s="118"/>
    </row>
    <row r="427" spans="3:3" s="94" customFormat="1" ht="14.4">
      <c r="C427" s="118"/>
    </row>
    <row r="428" spans="3:3" s="94" customFormat="1" ht="14.4">
      <c r="C428" s="118"/>
    </row>
    <row r="429" spans="3:3" s="94" customFormat="1" ht="14.4">
      <c r="C429" s="118"/>
    </row>
    <row r="430" spans="3:3" s="94" customFormat="1" ht="14.4">
      <c r="C430" s="118"/>
    </row>
    <row r="431" spans="3:3" s="94" customFormat="1" ht="14.4">
      <c r="C431" s="118"/>
    </row>
    <row r="432" spans="3:3" s="94" customFormat="1" ht="14.4">
      <c r="C432" s="118"/>
    </row>
    <row r="433" spans="3:3" s="94" customFormat="1" ht="14.4">
      <c r="C433" s="118"/>
    </row>
    <row r="434" spans="3:3" s="94" customFormat="1" ht="14.4">
      <c r="C434" s="118"/>
    </row>
    <row r="435" spans="3:3" s="94" customFormat="1" ht="14.4">
      <c r="C435" s="118"/>
    </row>
    <row r="436" spans="3:3" s="94" customFormat="1" ht="14.4">
      <c r="C436" s="118"/>
    </row>
    <row r="437" spans="3:3" s="94" customFormat="1" ht="14.4">
      <c r="C437" s="118"/>
    </row>
    <row r="438" spans="3:3" s="94" customFormat="1" ht="14.4">
      <c r="C438" s="118"/>
    </row>
    <row r="439" spans="3:3" s="94" customFormat="1" ht="14.4">
      <c r="C439" s="118"/>
    </row>
    <row r="440" spans="3:3" s="94" customFormat="1" ht="14.4">
      <c r="C440" s="118"/>
    </row>
    <row r="441" spans="3:3" s="94" customFormat="1" ht="14.4">
      <c r="C441" s="118"/>
    </row>
    <row r="442" spans="3:3" s="94" customFormat="1" ht="14.4">
      <c r="C442" s="118"/>
    </row>
    <row r="443" spans="3:3" s="94" customFormat="1" ht="14.4">
      <c r="C443" s="118"/>
    </row>
    <row r="444" spans="3:3" s="94" customFormat="1" ht="14.4">
      <c r="C444" s="118"/>
    </row>
    <row r="445" spans="3:3" s="94" customFormat="1" ht="14.4">
      <c r="C445" s="118"/>
    </row>
    <row r="446" spans="3:3" s="94" customFormat="1" ht="14.4">
      <c r="C446" s="118"/>
    </row>
    <row r="447" spans="3:3" s="94" customFormat="1" ht="14.4">
      <c r="C447" s="118"/>
    </row>
    <row r="448" spans="3:3" s="94" customFormat="1" ht="14.4">
      <c r="C448" s="118"/>
    </row>
    <row r="449" spans="3:3" s="94" customFormat="1" ht="14.4">
      <c r="C449" s="118"/>
    </row>
    <row r="450" spans="3:3" s="94" customFormat="1" ht="14.4">
      <c r="C450" s="118"/>
    </row>
    <row r="451" spans="3:3" s="94" customFormat="1" ht="14.4">
      <c r="C451" s="118"/>
    </row>
    <row r="452" spans="3:3" s="94" customFormat="1" ht="14.4">
      <c r="C452" s="118"/>
    </row>
    <row r="453" spans="3:3" s="94" customFormat="1" ht="14.4">
      <c r="C453" s="118"/>
    </row>
    <row r="454" spans="3:3" s="94" customFormat="1" ht="14.4">
      <c r="C454" s="118"/>
    </row>
    <row r="455" spans="3:3" s="94" customFormat="1" ht="14.4">
      <c r="C455" s="118"/>
    </row>
    <row r="456" spans="3:3" s="94" customFormat="1" ht="14.4">
      <c r="C456" s="118"/>
    </row>
    <row r="457" spans="3:3" s="94" customFormat="1" ht="14.4">
      <c r="C457" s="118"/>
    </row>
    <row r="458" spans="3:3" s="94" customFormat="1" ht="14.4">
      <c r="C458" s="118"/>
    </row>
    <row r="459" spans="3:3" s="94" customFormat="1" ht="14.4">
      <c r="C459" s="118"/>
    </row>
    <row r="460" spans="3:3" s="94" customFormat="1" ht="14.4">
      <c r="C460" s="118"/>
    </row>
    <row r="461" spans="3:3" s="94" customFormat="1" ht="14.4">
      <c r="C461" s="118"/>
    </row>
    <row r="462" spans="3:3" s="94" customFormat="1" ht="14.4">
      <c r="C462" s="118"/>
    </row>
    <row r="463" spans="3:3" s="94" customFormat="1" ht="14.4">
      <c r="C463" s="118"/>
    </row>
    <row r="464" spans="3:3" s="94" customFormat="1" ht="14.4">
      <c r="C464" s="118"/>
    </row>
    <row r="465" spans="3:3" s="94" customFormat="1" ht="14.4">
      <c r="C465" s="118"/>
    </row>
    <row r="466" spans="3:3" s="94" customFormat="1" ht="14.4">
      <c r="C466" s="118"/>
    </row>
    <row r="467" spans="3:3" s="94" customFormat="1" ht="14.4">
      <c r="C467" s="118"/>
    </row>
    <row r="468" spans="3:3" s="94" customFormat="1" ht="14.4">
      <c r="C468" s="118"/>
    </row>
    <row r="469" spans="3:3" s="94" customFormat="1" ht="14.4">
      <c r="C469" s="118"/>
    </row>
    <row r="470" spans="3:3" s="94" customFormat="1" ht="14.4">
      <c r="C470" s="118"/>
    </row>
    <row r="471" spans="3:3" s="94" customFormat="1" ht="14.4">
      <c r="C471" s="118"/>
    </row>
    <row r="472" spans="3:3" s="94" customFormat="1" ht="14.4">
      <c r="C472" s="118"/>
    </row>
    <row r="473" spans="3:3" s="94" customFormat="1" ht="14.4">
      <c r="C473" s="118"/>
    </row>
    <row r="474" spans="3:3" s="94" customFormat="1" ht="14.4">
      <c r="C474" s="118"/>
    </row>
    <row r="475" spans="3:3" s="94" customFormat="1" ht="14.4">
      <c r="C475" s="118"/>
    </row>
    <row r="476" spans="3:3" s="94" customFormat="1" ht="14.4">
      <c r="C476" s="118"/>
    </row>
    <row r="477" spans="3:3" s="94" customFormat="1" ht="14.4">
      <c r="C477" s="118"/>
    </row>
    <row r="478" spans="3:3" s="94" customFormat="1" ht="14.4">
      <c r="C478" s="118"/>
    </row>
    <row r="479" spans="3:3" s="94" customFormat="1" ht="14.4">
      <c r="C479" s="118"/>
    </row>
    <row r="480" spans="3:3" s="94" customFormat="1" ht="14.4">
      <c r="C480" s="118"/>
    </row>
    <row r="481" spans="3:3" s="94" customFormat="1" ht="14.4">
      <c r="C481" s="118"/>
    </row>
    <row r="482" spans="3:3" s="94" customFormat="1" ht="14.4">
      <c r="C482" s="118"/>
    </row>
    <row r="483" spans="3:3" s="94" customFormat="1" ht="14.4">
      <c r="C483" s="118"/>
    </row>
    <row r="484" spans="3:3" s="94" customFormat="1" ht="14.4">
      <c r="C484" s="118"/>
    </row>
    <row r="485" spans="3:3" s="94" customFormat="1" ht="14.4">
      <c r="C485" s="118"/>
    </row>
    <row r="486" spans="3:3" s="94" customFormat="1" ht="14.4">
      <c r="C486" s="118"/>
    </row>
    <row r="487" spans="3:3" s="94" customFormat="1" ht="14.4">
      <c r="C487" s="118"/>
    </row>
    <row r="488" spans="3:3" s="94" customFormat="1" ht="14.4">
      <c r="C488" s="118"/>
    </row>
    <row r="489" spans="3:3" s="94" customFormat="1" ht="14.4">
      <c r="C489" s="118"/>
    </row>
    <row r="490" spans="3:3" s="94" customFormat="1" ht="14.4">
      <c r="C490" s="118"/>
    </row>
    <row r="491" spans="3:3" s="94" customFormat="1" ht="14.4">
      <c r="C491" s="118"/>
    </row>
    <row r="492" spans="3:3" s="94" customFormat="1" ht="14.4">
      <c r="C492" s="118"/>
    </row>
    <row r="493" spans="3:3" s="94" customFormat="1" ht="14.4">
      <c r="C493" s="118"/>
    </row>
    <row r="494" spans="3:3" s="94" customFormat="1" ht="14.4">
      <c r="C494" s="118"/>
    </row>
    <row r="495" spans="3:3" s="94" customFormat="1" ht="14.4">
      <c r="C495" s="118"/>
    </row>
    <row r="496" spans="3:3" s="94" customFormat="1" ht="14.4">
      <c r="C496" s="118"/>
    </row>
    <row r="497" spans="3:3" s="94" customFormat="1" ht="14.4">
      <c r="C497" s="118"/>
    </row>
    <row r="498" spans="3:3" s="94" customFormat="1" ht="14.4">
      <c r="C498" s="118"/>
    </row>
    <row r="499" spans="3:3" s="94" customFormat="1" ht="14.4">
      <c r="C499" s="118"/>
    </row>
    <row r="500" spans="3:3" s="94" customFormat="1" ht="14.4">
      <c r="C500" s="118"/>
    </row>
    <row r="501" spans="3:3" s="94" customFormat="1" ht="14.4">
      <c r="C501" s="118"/>
    </row>
    <row r="502" spans="3:3" s="94" customFormat="1" ht="14.4">
      <c r="C502" s="118"/>
    </row>
    <row r="503" spans="3:3" s="94" customFormat="1" ht="14.4">
      <c r="C503" s="118"/>
    </row>
    <row r="504" spans="3:3" s="94" customFormat="1" ht="14.4">
      <c r="C504" s="118"/>
    </row>
    <row r="505" spans="3:3" s="94" customFormat="1" ht="14.4">
      <c r="C505" s="118"/>
    </row>
    <row r="506" spans="3:3" s="94" customFormat="1" ht="14.4">
      <c r="C506" s="118"/>
    </row>
    <row r="507" spans="3:3" s="94" customFormat="1" ht="14.4">
      <c r="C507" s="118"/>
    </row>
    <row r="508" spans="3:3" s="94" customFormat="1" ht="14.4">
      <c r="C508" s="118"/>
    </row>
    <row r="509" spans="3:3" s="94" customFormat="1" ht="14.4">
      <c r="C509" s="118"/>
    </row>
    <row r="510" spans="3:3" s="94" customFormat="1" ht="14.4">
      <c r="C510" s="118"/>
    </row>
    <row r="511" spans="3:3" s="94" customFormat="1" ht="14.4">
      <c r="C511" s="118"/>
    </row>
    <row r="512" spans="3:3" s="94" customFormat="1" ht="14.4">
      <c r="C512" s="118"/>
    </row>
    <row r="513" spans="3:3" s="94" customFormat="1" ht="14.4">
      <c r="C513" s="118"/>
    </row>
    <row r="514" spans="3:3" s="94" customFormat="1" ht="14.4">
      <c r="C514" s="118"/>
    </row>
    <row r="515" spans="3:3" s="94" customFormat="1" ht="14.4">
      <c r="C515" s="118"/>
    </row>
    <row r="516" spans="3:3" s="94" customFormat="1" ht="14.4">
      <c r="C516" s="118"/>
    </row>
    <row r="517" spans="3:3" s="94" customFormat="1" ht="14.4">
      <c r="C517" s="118"/>
    </row>
    <row r="518" spans="3:3" s="94" customFormat="1" ht="14.4">
      <c r="C518" s="118"/>
    </row>
    <row r="519" spans="3:3" s="94" customFormat="1" ht="14.4">
      <c r="C519" s="118"/>
    </row>
    <row r="520" spans="3:3" s="94" customFormat="1" ht="14.4">
      <c r="C520" s="118"/>
    </row>
    <row r="521" spans="3:3" s="94" customFormat="1" ht="14.4">
      <c r="C521" s="118"/>
    </row>
    <row r="522" spans="3:3" s="94" customFormat="1" ht="14.4">
      <c r="C522" s="118"/>
    </row>
    <row r="523" spans="3:3" s="94" customFormat="1" ht="14.4">
      <c r="C523" s="118"/>
    </row>
    <row r="524" spans="3:3" s="94" customFormat="1" ht="14.4">
      <c r="C524" s="118"/>
    </row>
    <row r="525" spans="3:3" s="94" customFormat="1" ht="14.4">
      <c r="C525" s="118"/>
    </row>
    <row r="526" spans="3:3" s="94" customFormat="1" ht="14.4">
      <c r="C526" s="118"/>
    </row>
    <row r="527" spans="3:3" s="94" customFormat="1" ht="14.4">
      <c r="C527" s="118"/>
    </row>
    <row r="528" spans="3:3" s="94" customFormat="1" ht="14.4">
      <c r="C528" s="118"/>
    </row>
    <row r="529" spans="3:3" s="94" customFormat="1" ht="14.4">
      <c r="C529" s="118"/>
    </row>
    <row r="530" spans="3:3" s="94" customFormat="1" ht="14.4">
      <c r="C530" s="118"/>
    </row>
    <row r="531" spans="3:3" s="94" customFormat="1" ht="14.4">
      <c r="C531" s="118"/>
    </row>
    <row r="532" spans="3:3" s="94" customFormat="1" ht="14.4">
      <c r="C532" s="118"/>
    </row>
    <row r="533" spans="3:3" s="94" customFormat="1" ht="14.4">
      <c r="C533" s="118"/>
    </row>
    <row r="534" spans="3:3" s="94" customFormat="1" ht="14.4">
      <c r="C534" s="118"/>
    </row>
    <row r="535" spans="3:3" s="94" customFormat="1" ht="14.4">
      <c r="C535" s="118"/>
    </row>
    <row r="536" spans="3:3" s="94" customFormat="1" ht="14.4">
      <c r="C536" s="118"/>
    </row>
    <row r="537" spans="3:3" s="94" customFormat="1" ht="14.4">
      <c r="C537" s="118"/>
    </row>
    <row r="538" spans="3:3" s="94" customFormat="1" ht="14.4">
      <c r="C538" s="118"/>
    </row>
    <row r="539" spans="3:3" s="94" customFormat="1" ht="14.4">
      <c r="C539" s="118"/>
    </row>
    <row r="540" spans="3:3" s="94" customFormat="1" ht="14.4">
      <c r="C540" s="118"/>
    </row>
    <row r="541" spans="3:3" s="94" customFormat="1" ht="14.4">
      <c r="C541" s="118"/>
    </row>
    <row r="542" spans="3:3" s="94" customFormat="1" ht="14.4">
      <c r="C542" s="118"/>
    </row>
    <row r="543" spans="3:3" s="94" customFormat="1" ht="14.4">
      <c r="C543" s="118"/>
    </row>
    <row r="544" spans="3:3" s="94" customFormat="1" ht="14.4">
      <c r="C544" s="118"/>
    </row>
    <row r="545" spans="3:3" s="94" customFormat="1" ht="14.4">
      <c r="C545" s="118"/>
    </row>
    <row r="546" spans="3:3" s="94" customFormat="1" ht="14.4">
      <c r="C546" s="118"/>
    </row>
    <row r="547" spans="3:3" s="94" customFormat="1" ht="14.4">
      <c r="C547" s="118"/>
    </row>
    <row r="548" spans="3:3" s="94" customFormat="1" ht="14.4">
      <c r="C548" s="118"/>
    </row>
    <row r="549" spans="3:3" s="94" customFormat="1" ht="14.4">
      <c r="C549" s="118"/>
    </row>
    <row r="550" spans="3:3" s="94" customFormat="1" ht="14.4">
      <c r="C550" s="118"/>
    </row>
    <row r="551" spans="3:3" s="94" customFormat="1" ht="14.4">
      <c r="C551" s="118"/>
    </row>
    <row r="552" spans="3:3" s="94" customFormat="1" ht="14.4">
      <c r="C552" s="118"/>
    </row>
    <row r="553" spans="3:3" s="94" customFormat="1" ht="14.4">
      <c r="C553" s="118"/>
    </row>
    <row r="554" spans="3:3" s="94" customFormat="1" ht="14.4">
      <c r="C554" s="118"/>
    </row>
    <row r="555" spans="3:3" s="94" customFormat="1" ht="14.4">
      <c r="C555" s="118"/>
    </row>
    <row r="556" spans="3:3" s="94" customFormat="1" ht="14.4">
      <c r="C556" s="118"/>
    </row>
    <row r="557" spans="3:3" s="94" customFormat="1" ht="14.4">
      <c r="C557" s="118"/>
    </row>
    <row r="558" spans="3:3" s="94" customFormat="1" ht="14.4">
      <c r="C558" s="118"/>
    </row>
    <row r="559" spans="3:3" s="94" customFormat="1" ht="14.4">
      <c r="C559" s="118"/>
    </row>
    <row r="560" spans="3:3" s="94" customFormat="1" ht="14.4">
      <c r="C560" s="118"/>
    </row>
    <row r="561" spans="3:3" s="94" customFormat="1" ht="14.4">
      <c r="C561" s="118"/>
    </row>
    <row r="562" spans="3:3" s="94" customFormat="1" ht="14.4">
      <c r="C562" s="118"/>
    </row>
    <row r="563" spans="3:3" s="94" customFormat="1" ht="14.4">
      <c r="C563" s="118"/>
    </row>
    <row r="564" spans="3:3" s="94" customFormat="1" ht="14.4">
      <c r="C564" s="118"/>
    </row>
    <row r="565" spans="3:3" s="94" customFormat="1" ht="14.4">
      <c r="C565" s="118"/>
    </row>
    <row r="566" spans="3:3" s="94" customFormat="1" ht="14.4">
      <c r="C566" s="118"/>
    </row>
    <row r="567" spans="3:3" s="94" customFormat="1" ht="14.4">
      <c r="C567" s="118"/>
    </row>
    <row r="568" spans="3:3" s="94" customFormat="1" ht="14.4">
      <c r="C568" s="118"/>
    </row>
    <row r="569" spans="3:3" s="94" customFormat="1" ht="14.4">
      <c r="C569" s="118"/>
    </row>
    <row r="570" spans="3:3" s="94" customFormat="1" ht="14.4">
      <c r="C570" s="118"/>
    </row>
    <row r="571" spans="3:3" s="94" customFormat="1" ht="14.4">
      <c r="C571" s="118"/>
    </row>
    <row r="572" spans="3:3" s="94" customFormat="1" ht="14.4">
      <c r="C572" s="118"/>
    </row>
    <row r="573" spans="3:3" s="94" customFormat="1" ht="14.4">
      <c r="C573" s="118"/>
    </row>
    <row r="574" spans="3:3" s="94" customFormat="1" ht="14.4">
      <c r="C574" s="118"/>
    </row>
    <row r="575" spans="3:3" s="94" customFormat="1" ht="14.4">
      <c r="C575" s="118"/>
    </row>
    <row r="576" spans="3:3" s="94" customFormat="1" ht="14.4">
      <c r="C576" s="118"/>
    </row>
    <row r="577" spans="3:3" s="94" customFormat="1" ht="14.4">
      <c r="C577" s="118"/>
    </row>
    <row r="578" spans="3:3" s="94" customFormat="1" ht="14.4">
      <c r="C578" s="118"/>
    </row>
    <row r="579" spans="3:3" s="94" customFormat="1" ht="14.4">
      <c r="C579" s="118"/>
    </row>
    <row r="580" spans="3:3" s="94" customFormat="1" ht="14.4">
      <c r="C580" s="118"/>
    </row>
    <row r="581" spans="3:3" s="94" customFormat="1" ht="14.4">
      <c r="C581" s="118"/>
    </row>
    <row r="582" spans="3:3" s="94" customFormat="1" ht="14.4">
      <c r="C582" s="118"/>
    </row>
    <row r="583" spans="3:3" s="94" customFormat="1" ht="14.4">
      <c r="C583" s="118"/>
    </row>
    <row r="584" spans="3:3" s="94" customFormat="1" ht="14.4">
      <c r="C584" s="118"/>
    </row>
    <row r="585" spans="3:3" s="94" customFormat="1" ht="14.4">
      <c r="C585" s="118"/>
    </row>
    <row r="586" spans="3:3" s="94" customFormat="1" ht="14.4">
      <c r="C586" s="118"/>
    </row>
    <row r="587" spans="3:3" s="94" customFormat="1" ht="14.4">
      <c r="C587" s="118"/>
    </row>
    <row r="588" spans="3:3" s="94" customFormat="1" ht="14.4">
      <c r="C588" s="118"/>
    </row>
    <row r="589" spans="3:3" s="94" customFormat="1" ht="14.4">
      <c r="C589" s="118"/>
    </row>
    <row r="590" spans="3:3" s="94" customFormat="1" ht="14.4">
      <c r="C590" s="118"/>
    </row>
    <row r="591" spans="3:3" s="94" customFormat="1" ht="14.4">
      <c r="C591" s="118"/>
    </row>
    <row r="592" spans="3:3" s="94" customFormat="1" ht="14.4">
      <c r="C592" s="118"/>
    </row>
    <row r="593" spans="3:3" s="94" customFormat="1" ht="14.4">
      <c r="C593" s="118"/>
    </row>
    <row r="594" spans="3:3" s="94" customFormat="1" ht="14.4">
      <c r="C594" s="118"/>
    </row>
    <row r="595" spans="3:3" s="94" customFormat="1" ht="14.4">
      <c r="C595" s="118"/>
    </row>
    <row r="596" spans="3:3" s="94" customFormat="1" ht="14.4">
      <c r="C596" s="118"/>
    </row>
    <row r="597" spans="3:3" s="94" customFormat="1" ht="14.4">
      <c r="C597" s="118"/>
    </row>
    <row r="598" spans="3:3" s="94" customFormat="1" ht="14.4">
      <c r="C598" s="118"/>
    </row>
    <row r="599" spans="3:3" s="94" customFormat="1" ht="14.4">
      <c r="C599" s="118"/>
    </row>
    <row r="600" spans="3:3" s="94" customFormat="1" ht="14.4">
      <c r="C600" s="118"/>
    </row>
    <row r="601" spans="3:3" s="94" customFormat="1" ht="14.4">
      <c r="C601" s="118"/>
    </row>
    <row r="602" spans="3:3" s="94" customFormat="1" ht="14.4">
      <c r="C602" s="118"/>
    </row>
    <row r="603" spans="3:3" s="94" customFormat="1" ht="14.4">
      <c r="C603" s="118"/>
    </row>
    <row r="604" spans="3:3" s="94" customFormat="1" ht="14.4">
      <c r="C604" s="118"/>
    </row>
    <row r="605" spans="3:3" s="94" customFormat="1" ht="14.4">
      <c r="C605" s="118"/>
    </row>
    <row r="606" spans="3:3" s="94" customFormat="1" ht="14.4">
      <c r="C606" s="118"/>
    </row>
    <row r="607" spans="3:3" s="94" customFormat="1" ht="14.4">
      <c r="C607" s="118"/>
    </row>
    <row r="608" spans="3:3" s="94" customFormat="1" ht="14.4">
      <c r="C608" s="118"/>
    </row>
    <row r="609" spans="3:3" s="94" customFormat="1" ht="14.4">
      <c r="C609" s="118"/>
    </row>
    <row r="610" spans="3:3" s="94" customFormat="1" ht="14.4">
      <c r="C610" s="118"/>
    </row>
    <row r="611" spans="3:3" s="94" customFormat="1" ht="14.4">
      <c r="C611" s="118"/>
    </row>
    <row r="612" spans="3:3" s="94" customFormat="1" ht="14.4">
      <c r="C612" s="118"/>
    </row>
    <row r="613" spans="3:3" s="94" customFormat="1" ht="14.4">
      <c r="C613" s="118"/>
    </row>
    <row r="614" spans="3:3" s="94" customFormat="1" ht="14.4">
      <c r="C614" s="118"/>
    </row>
    <row r="615" spans="3:3" s="94" customFormat="1" ht="14.4">
      <c r="C615" s="118"/>
    </row>
    <row r="616" spans="3:3" s="94" customFormat="1" ht="14.4">
      <c r="C616" s="118"/>
    </row>
    <row r="617" spans="3:3" s="94" customFormat="1" ht="14.4">
      <c r="C617" s="118"/>
    </row>
    <row r="618" spans="3:3" s="94" customFormat="1" ht="14.4">
      <c r="C618" s="118"/>
    </row>
    <row r="619" spans="3:3" s="94" customFormat="1" ht="14.4">
      <c r="C619" s="118"/>
    </row>
    <row r="620" spans="3:3" s="94" customFormat="1" ht="14.4">
      <c r="C620" s="118"/>
    </row>
    <row r="621" spans="3:3" s="94" customFormat="1" ht="14.4">
      <c r="C621" s="118"/>
    </row>
    <row r="622" spans="3:3" s="94" customFormat="1" ht="14.4">
      <c r="C622" s="118"/>
    </row>
    <row r="623" spans="3:3" s="94" customFormat="1" ht="14.4">
      <c r="C623" s="118"/>
    </row>
    <row r="624" spans="3:3" s="94" customFormat="1" ht="14.4">
      <c r="C624" s="118"/>
    </row>
    <row r="625" spans="3:3" s="94" customFormat="1" ht="14.4">
      <c r="C625" s="118"/>
    </row>
    <row r="626" spans="3:3" s="94" customFormat="1" ht="14.4">
      <c r="C626" s="118"/>
    </row>
    <row r="627" spans="3:3" s="94" customFormat="1" ht="14.4">
      <c r="C627" s="118"/>
    </row>
    <row r="628" spans="3:3" s="94" customFormat="1" ht="14.4">
      <c r="C628" s="118"/>
    </row>
    <row r="629" spans="3:3" s="94" customFormat="1" ht="14.4">
      <c r="C629" s="118"/>
    </row>
    <row r="630" spans="3:3" s="94" customFormat="1" ht="14.4">
      <c r="C630" s="118"/>
    </row>
    <row r="631" spans="3:3" s="94" customFormat="1" ht="14.4">
      <c r="C631" s="118"/>
    </row>
    <row r="632" spans="3:3" s="94" customFormat="1" ht="14.4">
      <c r="C632" s="118"/>
    </row>
    <row r="633" spans="3:3" s="94" customFormat="1" ht="14.4">
      <c r="C633" s="118"/>
    </row>
    <row r="634" spans="3:3" s="94" customFormat="1" ht="14.4">
      <c r="C634" s="118"/>
    </row>
    <row r="635" spans="3:3" s="94" customFormat="1" ht="14.4">
      <c r="C635" s="118"/>
    </row>
    <row r="636" spans="3:3" s="94" customFormat="1" ht="14.4">
      <c r="C636" s="118"/>
    </row>
    <row r="637" spans="3:3" s="94" customFormat="1" ht="14.4">
      <c r="C637" s="118"/>
    </row>
    <row r="638" spans="3:3" s="94" customFormat="1" ht="14.4">
      <c r="C638" s="118"/>
    </row>
    <row r="639" spans="3:3" s="94" customFormat="1" ht="14.4">
      <c r="C639" s="118"/>
    </row>
    <row r="640" spans="3:3" s="94" customFormat="1" ht="14.4">
      <c r="C640" s="118"/>
    </row>
    <row r="641" spans="3:3" s="94" customFormat="1" ht="14.4">
      <c r="C641" s="118"/>
    </row>
    <row r="642" spans="3:3" s="94" customFormat="1" ht="14.4">
      <c r="C642" s="118"/>
    </row>
    <row r="643" spans="3:3" s="94" customFormat="1" ht="14.4">
      <c r="C643" s="118"/>
    </row>
    <row r="644" spans="3:3" s="94" customFormat="1" ht="14.4">
      <c r="C644" s="118"/>
    </row>
    <row r="645" spans="3:3" s="94" customFormat="1" ht="14.4">
      <c r="C645" s="118"/>
    </row>
    <row r="646" spans="3:3" s="94" customFormat="1" ht="14.4">
      <c r="C646" s="118"/>
    </row>
    <row r="647" spans="3:3" s="94" customFormat="1" ht="14.4">
      <c r="C647" s="118"/>
    </row>
    <row r="648" spans="3:3" s="94" customFormat="1" ht="14.4">
      <c r="C648" s="118"/>
    </row>
    <row r="649" spans="3:3" s="94" customFormat="1" ht="14.4">
      <c r="C649" s="118"/>
    </row>
    <row r="650" spans="3:3" s="94" customFormat="1" ht="14.4">
      <c r="C650" s="118"/>
    </row>
    <row r="651" spans="3:3" s="94" customFormat="1" ht="14.4">
      <c r="C651" s="118"/>
    </row>
    <row r="652" spans="3:3" s="94" customFormat="1" ht="14.4">
      <c r="C652" s="118"/>
    </row>
    <row r="653" spans="3:3" s="94" customFormat="1" ht="14.4">
      <c r="C653" s="118"/>
    </row>
    <row r="654" spans="3:3" s="94" customFormat="1" ht="14.4">
      <c r="C654" s="118"/>
    </row>
    <row r="655" spans="3:3" s="94" customFormat="1" ht="14.4">
      <c r="C655" s="118"/>
    </row>
    <row r="656" spans="3:3" s="94" customFormat="1" ht="14.4">
      <c r="C656" s="118"/>
    </row>
    <row r="657" spans="3:3" s="94" customFormat="1" ht="14.4">
      <c r="C657" s="118"/>
    </row>
    <row r="658" spans="3:3" s="94" customFormat="1" ht="14.4">
      <c r="C658" s="118"/>
    </row>
    <row r="659" spans="3:3" s="94" customFormat="1" ht="14.4">
      <c r="C659" s="118"/>
    </row>
    <row r="660" spans="3:3" s="94" customFormat="1" ht="14.4">
      <c r="C660" s="118"/>
    </row>
    <row r="661" spans="3:3" s="94" customFormat="1" ht="14.4">
      <c r="C661" s="118"/>
    </row>
    <row r="662" spans="3:3" s="94" customFormat="1" ht="14.4">
      <c r="C662" s="118"/>
    </row>
    <row r="663" spans="3:3" s="94" customFormat="1" ht="14.4">
      <c r="C663" s="118"/>
    </row>
    <row r="664" spans="3:3" s="94" customFormat="1" ht="14.4">
      <c r="C664" s="118"/>
    </row>
    <row r="665" spans="3:3" s="94" customFormat="1" ht="14.4">
      <c r="C665" s="118"/>
    </row>
    <row r="666" spans="3:3" s="94" customFormat="1" ht="14.4">
      <c r="C666" s="118"/>
    </row>
    <row r="667" spans="3:3" s="94" customFormat="1" ht="14.4">
      <c r="C667" s="118"/>
    </row>
    <row r="668" spans="3:3" s="94" customFormat="1" ht="14.4">
      <c r="C668" s="118"/>
    </row>
    <row r="669" spans="3:3" s="94" customFormat="1" ht="14.4">
      <c r="C669" s="118"/>
    </row>
    <row r="670" spans="3:3" s="94" customFormat="1" ht="14.4">
      <c r="C670" s="118"/>
    </row>
    <row r="671" spans="3:3" s="94" customFormat="1" ht="14.4">
      <c r="C671" s="118"/>
    </row>
    <row r="672" spans="3:3" s="94" customFormat="1" ht="14.4">
      <c r="C672" s="118"/>
    </row>
    <row r="673" spans="3:3" s="94" customFormat="1" ht="14.4">
      <c r="C673" s="118"/>
    </row>
    <row r="674" spans="3:3" s="94" customFormat="1" ht="14.4">
      <c r="C674" s="118"/>
    </row>
    <row r="675" spans="3:3" s="94" customFormat="1" ht="14.4">
      <c r="C675" s="118"/>
    </row>
    <row r="676" spans="3:3" s="94" customFormat="1" ht="14.4">
      <c r="C676" s="118"/>
    </row>
    <row r="677" spans="3:3" s="94" customFormat="1" ht="14.4">
      <c r="C677" s="118"/>
    </row>
    <row r="678" spans="3:3" s="94" customFormat="1" ht="14.4">
      <c r="C678" s="118"/>
    </row>
    <row r="679" spans="3:3" s="94" customFormat="1" ht="14.4">
      <c r="C679" s="118"/>
    </row>
    <row r="680" spans="3:3" s="94" customFormat="1" ht="14.4">
      <c r="C680" s="118"/>
    </row>
    <row r="681" spans="3:3" s="94" customFormat="1" ht="14.4">
      <c r="C681" s="118"/>
    </row>
    <row r="682" spans="3:3" s="94" customFormat="1" ht="14.4">
      <c r="C682" s="118"/>
    </row>
    <row r="683" spans="3:3" s="94" customFormat="1" ht="14.4">
      <c r="C683" s="118"/>
    </row>
    <row r="684" spans="3:3" s="94" customFormat="1" ht="14.4">
      <c r="C684" s="118"/>
    </row>
    <row r="685" spans="3:3" s="94" customFormat="1" ht="14.4">
      <c r="C685" s="118"/>
    </row>
    <row r="686" spans="3:3" s="94" customFormat="1" ht="14.4">
      <c r="C686" s="118"/>
    </row>
    <row r="687" spans="3:3" s="94" customFormat="1" ht="14.4">
      <c r="C687" s="118"/>
    </row>
    <row r="688" spans="3:3" s="94" customFormat="1" ht="14.4">
      <c r="C688" s="118"/>
    </row>
    <row r="689" spans="3:3" s="94" customFormat="1" ht="14.4">
      <c r="C689" s="118"/>
    </row>
    <row r="690" spans="3:3" s="94" customFormat="1" ht="14.4">
      <c r="C690" s="118"/>
    </row>
    <row r="691" spans="3:3" s="94" customFormat="1" ht="14.4">
      <c r="C691" s="118"/>
    </row>
    <row r="692" spans="3:3" s="94" customFormat="1" ht="14.4">
      <c r="C692" s="118"/>
    </row>
    <row r="693" spans="3:3" s="94" customFormat="1" ht="14.4">
      <c r="C693" s="118"/>
    </row>
    <row r="694" spans="3:3" s="94" customFormat="1" ht="14.4">
      <c r="C694" s="118"/>
    </row>
    <row r="695" spans="3:3" s="94" customFormat="1" ht="14.4">
      <c r="C695" s="118"/>
    </row>
    <row r="696" spans="3:3" s="94" customFormat="1" ht="14.4">
      <c r="C696" s="118"/>
    </row>
    <row r="697" spans="3:3" s="94" customFormat="1" ht="14.4">
      <c r="C697" s="118"/>
    </row>
    <row r="698" spans="3:3" s="94" customFormat="1" ht="14.4">
      <c r="C698" s="118"/>
    </row>
    <row r="699" spans="3:3" s="94" customFormat="1" ht="14.4">
      <c r="C699" s="118"/>
    </row>
    <row r="700" spans="3:3" s="94" customFormat="1" ht="14.4">
      <c r="C700" s="118"/>
    </row>
    <row r="701" spans="3:3" s="94" customFormat="1" ht="14.4">
      <c r="C701" s="118"/>
    </row>
    <row r="702" spans="3:3" s="94" customFormat="1" ht="14.4">
      <c r="C702" s="118"/>
    </row>
    <row r="703" spans="3:3" s="94" customFormat="1" ht="14.4">
      <c r="C703" s="118"/>
    </row>
    <row r="704" spans="3:3" s="94" customFormat="1" ht="14.4">
      <c r="C704" s="118"/>
    </row>
    <row r="705" spans="3:3" s="94" customFormat="1" ht="14.4">
      <c r="C705" s="118"/>
    </row>
    <row r="706" spans="3:3" s="94" customFormat="1" ht="14.4">
      <c r="C706" s="118"/>
    </row>
    <row r="707" spans="3:3" s="94" customFormat="1" ht="14.4">
      <c r="C707" s="118"/>
    </row>
    <row r="708" spans="3:3" s="94" customFormat="1" ht="14.4">
      <c r="C708" s="118"/>
    </row>
  </sheetData>
  <mergeCells count="2">
    <mergeCell ref="A2:C2"/>
    <mergeCell ref="A44:B44"/>
  </mergeCells>
  <phoneticPr fontId="31" type="noConversion"/>
  <printOptions horizontalCentered="1"/>
  <pageMargins left="0.90416666666666701" right="0.74791666666666701" top="0.78680555555555598" bottom="0.59027777777777801" header="0.51180555555555596" footer="0.118055555555556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Y707"/>
  <sheetViews>
    <sheetView topLeftCell="A13" workbookViewId="0"/>
  </sheetViews>
  <sheetFormatPr defaultColWidth="7" defaultRowHeight="14.4"/>
  <cols>
    <col min="1" max="1" width="15.6640625" style="47" customWidth="1"/>
    <col min="2" max="2" width="46.6640625" style="48" customWidth="1"/>
    <col min="3" max="3" width="13" style="49" customWidth="1"/>
    <col min="4" max="4" width="10.33203125" style="48" hidden="1" customWidth="1"/>
    <col min="5" max="5" width="9.6640625" style="50" hidden="1" customWidth="1"/>
    <col min="6" max="6" width="8.109375" style="50" hidden="1" customWidth="1"/>
    <col min="7" max="7" width="9.6640625" style="51" hidden="1" customWidth="1"/>
    <col min="8" max="8" width="17.44140625" style="51" hidden="1" customWidth="1"/>
    <col min="9" max="9" width="12.44140625" style="52" hidden="1" customWidth="1"/>
    <col min="10" max="10" width="7" style="53" hidden="1" customWidth="1"/>
    <col min="11" max="12" width="7" style="50" hidden="1" customWidth="1"/>
    <col min="13" max="13" width="13.88671875" style="50" hidden="1" customWidth="1"/>
    <col min="14" max="14" width="7.88671875" style="50" hidden="1" customWidth="1"/>
    <col min="15" max="15" width="9.44140625" style="50" hidden="1" customWidth="1"/>
    <col min="16" max="16" width="6.88671875" style="50" hidden="1" customWidth="1"/>
    <col min="17" max="17" width="9" style="50" hidden="1" customWidth="1"/>
    <col min="18" max="18" width="5.88671875" style="50" hidden="1" customWidth="1"/>
    <col min="19" max="19" width="5.21875" style="50" hidden="1" customWidth="1"/>
    <col min="20" max="20" width="6.44140625" style="50" hidden="1" customWidth="1"/>
    <col min="21" max="22" width="7" style="50" hidden="1" customWidth="1"/>
    <col min="23" max="23" width="10.6640625" style="50" hidden="1" customWidth="1"/>
    <col min="24" max="24" width="10.44140625" style="50" hidden="1" customWidth="1"/>
    <col min="25" max="25" width="7" style="50" hidden="1" customWidth="1"/>
    <col min="26" max="16384" width="7" style="50"/>
  </cols>
  <sheetData>
    <row r="1" spans="1:25" ht="21.75" customHeight="1">
      <c r="A1" s="54" t="s">
        <v>554</v>
      </c>
    </row>
    <row r="2" spans="1:25" s="43" customFormat="1" ht="22.2">
      <c r="A2" s="275" t="s">
        <v>555</v>
      </c>
      <c r="B2" s="275"/>
      <c r="C2" s="290"/>
      <c r="J2" s="80"/>
    </row>
    <row r="3" spans="1:25" s="44" customFormat="1" ht="15.75" customHeight="1">
      <c r="A3" s="55"/>
      <c r="C3" s="56" t="s">
        <v>2</v>
      </c>
      <c r="E3" s="44">
        <v>12.11</v>
      </c>
      <c r="G3" s="44">
        <v>12.22</v>
      </c>
      <c r="J3" s="79"/>
      <c r="M3" s="44">
        <v>1.2</v>
      </c>
    </row>
    <row r="4" spans="1:25" s="44" customFormat="1" ht="27" customHeight="1">
      <c r="A4" s="57" t="s">
        <v>32</v>
      </c>
      <c r="B4" s="58" t="s">
        <v>75</v>
      </c>
      <c r="C4" s="59" t="s">
        <v>4</v>
      </c>
      <c r="G4" s="60" t="s">
        <v>32</v>
      </c>
      <c r="H4" s="60" t="s">
        <v>33</v>
      </c>
      <c r="I4" s="60" t="s">
        <v>29</v>
      </c>
      <c r="J4" s="79"/>
      <c r="M4" s="60" t="s">
        <v>32</v>
      </c>
      <c r="N4" s="81" t="s">
        <v>33</v>
      </c>
      <c r="O4" s="60" t="s">
        <v>29</v>
      </c>
    </row>
    <row r="5" spans="1:25" s="44" customFormat="1" ht="21.75" customHeight="1">
      <c r="A5" s="61" t="s">
        <v>556</v>
      </c>
      <c r="B5" s="62" t="s">
        <v>557</v>
      </c>
      <c r="C5" s="63">
        <f>C6+C17+C24+C28+C32+C35</f>
        <v>192834.17</v>
      </c>
      <c r="D5" s="64">
        <v>105429</v>
      </c>
      <c r="E5" s="65">
        <v>595734.14</v>
      </c>
      <c r="F5" s="44">
        <f>104401+13602</f>
        <v>118003</v>
      </c>
      <c r="G5" s="66" t="s">
        <v>35</v>
      </c>
      <c r="H5" s="66" t="s">
        <v>36</v>
      </c>
      <c r="I5" s="82">
        <v>596221.15</v>
      </c>
      <c r="J5" s="79">
        <f t="shared" ref="J5:J25" si="0">G5-A5</f>
        <v>-8</v>
      </c>
      <c r="K5" s="64">
        <f t="shared" ref="K5:K25" si="1">I5-C5</f>
        <v>403386.98</v>
      </c>
      <c r="L5" s="64">
        <v>75943</v>
      </c>
      <c r="M5" s="66" t="s">
        <v>35</v>
      </c>
      <c r="N5" s="66" t="s">
        <v>36</v>
      </c>
      <c r="O5" s="82">
        <v>643048.94999999995</v>
      </c>
      <c r="P5" s="79">
        <f t="shared" ref="P5:P25" si="2">M5-A5</f>
        <v>-8</v>
      </c>
      <c r="Q5" s="64">
        <f t="shared" ref="Q5:Q25" si="3">O5-C5</f>
        <v>450214.78</v>
      </c>
      <c r="S5" s="44">
        <v>717759</v>
      </c>
      <c r="U5" s="87" t="s">
        <v>35</v>
      </c>
      <c r="V5" s="87" t="s">
        <v>36</v>
      </c>
      <c r="W5" s="88">
        <v>659380.53</v>
      </c>
      <c r="X5" s="44">
        <f t="shared" ref="X5:X25" si="4">C5-W5</f>
        <v>-466546.36</v>
      </c>
      <c r="Y5" s="44">
        <f t="shared" ref="Y5:Y25" si="5">U5-A5</f>
        <v>-8</v>
      </c>
    </row>
    <row r="6" spans="1:25" s="45" customFormat="1" ht="21.75" customHeight="1">
      <c r="A6" s="67" t="s">
        <v>558</v>
      </c>
      <c r="B6" s="68" t="s">
        <v>559</v>
      </c>
      <c r="C6" s="63">
        <f>C7+C8+C9+C10</f>
        <v>86485.24</v>
      </c>
      <c r="D6" s="69"/>
      <c r="E6" s="69">
        <v>7616.62</v>
      </c>
      <c r="G6" s="70" t="s">
        <v>38</v>
      </c>
      <c r="H6" s="70" t="s">
        <v>39</v>
      </c>
      <c r="I6" s="83">
        <v>7616.62</v>
      </c>
      <c r="J6" s="84">
        <f t="shared" si="0"/>
        <v>-800</v>
      </c>
      <c r="K6" s="69">
        <f t="shared" si="1"/>
        <v>-78868.62</v>
      </c>
      <c r="L6" s="69"/>
      <c r="M6" s="70" t="s">
        <v>38</v>
      </c>
      <c r="N6" s="70" t="s">
        <v>39</v>
      </c>
      <c r="O6" s="83">
        <v>7749.58</v>
      </c>
      <c r="P6" s="84">
        <f t="shared" si="2"/>
        <v>-800</v>
      </c>
      <c r="Q6" s="69">
        <f t="shared" si="3"/>
        <v>-78735.66</v>
      </c>
      <c r="U6" s="89" t="s">
        <v>38</v>
      </c>
      <c r="V6" s="89" t="s">
        <v>39</v>
      </c>
      <c r="W6" s="90">
        <v>8475.4699999999993</v>
      </c>
      <c r="X6" s="45">
        <f t="shared" si="4"/>
        <v>78009.77</v>
      </c>
      <c r="Y6" s="45">
        <f t="shared" si="5"/>
        <v>-800</v>
      </c>
    </row>
    <row r="7" spans="1:25" s="46" customFormat="1" ht="21.75" customHeight="1">
      <c r="A7" s="71" t="s">
        <v>560</v>
      </c>
      <c r="B7" s="72" t="s">
        <v>561</v>
      </c>
      <c r="C7" s="73">
        <f>53166.86+477.94+30904.39</f>
        <v>84549.19</v>
      </c>
      <c r="D7" s="74"/>
      <c r="E7" s="74">
        <v>3922.87</v>
      </c>
      <c r="G7" s="75" t="s">
        <v>41</v>
      </c>
      <c r="H7" s="75" t="s">
        <v>42</v>
      </c>
      <c r="I7" s="85">
        <v>3922.87</v>
      </c>
      <c r="J7" s="86">
        <f t="shared" si="0"/>
        <v>-80000</v>
      </c>
      <c r="K7" s="74">
        <f t="shared" si="1"/>
        <v>-80626.320000000007</v>
      </c>
      <c r="L7" s="74">
        <v>750</v>
      </c>
      <c r="M7" s="75" t="s">
        <v>41</v>
      </c>
      <c r="N7" s="75" t="s">
        <v>42</v>
      </c>
      <c r="O7" s="85">
        <v>4041.81</v>
      </c>
      <c r="P7" s="86">
        <f t="shared" si="2"/>
        <v>-80000</v>
      </c>
      <c r="Q7" s="74">
        <f t="shared" si="3"/>
        <v>-80507.38</v>
      </c>
      <c r="U7" s="91" t="s">
        <v>41</v>
      </c>
      <c r="V7" s="91" t="s">
        <v>42</v>
      </c>
      <c r="W7" s="92">
        <v>4680.9399999999996</v>
      </c>
      <c r="X7" s="46">
        <f t="shared" si="4"/>
        <v>79868.25</v>
      </c>
      <c r="Y7" s="46">
        <f t="shared" si="5"/>
        <v>-80000</v>
      </c>
    </row>
    <row r="8" spans="1:25" s="46" customFormat="1" ht="21.75" customHeight="1">
      <c r="A8" s="71" t="s">
        <v>562</v>
      </c>
      <c r="B8" s="72" t="s">
        <v>563</v>
      </c>
      <c r="C8" s="71"/>
      <c r="D8" s="74"/>
      <c r="E8" s="74"/>
      <c r="G8" s="75"/>
      <c r="H8" s="75"/>
      <c r="I8" s="85"/>
      <c r="J8" s="86"/>
      <c r="K8" s="74"/>
      <c r="L8" s="74"/>
      <c r="M8" s="75"/>
      <c r="N8" s="75"/>
      <c r="O8" s="85"/>
      <c r="P8" s="86"/>
      <c r="Q8" s="74"/>
      <c r="U8" s="91"/>
      <c r="V8" s="91"/>
      <c r="W8" s="92"/>
    </row>
    <row r="9" spans="1:25" s="46" customFormat="1" ht="21.75" customHeight="1">
      <c r="A9" s="71" t="s">
        <v>564</v>
      </c>
      <c r="B9" s="72" t="s">
        <v>565</v>
      </c>
      <c r="C9" s="73">
        <v>1936.05</v>
      </c>
      <c r="D9" s="74"/>
      <c r="E9" s="74"/>
      <c r="G9" s="75"/>
      <c r="H9" s="75"/>
      <c r="I9" s="85"/>
      <c r="J9" s="86"/>
      <c r="K9" s="74"/>
      <c r="L9" s="74"/>
      <c r="M9" s="75"/>
      <c r="N9" s="75"/>
      <c r="O9" s="85"/>
      <c r="P9" s="86"/>
      <c r="Q9" s="74"/>
      <c r="U9" s="91"/>
      <c r="V9" s="91"/>
      <c r="W9" s="92"/>
    </row>
    <row r="10" spans="1:25" s="44" customFormat="1" ht="21.75" customHeight="1">
      <c r="A10" s="71" t="s">
        <v>566</v>
      </c>
      <c r="B10" s="72" t="s">
        <v>567</v>
      </c>
      <c r="C10" s="73"/>
      <c r="D10" s="64"/>
      <c r="E10" s="64">
        <v>7616.62</v>
      </c>
      <c r="G10" s="66" t="s">
        <v>38</v>
      </c>
      <c r="H10" s="66" t="s">
        <v>39</v>
      </c>
      <c r="I10" s="82">
        <v>7616.62</v>
      </c>
      <c r="J10" s="79">
        <f t="shared" ref="J10:J15" si="6">G10-A10</f>
        <v>-2070098</v>
      </c>
      <c r="K10" s="64">
        <f t="shared" ref="K10:K15" si="7">I10-C10</f>
        <v>7616.62</v>
      </c>
      <c r="L10" s="64"/>
      <c r="M10" s="66" t="s">
        <v>38</v>
      </c>
      <c r="N10" s="66" t="s">
        <v>39</v>
      </c>
      <c r="O10" s="82">
        <v>7749.58</v>
      </c>
      <c r="P10" s="79">
        <f t="shared" ref="P10:P15" si="8">M10-A10</f>
        <v>-2070098</v>
      </c>
      <c r="Q10" s="64">
        <f t="shared" ref="Q10:Q15" si="9">O10-C10</f>
        <v>7749.58</v>
      </c>
      <c r="U10" s="87" t="s">
        <v>38</v>
      </c>
      <c r="V10" s="87" t="s">
        <v>39</v>
      </c>
      <c r="W10" s="88">
        <v>8475.4699999999993</v>
      </c>
      <c r="X10" s="44">
        <f t="shared" ref="X10:X15" si="10">C10-W10</f>
        <v>-8475.4699999999993</v>
      </c>
      <c r="Y10" s="44">
        <f t="shared" ref="Y10:Y15" si="11">U10-A10</f>
        <v>-2070098</v>
      </c>
    </row>
    <row r="11" spans="1:25" s="44" customFormat="1" ht="21.75" customHeight="1">
      <c r="A11" s="67" t="s">
        <v>568</v>
      </c>
      <c r="B11" s="76" t="s">
        <v>569</v>
      </c>
      <c r="C11" s="77"/>
      <c r="D11" s="64"/>
      <c r="E11" s="64">
        <v>3922.87</v>
      </c>
      <c r="G11" s="66" t="s">
        <v>41</v>
      </c>
      <c r="H11" s="66" t="s">
        <v>42</v>
      </c>
      <c r="I11" s="82">
        <v>3922.87</v>
      </c>
      <c r="J11" s="79">
        <f t="shared" si="6"/>
        <v>1989199</v>
      </c>
      <c r="K11" s="64">
        <f t="shared" si="7"/>
        <v>3922.87</v>
      </c>
      <c r="L11" s="64">
        <v>750</v>
      </c>
      <c r="M11" s="66" t="s">
        <v>41</v>
      </c>
      <c r="N11" s="66" t="s">
        <v>42</v>
      </c>
      <c r="O11" s="82">
        <v>4041.81</v>
      </c>
      <c r="P11" s="79">
        <f t="shared" si="8"/>
        <v>1989199</v>
      </c>
      <c r="Q11" s="64">
        <f t="shared" si="9"/>
        <v>4041.81</v>
      </c>
      <c r="U11" s="87" t="s">
        <v>41</v>
      </c>
      <c r="V11" s="87" t="s">
        <v>42</v>
      </c>
      <c r="W11" s="88">
        <v>4680.9399999999996</v>
      </c>
      <c r="X11" s="44">
        <f t="shared" si="10"/>
        <v>-4680.9399999999996</v>
      </c>
      <c r="Y11" s="44">
        <f t="shared" si="11"/>
        <v>1989199</v>
      </c>
    </row>
    <row r="12" spans="1:25" s="44" customFormat="1" ht="21.75" customHeight="1">
      <c r="A12" s="71" t="s">
        <v>570</v>
      </c>
      <c r="B12" s="72" t="s">
        <v>571</v>
      </c>
      <c r="C12" s="77"/>
      <c r="D12" s="64"/>
      <c r="E12" s="64"/>
      <c r="G12" s="66"/>
      <c r="H12" s="66"/>
      <c r="I12" s="82"/>
      <c r="J12" s="79"/>
      <c r="K12" s="64"/>
      <c r="L12" s="64"/>
      <c r="M12" s="66"/>
      <c r="N12" s="66"/>
      <c r="O12" s="82"/>
      <c r="P12" s="79"/>
      <c r="Q12" s="64"/>
      <c r="U12" s="87"/>
      <c r="V12" s="87"/>
      <c r="W12" s="88"/>
    </row>
    <row r="13" spans="1:25" s="44" customFormat="1" ht="21.75" customHeight="1">
      <c r="A13" s="71" t="s">
        <v>572</v>
      </c>
      <c r="B13" s="72" t="s">
        <v>573</v>
      </c>
      <c r="C13" s="77"/>
      <c r="D13" s="64"/>
      <c r="E13" s="64"/>
      <c r="G13" s="66"/>
      <c r="H13" s="66"/>
      <c r="I13" s="82"/>
      <c r="J13" s="79"/>
      <c r="K13" s="64"/>
      <c r="L13" s="64"/>
      <c r="M13" s="66"/>
      <c r="N13" s="66"/>
      <c r="O13" s="82"/>
      <c r="P13" s="79"/>
      <c r="Q13" s="64"/>
      <c r="U13" s="87"/>
      <c r="V13" s="87"/>
      <c r="W13" s="88"/>
    </row>
    <row r="14" spans="1:25" s="44" customFormat="1" ht="21.75" customHeight="1">
      <c r="A14" s="71" t="s">
        <v>574</v>
      </c>
      <c r="B14" s="72" t="s">
        <v>575</v>
      </c>
      <c r="C14" s="77"/>
      <c r="D14" s="64"/>
      <c r="E14" s="64"/>
      <c r="G14" s="66"/>
      <c r="H14" s="66"/>
      <c r="I14" s="82"/>
      <c r="J14" s="79"/>
      <c r="K14" s="64"/>
      <c r="L14" s="64"/>
      <c r="M14" s="66"/>
      <c r="N14" s="66"/>
      <c r="O14" s="82"/>
      <c r="P14" s="79"/>
      <c r="Q14" s="64"/>
      <c r="U14" s="87"/>
      <c r="V14" s="87"/>
      <c r="W14" s="88"/>
    </row>
    <row r="15" spans="1:25" s="44" customFormat="1" ht="21.75" customHeight="1">
      <c r="A15" s="71" t="s">
        <v>576</v>
      </c>
      <c r="B15" s="72" t="s">
        <v>577</v>
      </c>
      <c r="C15" s="77"/>
      <c r="D15" s="78"/>
      <c r="E15" s="78">
        <v>135.6</v>
      </c>
      <c r="G15" s="66" t="s">
        <v>79</v>
      </c>
      <c r="H15" s="66" t="s">
        <v>80</v>
      </c>
      <c r="I15" s="82">
        <v>135.6</v>
      </c>
      <c r="J15" s="79">
        <f t="shared" si="6"/>
        <v>-80005</v>
      </c>
      <c r="K15" s="64">
        <f t="shared" si="7"/>
        <v>135.6</v>
      </c>
      <c r="L15" s="64"/>
      <c r="M15" s="66" t="s">
        <v>79</v>
      </c>
      <c r="N15" s="66" t="s">
        <v>80</v>
      </c>
      <c r="O15" s="82">
        <v>135.6</v>
      </c>
      <c r="P15" s="79">
        <f t="shared" si="8"/>
        <v>-80005</v>
      </c>
      <c r="Q15" s="64">
        <f t="shared" si="9"/>
        <v>135.6</v>
      </c>
      <c r="U15" s="87" t="s">
        <v>79</v>
      </c>
      <c r="V15" s="87" t="s">
        <v>80</v>
      </c>
      <c r="W15" s="88">
        <v>135.6</v>
      </c>
      <c r="X15" s="44">
        <f t="shared" si="10"/>
        <v>-135.6</v>
      </c>
      <c r="Y15" s="44">
        <f t="shared" si="11"/>
        <v>-80005</v>
      </c>
    </row>
    <row r="16" spans="1:25" s="44" customFormat="1" ht="21.75" customHeight="1">
      <c r="A16" s="71">
        <v>2090299</v>
      </c>
      <c r="B16" s="72" t="s">
        <v>578</v>
      </c>
      <c r="C16" s="77"/>
      <c r="D16" s="64"/>
      <c r="E16" s="64">
        <v>7616.62</v>
      </c>
      <c r="G16" s="66" t="s">
        <v>38</v>
      </c>
      <c r="H16" s="66" t="s">
        <v>39</v>
      </c>
      <c r="I16" s="82">
        <v>7616.62</v>
      </c>
      <c r="J16" s="79">
        <f t="shared" si="0"/>
        <v>-2070198</v>
      </c>
      <c r="K16" s="64">
        <f t="shared" si="1"/>
        <v>7616.62</v>
      </c>
      <c r="L16" s="64"/>
      <c r="M16" s="66" t="s">
        <v>38</v>
      </c>
      <c r="N16" s="66" t="s">
        <v>39</v>
      </c>
      <c r="O16" s="82">
        <v>7749.58</v>
      </c>
      <c r="P16" s="79">
        <f t="shared" si="2"/>
        <v>-2070198</v>
      </c>
      <c r="Q16" s="64">
        <f t="shared" si="3"/>
        <v>7749.58</v>
      </c>
      <c r="U16" s="87" t="s">
        <v>38</v>
      </c>
      <c r="V16" s="87" t="s">
        <v>39</v>
      </c>
      <c r="W16" s="88">
        <v>8475.4699999999993</v>
      </c>
      <c r="X16" s="44">
        <f t="shared" si="4"/>
        <v>-8475.4699999999993</v>
      </c>
      <c r="Y16" s="44">
        <f t="shared" si="5"/>
        <v>-2070198</v>
      </c>
    </row>
    <row r="17" spans="1:25" s="44" customFormat="1" ht="21.75" customHeight="1">
      <c r="A17" s="67" t="s">
        <v>579</v>
      </c>
      <c r="B17" s="76" t="s">
        <v>580</v>
      </c>
      <c r="C17" s="63">
        <f>SUM(C18:C20)</f>
        <v>28307.78</v>
      </c>
      <c r="D17" s="64"/>
      <c r="E17" s="64">
        <v>3922.87</v>
      </c>
      <c r="G17" s="66" t="s">
        <v>41</v>
      </c>
      <c r="H17" s="66" t="s">
        <v>42</v>
      </c>
      <c r="I17" s="82">
        <v>3922.87</v>
      </c>
      <c r="J17" s="79">
        <f t="shared" si="0"/>
        <v>1989198</v>
      </c>
      <c r="K17" s="64">
        <f t="shared" si="1"/>
        <v>-24384.91</v>
      </c>
      <c r="L17" s="64">
        <v>750</v>
      </c>
      <c r="M17" s="66" t="s">
        <v>41</v>
      </c>
      <c r="N17" s="66" t="s">
        <v>42</v>
      </c>
      <c r="O17" s="82">
        <v>4041.81</v>
      </c>
      <c r="P17" s="79">
        <f t="shared" si="2"/>
        <v>1989198</v>
      </c>
      <c r="Q17" s="64">
        <f t="shared" si="3"/>
        <v>-24265.97</v>
      </c>
      <c r="U17" s="87" t="s">
        <v>41</v>
      </c>
      <c r="V17" s="87" t="s">
        <v>42</v>
      </c>
      <c r="W17" s="88">
        <v>4680.9399999999996</v>
      </c>
      <c r="X17" s="44">
        <f t="shared" si="4"/>
        <v>23626.84</v>
      </c>
      <c r="Y17" s="44">
        <f t="shared" si="5"/>
        <v>1989198</v>
      </c>
    </row>
    <row r="18" spans="1:25" s="44" customFormat="1" ht="21.75" customHeight="1">
      <c r="A18" s="71" t="s">
        <v>581</v>
      </c>
      <c r="B18" s="72" t="s">
        <v>582</v>
      </c>
      <c r="C18" s="73">
        <v>12840.72</v>
      </c>
      <c r="D18" s="64"/>
      <c r="E18" s="64"/>
      <c r="G18" s="66"/>
      <c r="H18" s="66"/>
      <c r="I18" s="82"/>
      <c r="J18" s="79"/>
      <c r="K18" s="64"/>
      <c r="L18" s="64"/>
      <c r="M18" s="66"/>
      <c r="N18" s="66"/>
      <c r="O18" s="82"/>
      <c r="P18" s="79"/>
      <c r="Q18" s="64"/>
      <c r="U18" s="87"/>
      <c r="V18" s="87"/>
      <c r="W18" s="88"/>
    </row>
    <row r="19" spans="1:25" s="44" customFormat="1" ht="21.75" customHeight="1">
      <c r="A19" s="71" t="s">
        <v>583</v>
      </c>
      <c r="B19" s="72" t="s">
        <v>584</v>
      </c>
      <c r="C19" s="73">
        <v>15467.06</v>
      </c>
      <c r="D19" s="78"/>
      <c r="E19" s="78">
        <v>135.6</v>
      </c>
      <c r="G19" s="66" t="s">
        <v>79</v>
      </c>
      <c r="H19" s="66" t="s">
        <v>80</v>
      </c>
      <c r="I19" s="82">
        <v>135.6</v>
      </c>
      <c r="J19" s="79">
        <f t="shared" si="0"/>
        <v>-80103</v>
      </c>
      <c r="K19" s="64">
        <f t="shared" si="1"/>
        <v>-15331.46</v>
      </c>
      <c r="L19" s="64"/>
      <c r="M19" s="66" t="s">
        <v>79</v>
      </c>
      <c r="N19" s="66" t="s">
        <v>80</v>
      </c>
      <c r="O19" s="82">
        <v>135.6</v>
      </c>
      <c r="P19" s="79">
        <f t="shared" si="2"/>
        <v>-80103</v>
      </c>
      <c r="Q19" s="64">
        <f t="shared" si="3"/>
        <v>-15331.46</v>
      </c>
      <c r="U19" s="87" t="s">
        <v>79</v>
      </c>
      <c r="V19" s="87" t="s">
        <v>80</v>
      </c>
      <c r="W19" s="88">
        <v>135.6</v>
      </c>
      <c r="X19" s="44">
        <f t="shared" si="4"/>
        <v>15331.46</v>
      </c>
      <c r="Y19" s="44">
        <f t="shared" si="5"/>
        <v>-80103</v>
      </c>
    </row>
    <row r="20" spans="1:25" s="44" customFormat="1" ht="21.75" customHeight="1">
      <c r="A20" s="71">
        <v>2090399</v>
      </c>
      <c r="B20" s="72" t="s">
        <v>585</v>
      </c>
      <c r="C20" s="77"/>
      <c r="D20" s="64"/>
      <c r="E20" s="64">
        <v>7616.62</v>
      </c>
      <c r="G20" s="66" t="s">
        <v>38</v>
      </c>
      <c r="H20" s="66" t="s">
        <v>39</v>
      </c>
      <c r="I20" s="82">
        <v>7616.62</v>
      </c>
      <c r="J20" s="79">
        <f t="shared" si="0"/>
        <v>-2070298</v>
      </c>
      <c r="K20" s="64">
        <f t="shared" si="1"/>
        <v>7616.62</v>
      </c>
      <c r="L20" s="64"/>
      <c r="M20" s="66" t="s">
        <v>38</v>
      </c>
      <c r="N20" s="66" t="s">
        <v>39</v>
      </c>
      <c r="O20" s="82">
        <v>7749.58</v>
      </c>
      <c r="P20" s="79">
        <f t="shared" si="2"/>
        <v>-2070298</v>
      </c>
      <c r="Q20" s="64">
        <f t="shared" si="3"/>
        <v>7749.58</v>
      </c>
      <c r="U20" s="87" t="s">
        <v>38</v>
      </c>
      <c r="V20" s="87" t="s">
        <v>39</v>
      </c>
      <c r="W20" s="88">
        <v>8475.4699999999993</v>
      </c>
      <c r="X20" s="44">
        <f t="shared" si="4"/>
        <v>-8475.4699999999993</v>
      </c>
      <c r="Y20" s="44">
        <f t="shared" si="5"/>
        <v>-2070298</v>
      </c>
    </row>
    <row r="21" spans="1:25" s="44" customFormat="1" ht="21.75" customHeight="1">
      <c r="A21" s="67" t="s">
        <v>586</v>
      </c>
      <c r="B21" s="76" t="s">
        <v>587</v>
      </c>
      <c r="C21" s="77"/>
      <c r="D21" s="64"/>
      <c r="E21" s="64">
        <v>3922.87</v>
      </c>
      <c r="G21" s="66" t="s">
        <v>41</v>
      </c>
      <c r="H21" s="66" t="s">
        <v>42</v>
      </c>
      <c r="I21" s="82">
        <v>3922.87</v>
      </c>
      <c r="J21" s="79">
        <f t="shared" si="0"/>
        <v>1989197</v>
      </c>
      <c r="K21" s="64">
        <f t="shared" si="1"/>
        <v>3922.87</v>
      </c>
      <c r="L21" s="64">
        <v>750</v>
      </c>
      <c r="M21" s="66" t="s">
        <v>41</v>
      </c>
      <c r="N21" s="66" t="s">
        <v>42</v>
      </c>
      <c r="O21" s="82">
        <v>4041.81</v>
      </c>
      <c r="P21" s="79">
        <f t="shared" si="2"/>
        <v>1989197</v>
      </c>
      <c r="Q21" s="64">
        <f t="shared" si="3"/>
        <v>4041.81</v>
      </c>
      <c r="U21" s="87" t="s">
        <v>41</v>
      </c>
      <c r="V21" s="87" t="s">
        <v>42</v>
      </c>
      <c r="W21" s="88">
        <v>4680.9399999999996</v>
      </c>
      <c r="X21" s="44">
        <f t="shared" si="4"/>
        <v>-4680.9399999999996</v>
      </c>
      <c r="Y21" s="44">
        <f t="shared" si="5"/>
        <v>1989197</v>
      </c>
    </row>
    <row r="22" spans="1:25" s="44" customFormat="1" ht="21.75" customHeight="1">
      <c r="A22" s="71" t="s">
        <v>588</v>
      </c>
      <c r="B22" s="72" t="s">
        <v>589</v>
      </c>
      <c r="C22" s="77"/>
      <c r="D22" s="78"/>
      <c r="E22" s="78">
        <v>135.6</v>
      </c>
      <c r="G22" s="66" t="s">
        <v>79</v>
      </c>
      <c r="H22" s="66" t="s">
        <v>80</v>
      </c>
      <c r="I22" s="82">
        <v>135.6</v>
      </c>
      <c r="J22" s="79">
        <f t="shared" si="0"/>
        <v>-80202</v>
      </c>
      <c r="K22" s="64">
        <f t="shared" si="1"/>
        <v>135.6</v>
      </c>
      <c r="L22" s="64"/>
      <c r="M22" s="66" t="s">
        <v>79</v>
      </c>
      <c r="N22" s="66" t="s">
        <v>80</v>
      </c>
      <c r="O22" s="82">
        <v>135.6</v>
      </c>
      <c r="P22" s="79">
        <f t="shared" si="2"/>
        <v>-80202</v>
      </c>
      <c r="Q22" s="64">
        <f t="shared" si="3"/>
        <v>135.6</v>
      </c>
      <c r="U22" s="87" t="s">
        <v>79</v>
      </c>
      <c r="V22" s="87" t="s">
        <v>80</v>
      </c>
      <c r="W22" s="88">
        <v>135.6</v>
      </c>
      <c r="X22" s="44">
        <f t="shared" si="4"/>
        <v>-135.6</v>
      </c>
      <c r="Y22" s="44">
        <f t="shared" si="5"/>
        <v>-80202</v>
      </c>
    </row>
    <row r="23" spans="1:25" s="44" customFormat="1" ht="21.75" customHeight="1">
      <c r="A23" s="71">
        <v>2090499</v>
      </c>
      <c r="B23" s="72" t="s">
        <v>590</v>
      </c>
      <c r="C23" s="77"/>
      <c r="D23" s="64"/>
      <c r="E23" s="64">
        <v>7616.62</v>
      </c>
      <c r="G23" s="66" t="s">
        <v>38</v>
      </c>
      <c r="H23" s="66" t="s">
        <v>39</v>
      </c>
      <c r="I23" s="82">
        <v>7616.62</v>
      </c>
      <c r="J23" s="79">
        <f t="shared" si="0"/>
        <v>-2070398</v>
      </c>
      <c r="K23" s="64">
        <f t="shared" si="1"/>
        <v>7616.62</v>
      </c>
      <c r="L23" s="64"/>
      <c r="M23" s="66" t="s">
        <v>38</v>
      </c>
      <c r="N23" s="66" t="s">
        <v>39</v>
      </c>
      <c r="O23" s="82">
        <v>7749.58</v>
      </c>
      <c r="P23" s="79">
        <f t="shared" si="2"/>
        <v>-2070398</v>
      </c>
      <c r="Q23" s="64">
        <f t="shared" si="3"/>
        <v>7749.58</v>
      </c>
      <c r="U23" s="87" t="s">
        <v>38</v>
      </c>
      <c r="V23" s="87" t="s">
        <v>39</v>
      </c>
      <c r="W23" s="88">
        <v>8475.4699999999993</v>
      </c>
      <c r="X23" s="44">
        <f t="shared" si="4"/>
        <v>-8475.4699999999993</v>
      </c>
      <c r="Y23" s="44">
        <f t="shared" si="5"/>
        <v>-2070398</v>
      </c>
    </row>
    <row r="24" spans="1:25" s="44" customFormat="1" ht="21.75" customHeight="1">
      <c r="A24" s="67" t="s">
        <v>591</v>
      </c>
      <c r="B24" s="76" t="s">
        <v>592</v>
      </c>
      <c r="C24" s="63">
        <f>SUM(C25:C27)</f>
        <v>1978.65</v>
      </c>
      <c r="D24" s="64"/>
      <c r="E24" s="64">
        <v>3922.87</v>
      </c>
      <c r="G24" s="66" t="s">
        <v>41</v>
      </c>
      <c r="H24" s="66" t="s">
        <v>42</v>
      </c>
      <c r="I24" s="82">
        <v>3922.87</v>
      </c>
      <c r="J24" s="79">
        <f t="shared" si="0"/>
        <v>1989196</v>
      </c>
      <c r="K24" s="64">
        <f t="shared" si="1"/>
        <v>1944.22</v>
      </c>
      <c r="L24" s="64">
        <v>750</v>
      </c>
      <c r="M24" s="66" t="s">
        <v>41</v>
      </c>
      <c r="N24" s="66" t="s">
        <v>42</v>
      </c>
      <c r="O24" s="82">
        <v>4041.81</v>
      </c>
      <c r="P24" s="79">
        <f t="shared" si="2"/>
        <v>1989196</v>
      </c>
      <c r="Q24" s="64">
        <f t="shared" si="3"/>
        <v>2063.16</v>
      </c>
      <c r="U24" s="87" t="s">
        <v>41</v>
      </c>
      <c r="V24" s="87" t="s">
        <v>42</v>
      </c>
      <c r="W24" s="88">
        <v>4680.9399999999996</v>
      </c>
      <c r="X24" s="44">
        <f t="shared" si="4"/>
        <v>-2702.29</v>
      </c>
      <c r="Y24" s="44">
        <f t="shared" si="5"/>
        <v>1989196</v>
      </c>
    </row>
    <row r="25" spans="1:25" s="44" customFormat="1" ht="21.75" customHeight="1">
      <c r="A25" s="71" t="s">
        <v>593</v>
      </c>
      <c r="B25" s="72" t="s">
        <v>594</v>
      </c>
      <c r="C25" s="73">
        <v>480.3</v>
      </c>
      <c r="D25" s="78"/>
      <c r="E25" s="78">
        <v>135.6</v>
      </c>
      <c r="G25" s="66" t="s">
        <v>79</v>
      </c>
      <c r="H25" s="66" t="s">
        <v>80</v>
      </c>
      <c r="I25" s="82">
        <v>135.6</v>
      </c>
      <c r="J25" s="79">
        <f t="shared" si="0"/>
        <v>-80302</v>
      </c>
      <c r="K25" s="64">
        <f t="shared" si="1"/>
        <v>-344.7</v>
      </c>
      <c r="L25" s="64"/>
      <c r="M25" s="66" t="s">
        <v>79</v>
      </c>
      <c r="N25" s="66" t="s">
        <v>80</v>
      </c>
      <c r="O25" s="82">
        <v>135.6</v>
      </c>
      <c r="P25" s="79">
        <f t="shared" si="2"/>
        <v>-80302</v>
      </c>
      <c r="Q25" s="64">
        <f t="shared" si="3"/>
        <v>-344.7</v>
      </c>
      <c r="U25" s="87" t="s">
        <v>79</v>
      </c>
      <c r="V25" s="87" t="s">
        <v>80</v>
      </c>
      <c r="W25" s="88">
        <v>135.6</v>
      </c>
      <c r="X25" s="44">
        <f t="shared" si="4"/>
        <v>344.7</v>
      </c>
      <c r="Y25" s="44">
        <f t="shared" si="5"/>
        <v>-80302</v>
      </c>
    </row>
    <row r="26" spans="1:25" s="44" customFormat="1" ht="21.75" customHeight="1">
      <c r="A26" s="71" t="s">
        <v>595</v>
      </c>
      <c r="B26" s="72" t="s">
        <v>596</v>
      </c>
      <c r="C26" s="73">
        <v>1498.35</v>
      </c>
      <c r="D26" s="78"/>
      <c r="E26" s="78"/>
      <c r="G26" s="66"/>
      <c r="H26" s="66"/>
      <c r="I26" s="82"/>
      <c r="J26" s="79"/>
      <c r="K26" s="64"/>
      <c r="L26" s="64"/>
      <c r="M26" s="66"/>
      <c r="N26" s="66"/>
      <c r="O26" s="82"/>
      <c r="P26" s="79"/>
      <c r="Q26" s="64"/>
      <c r="U26" s="87"/>
      <c r="V26" s="87"/>
      <c r="W26" s="88"/>
    </row>
    <row r="27" spans="1:25" s="44" customFormat="1" ht="21.75" customHeight="1">
      <c r="A27" s="71">
        <v>2090599</v>
      </c>
      <c r="B27" s="72" t="s">
        <v>597</v>
      </c>
      <c r="C27" s="77"/>
      <c r="D27" s="78"/>
      <c r="E27" s="78"/>
      <c r="G27" s="66"/>
      <c r="H27" s="66"/>
      <c r="I27" s="82"/>
      <c r="J27" s="79"/>
      <c r="K27" s="64"/>
      <c r="L27" s="64"/>
      <c r="M27" s="66"/>
      <c r="N27" s="66"/>
      <c r="O27" s="82"/>
      <c r="P27" s="79"/>
      <c r="Q27" s="64"/>
      <c r="U27" s="87"/>
      <c r="V27" s="87"/>
      <c r="W27" s="88"/>
    </row>
    <row r="28" spans="1:25" s="44" customFormat="1" ht="21.75" customHeight="1">
      <c r="A28" s="67" t="s">
        <v>598</v>
      </c>
      <c r="B28" s="76" t="s">
        <v>599</v>
      </c>
      <c r="C28" s="63">
        <f>SUM(C29:C31)</f>
        <v>17080.11</v>
      </c>
      <c r="D28" s="78"/>
      <c r="E28" s="78"/>
      <c r="G28" s="66"/>
      <c r="H28" s="66"/>
      <c r="I28" s="82"/>
      <c r="J28" s="79"/>
      <c r="K28" s="64"/>
      <c r="L28" s="64"/>
      <c r="M28" s="66"/>
      <c r="N28" s="66"/>
      <c r="O28" s="82"/>
      <c r="P28" s="79"/>
      <c r="Q28" s="64"/>
      <c r="U28" s="87"/>
      <c r="V28" s="87"/>
      <c r="W28" s="88"/>
    </row>
    <row r="29" spans="1:25" s="44" customFormat="1" ht="21.75" customHeight="1">
      <c r="A29" s="71" t="s">
        <v>600</v>
      </c>
      <c r="B29" s="72" t="s">
        <v>601</v>
      </c>
      <c r="C29" s="73">
        <f>16410.28+8.56</f>
        <v>16418.84</v>
      </c>
      <c r="D29" s="78"/>
      <c r="E29" s="78"/>
      <c r="G29" s="66"/>
      <c r="H29" s="66"/>
      <c r="I29" s="82"/>
      <c r="J29" s="79"/>
      <c r="K29" s="64"/>
      <c r="L29" s="64"/>
      <c r="M29" s="66"/>
      <c r="N29" s="66"/>
      <c r="O29" s="82"/>
      <c r="P29" s="79"/>
      <c r="Q29" s="64"/>
      <c r="U29" s="87"/>
      <c r="V29" s="87"/>
      <c r="W29" s="88"/>
    </row>
    <row r="30" spans="1:25" s="44" customFormat="1" ht="21.75" customHeight="1">
      <c r="A30" s="71" t="s">
        <v>602</v>
      </c>
      <c r="B30" s="72" t="s">
        <v>603</v>
      </c>
      <c r="C30" s="73">
        <v>661.27</v>
      </c>
      <c r="D30" s="78"/>
      <c r="E30" s="78"/>
      <c r="G30" s="66"/>
      <c r="H30" s="66"/>
      <c r="I30" s="82"/>
      <c r="J30" s="79"/>
      <c r="K30" s="64"/>
      <c r="L30" s="64"/>
      <c r="M30" s="66"/>
      <c r="N30" s="66"/>
      <c r="O30" s="82"/>
      <c r="P30" s="79"/>
      <c r="Q30" s="64"/>
      <c r="U30" s="87"/>
      <c r="V30" s="87"/>
      <c r="W30" s="88"/>
    </row>
    <row r="31" spans="1:25" s="44" customFormat="1" ht="21.75" customHeight="1">
      <c r="A31" s="71" t="s">
        <v>604</v>
      </c>
      <c r="B31" s="72" t="s">
        <v>605</v>
      </c>
      <c r="C31" s="77"/>
      <c r="D31" s="78"/>
      <c r="E31" s="78"/>
      <c r="G31" s="66"/>
      <c r="H31" s="66"/>
      <c r="I31" s="82"/>
      <c r="J31" s="79"/>
      <c r="K31" s="64"/>
      <c r="L31" s="64"/>
      <c r="M31" s="66"/>
      <c r="N31" s="66"/>
      <c r="O31" s="82"/>
      <c r="P31" s="79"/>
      <c r="Q31" s="64"/>
      <c r="U31" s="87"/>
      <c r="V31" s="87"/>
      <c r="W31" s="88"/>
    </row>
    <row r="32" spans="1:25" s="44" customFormat="1" ht="21.75" customHeight="1">
      <c r="A32" s="67" t="s">
        <v>606</v>
      </c>
      <c r="B32" s="76" t="s">
        <v>607</v>
      </c>
      <c r="C32" s="63">
        <f>SUM(C33:C34)</f>
        <v>35237.86</v>
      </c>
      <c r="D32" s="78"/>
      <c r="E32" s="78"/>
      <c r="G32" s="66"/>
      <c r="H32" s="66"/>
      <c r="I32" s="82"/>
      <c r="J32" s="79"/>
      <c r="K32" s="64"/>
      <c r="L32" s="64"/>
      <c r="M32" s="66"/>
      <c r="N32" s="66"/>
      <c r="O32" s="82"/>
      <c r="P32" s="79"/>
      <c r="Q32" s="64"/>
      <c r="U32" s="87"/>
      <c r="V32" s="87"/>
      <c r="W32" s="88"/>
    </row>
    <row r="33" spans="1:25" s="44" customFormat="1" ht="21.75" customHeight="1">
      <c r="A33" s="71" t="s">
        <v>608</v>
      </c>
      <c r="B33" s="72" t="s">
        <v>601</v>
      </c>
      <c r="C33" s="73">
        <v>35237.86</v>
      </c>
      <c r="D33" s="78"/>
      <c r="E33" s="78"/>
      <c r="G33" s="66"/>
      <c r="H33" s="66"/>
      <c r="I33" s="82"/>
      <c r="J33" s="79"/>
      <c r="K33" s="64"/>
      <c r="L33" s="64"/>
      <c r="M33" s="66"/>
      <c r="N33" s="66"/>
      <c r="O33" s="82"/>
      <c r="P33" s="79"/>
      <c r="Q33" s="64"/>
      <c r="U33" s="87"/>
      <c r="V33" s="87"/>
      <c r="W33" s="88"/>
    </row>
    <row r="34" spans="1:25" s="44" customFormat="1" ht="21.75" customHeight="1">
      <c r="A34" s="71" t="s">
        <v>609</v>
      </c>
      <c r="B34" s="72" t="s">
        <v>610</v>
      </c>
      <c r="C34" s="77"/>
      <c r="D34" s="78"/>
      <c r="E34" s="78"/>
      <c r="G34" s="66"/>
      <c r="H34" s="66"/>
      <c r="I34" s="82"/>
      <c r="J34" s="79"/>
      <c r="K34" s="64"/>
      <c r="L34" s="64"/>
      <c r="M34" s="66"/>
      <c r="N34" s="66"/>
      <c r="O34" s="82"/>
      <c r="P34" s="79"/>
      <c r="Q34" s="64"/>
      <c r="U34" s="87"/>
      <c r="V34" s="87"/>
      <c r="W34" s="88"/>
    </row>
    <row r="35" spans="1:25" s="44" customFormat="1" ht="21.75" customHeight="1">
      <c r="A35" s="67" t="s">
        <v>611</v>
      </c>
      <c r="B35" s="76" t="s">
        <v>612</v>
      </c>
      <c r="C35" s="63">
        <f>SUM(C36:C38)</f>
        <v>23744.53</v>
      </c>
      <c r="D35" s="78"/>
      <c r="E35" s="78"/>
      <c r="G35" s="66"/>
      <c r="H35" s="66"/>
      <c r="I35" s="82"/>
      <c r="J35" s="79"/>
      <c r="K35" s="64"/>
      <c r="L35" s="64"/>
      <c r="M35" s="66"/>
      <c r="N35" s="66"/>
      <c r="O35" s="82"/>
      <c r="P35" s="79"/>
      <c r="Q35" s="64"/>
      <c r="U35" s="87"/>
      <c r="V35" s="87"/>
      <c r="W35" s="88"/>
    </row>
    <row r="36" spans="1:25" s="44" customFormat="1" ht="21.75" customHeight="1">
      <c r="A36" s="71" t="s">
        <v>613</v>
      </c>
      <c r="B36" s="72" t="s">
        <v>614</v>
      </c>
      <c r="C36" s="73">
        <v>21049.86</v>
      </c>
      <c r="D36" s="78"/>
      <c r="E36" s="78"/>
      <c r="G36" s="66"/>
      <c r="H36" s="66"/>
      <c r="I36" s="82"/>
      <c r="J36" s="79"/>
      <c r="K36" s="64"/>
      <c r="L36" s="64"/>
      <c r="M36" s="66"/>
      <c r="N36" s="66"/>
      <c r="O36" s="82"/>
      <c r="P36" s="79"/>
      <c r="Q36" s="64"/>
      <c r="U36" s="87"/>
      <c r="V36" s="87"/>
      <c r="W36" s="88"/>
    </row>
    <row r="37" spans="1:25" s="44" customFormat="1" ht="21.75" customHeight="1">
      <c r="A37" s="71" t="s">
        <v>615</v>
      </c>
      <c r="B37" s="72" t="s">
        <v>616</v>
      </c>
      <c r="C37" s="73">
        <v>1251.29</v>
      </c>
      <c r="D37" s="78"/>
      <c r="E37" s="78"/>
      <c r="G37" s="66"/>
      <c r="H37" s="66"/>
      <c r="I37" s="82"/>
      <c r="J37" s="79"/>
      <c r="K37" s="64"/>
      <c r="L37" s="64"/>
      <c r="M37" s="66"/>
      <c r="N37" s="66"/>
      <c r="O37" s="82"/>
      <c r="P37" s="79"/>
      <c r="Q37" s="64"/>
      <c r="U37" s="87"/>
      <c r="V37" s="87"/>
      <c r="W37" s="88"/>
    </row>
    <row r="38" spans="1:25" s="44" customFormat="1" ht="21.75" customHeight="1">
      <c r="A38" s="71" t="s">
        <v>617</v>
      </c>
      <c r="B38" s="72" t="s">
        <v>618</v>
      </c>
      <c r="C38" s="73">
        <v>1443.38</v>
      </c>
      <c r="D38" s="78"/>
      <c r="E38" s="78"/>
      <c r="G38" s="66"/>
      <c r="H38" s="66"/>
      <c r="I38" s="82"/>
      <c r="J38" s="79"/>
      <c r="K38" s="64"/>
      <c r="L38" s="64"/>
      <c r="M38" s="66"/>
      <c r="N38" s="66"/>
      <c r="O38" s="82"/>
      <c r="P38" s="79"/>
      <c r="Q38" s="64"/>
      <c r="U38" s="87"/>
      <c r="V38" s="87"/>
      <c r="W38" s="88"/>
    </row>
    <row r="39" spans="1:25" s="44" customFormat="1" ht="21.75" customHeight="1">
      <c r="A39" s="291" t="s">
        <v>29</v>
      </c>
      <c r="B39" s="292"/>
      <c r="C39" s="63">
        <f>C6+C11+C17+C21+C24+C28+C32+C35</f>
        <v>192834.17</v>
      </c>
      <c r="D39" s="78"/>
      <c r="E39" s="78"/>
      <c r="G39" s="66"/>
      <c r="H39" s="66"/>
      <c r="I39" s="82"/>
      <c r="J39" s="79"/>
      <c r="K39" s="64"/>
      <c r="L39" s="64"/>
      <c r="M39" s="66"/>
      <c r="N39" s="66"/>
      <c r="O39" s="82"/>
      <c r="P39" s="79"/>
      <c r="Q39" s="64"/>
      <c r="U39" s="87"/>
      <c r="V39" s="87"/>
      <c r="W39" s="88"/>
    </row>
    <row r="40" spans="1:25" s="44" customFormat="1" ht="19.5" customHeight="1">
      <c r="A40" s="55"/>
      <c r="C40" s="79"/>
      <c r="G40" s="66"/>
      <c r="H40" s="66"/>
      <c r="I40" s="82"/>
      <c r="J40" s="79"/>
      <c r="Q40" s="64"/>
      <c r="U40" s="87" t="s">
        <v>69</v>
      </c>
      <c r="V40" s="87" t="s">
        <v>70</v>
      </c>
      <c r="W40" s="88">
        <v>19998</v>
      </c>
      <c r="X40" s="44">
        <f>C40-W40</f>
        <v>-19998</v>
      </c>
      <c r="Y40" s="44">
        <f>U40-A40</f>
        <v>23203</v>
      </c>
    </row>
    <row r="41" spans="1:25" s="44" customFormat="1" ht="19.5" customHeight="1">
      <c r="A41" s="55"/>
      <c r="C41" s="79"/>
      <c r="G41" s="66"/>
      <c r="H41" s="66"/>
      <c r="I41" s="82"/>
      <c r="J41" s="79"/>
      <c r="Q41" s="64"/>
      <c r="U41" s="87" t="s">
        <v>71</v>
      </c>
      <c r="V41" s="87" t="s">
        <v>72</v>
      </c>
      <c r="W41" s="88">
        <v>19998</v>
      </c>
      <c r="X41" s="44">
        <f>C41-W41</f>
        <v>-19998</v>
      </c>
      <c r="Y41" s="44">
        <f>U41-A41</f>
        <v>2320301</v>
      </c>
    </row>
    <row r="42" spans="1:25" s="44" customFormat="1" ht="19.5" customHeight="1">
      <c r="A42" s="55"/>
      <c r="C42" s="79"/>
      <c r="G42" s="66"/>
      <c r="H42" s="66"/>
      <c r="I42" s="82"/>
      <c r="J42" s="79"/>
      <c r="Q42" s="64"/>
    </row>
    <row r="43" spans="1:25" s="44" customFormat="1" ht="19.5" customHeight="1">
      <c r="A43" s="55"/>
      <c r="C43" s="79"/>
      <c r="G43" s="66"/>
      <c r="H43" s="66"/>
      <c r="I43" s="82"/>
      <c r="J43" s="79"/>
      <c r="Q43" s="64"/>
    </row>
    <row r="44" spans="1:25" s="44" customFormat="1" ht="19.5" customHeight="1">
      <c r="A44" s="55"/>
      <c r="C44" s="79"/>
      <c r="G44" s="66"/>
      <c r="H44" s="66"/>
      <c r="I44" s="82"/>
      <c r="J44" s="79"/>
      <c r="Q44" s="64"/>
    </row>
    <row r="45" spans="1:25" s="44" customFormat="1" ht="19.5" customHeight="1">
      <c r="A45" s="55"/>
      <c r="C45" s="79"/>
      <c r="G45" s="66"/>
      <c r="H45" s="66"/>
      <c r="I45" s="82"/>
      <c r="J45" s="79"/>
      <c r="Q45" s="64"/>
    </row>
    <row r="46" spans="1:25" s="44" customFormat="1" ht="19.5" customHeight="1">
      <c r="A46" s="55"/>
      <c r="C46" s="79"/>
      <c r="G46" s="66"/>
      <c r="H46" s="66"/>
      <c r="I46" s="82"/>
      <c r="J46" s="79"/>
      <c r="Q46" s="64"/>
    </row>
    <row r="47" spans="1:25" s="44" customFormat="1" ht="19.5" customHeight="1">
      <c r="A47" s="55"/>
      <c r="C47" s="79"/>
      <c r="G47" s="66"/>
      <c r="H47" s="66"/>
      <c r="I47" s="82"/>
      <c r="J47" s="79"/>
      <c r="Q47" s="64"/>
    </row>
    <row r="48" spans="1:25" s="44" customFormat="1" ht="19.5" customHeight="1">
      <c r="A48" s="55"/>
      <c r="C48" s="79"/>
      <c r="G48" s="66"/>
      <c r="H48" s="66"/>
      <c r="I48" s="82"/>
      <c r="J48" s="79"/>
      <c r="Q48" s="64"/>
    </row>
    <row r="49" spans="1:17" s="44" customFormat="1" ht="19.5" customHeight="1">
      <c r="A49" s="55"/>
      <c r="C49" s="79"/>
      <c r="G49" s="66"/>
      <c r="H49" s="66"/>
      <c r="I49" s="82"/>
      <c r="J49" s="79"/>
      <c r="Q49" s="64"/>
    </row>
    <row r="50" spans="1:17" s="44" customFormat="1" ht="19.5" customHeight="1">
      <c r="A50" s="55"/>
      <c r="C50" s="79"/>
      <c r="G50" s="66"/>
      <c r="H50" s="66"/>
      <c r="I50" s="82"/>
      <c r="J50" s="79"/>
      <c r="Q50" s="64"/>
    </row>
    <row r="51" spans="1:17" s="44" customFormat="1" ht="19.5" customHeight="1">
      <c r="A51" s="55"/>
      <c r="C51" s="79"/>
      <c r="G51" s="66"/>
      <c r="H51" s="66"/>
      <c r="I51" s="82"/>
      <c r="J51" s="79"/>
      <c r="Q51" s="64"/>
    </row>
    <row r="52" spans="1:17" s="44" customFormat="1" ht="19.5" customHeight="1">
      <c r="A52" s="55"/>
      <c r="C52" s="79"/>
      <c r="G52" s="66"/>
      <c r="H52" s="66"/>
      <c r="I52" s="82"/>
      <c r="J52" s="79"/>
      <c r="Q52" s="64"/>
    </row>
    <row r="53" spans="1:17" s="44" customFormat="1" ht="19.5" customHeight="1">
      <c r="A53" s="55"/>
      <c r="C53" s="79"/>
      <c r="G53" s="66"/>
      <c r="H53" s="66"/>
      <c r="I53" s="82"/>
      <c r="J53" s="79"/>
      <c r="Q53" s="64"/>
    </row>
    <row r="54" spans="1:17" s="44" customFormat="1" ht="19.5" customHeight="1">
      <c r="A54" s="55"/>
      <c r="C54" s="79"/>
      <c r="G54" s="66"/>
      <c r="H54" s="66"/>
      <c r="I54" s="82"/>
      <c r="J54" s="79"/>
      <c r="Q54" s="64"/>
    </row>
    <row r="55" spans="1:17" s="44" customFormat="1">
      <c r="A55" s="55"/>
      <c r="C55" s="79"/>
      <c r="G55" s="66"/>
      <c r="H55" s="66"/>
      <c r="I55" s="82"/>
      <c r="J55" s="79"/>
    </row>
    <row r="56" spans="1:17" s="44" customFormat="1">
      <c r="A56" s="55"/>
      <c r="C56" s="79"/>
      <c r="G56" s="66"/>
      <c r="H56" s="66"/>
      <c r="I56" s="82"/>
      <c r="J56" s="79"/>
    </row>
    <row r="57" spans="1:17" s="44" customFormat="1">
      <c r="A57" s="55"/>
      <c r="C57" s="79"/>
      <c r="G57" s="66"/>
      <c r="H57" s="66"/>
      <c r="I57" s="82"/>
      <c r="J57" s="79"/>
    </row>
    <row r="58" spans="1:17" s="44" customFormat="1">
      <c r="A58" s="55"/>
      <c r="C58" s="79"/>
      <c r="G58" s="66"/>
      <c r="H58" s="66"/>
      <c r="I58" s="82"/>
      <c r="J58" s="79"/>
    </row>
    <row r="59" spans="1:17" s="44" customFormat="1">
      <c r="A59" s="55"/>
      <c r="C59" s="79"/>
      <c r="G59" s="66"/>
      <c r="H59" s="66"/>
      <c r="I59" s="82"/>
      <c r="J59" s="79"/>
    </row>
    <row r="60" spans="1:17" s="44" customFormat="1">
      <c r="A60" s="55"/>
      <c r="C60" s="79"/>
      <c r="G60" s="66"/>
      <c r="H60" s="66"/>
      <c r="I60" s="82"/>
      <c r="J60" s="79"/>
    </row>
    <row r="61" spans="1:17" s="44" customFormat="1">
      <c r="A61" s="55"/>
      <c r="C61" s="79"/>
      <c r="G61" s="66"/>
      <c r="H61" s="66"/>
      <c r="I61" s="82"/>
      <c r="J61" s="79"/>
    </row>
    <row r="62" spans="1:17" s="44" customFormat="1">
      <c r="A62" s="55"/>
      <c r="C62" s="79"/>
      <c r="G62" s="66"/>
      <c r="H62" s="66"/>
      <c r="I62" s="82"/>
      <c r="J62" s="79"/>
    </row>
    <row r="63" spans="1:17" s="44" customFormat="1">
      <c r="A63" s="55"/>
      <c r="C63" s="79"/>
      <c r="G63" s="66"/>
      <c r="H63" s="66"/>
      <c r="I63" s="82"/>
      <c r="J63" s="79"/>
    </row>
    <row r="64" spans="1:17" s="44" customFormat="1">
      <c r="A64" s="55"/>
      <c r="C64" s="79"/>
      <c r="G64" s="66"/>
      <c r="H64" s="66"/>
      <c r="I64" s="82"/>
      <c r="J64" s="79"/>
    </row>
    <row r="65" spans="1:10" s="44" customFormat="1">
      <c r="A65" s="55"/>
      <c r="C65" s="79"/>
      <c r="G65" s="66"/>
      <c r="H65" s="66"/>
      <c r="I65" s="82"/>
      <c r="J65" s="79"/>
    </row>
    <row r="66" spans="1:10" s="44" customFormat="1">
      <c r="A66" s="55"/>
      <c r="C66" s="79"/>
      <c r="G66" s="66"/>
      <c r="H66" s="66"/>
      <c r="I66" s="82"/>
      <c r="J66" s="79"/>
    </row>
    <row r="67" spans="1:10" s="44" customFormat="1">
      <c r="A67" s="55"/>
      <c r="C67" s="79"/>
      <c r="G67" s="66"/>
      <c r="H67" s="66"/>
      <c r="I67" s="82"/>
      <c r="J67" s="79"/>
    </row>
    <row r="68" spans="1:10" s="44" customFormat="1">
      <c r="A68" s="55"/>
      <c r="C68" s="79"/>
      <c r="G68" s="66"/>
      <c r="H68" s="66"/>
      <c r="I68" s="82"/>
      <c r="J68" s="79"/>
    </row>
    <row r="69" spans="1:10" s="44" customFormat="1">
      <c r="A69" s="55"/>
      <c r="C69" s="79"/>
      <c r="G69" s="66"/>
      <c r="H69" s="66"/>
      <c r="I69" s="82"/>
      <c r="J69" s="79"/>
    </row>
    <row r="70" spans="1:10" s="44" customFormat="1">
      <c r="A70" s="55"/>
      <c r="C70" s="79"/>
      <c r="G70" s="66"/>
      <c r="H70" s="66"/>
      <c r="I70" s="82"/>
      <c r="J70" s="79"/>
    </row>
    <row r="71" spans="1:10" s="44" customFormat="1">
      <c r="A71" s="55"/>
      <c r="C71" s="79"/>
      <c r="G71" s="66"/>
      <c r="H71" s="66"/>
      <c r="I71" s="82"/>
      <c r="J71" s="79"/>
    </row>
    <row r="72" spans="1:10" s="44" customFormat="1">
      <c r="A72" s="55"/>
      <c r="C72" s="79"/>
      <c r="G72" s="66"/>
      <c r="H72" s="66"/>
      <c r="I72" s="82"/>
      <c r="J72" s="79"/>
    </row>
    <row r="73" spans="1:10" s="44" customFormat="1">
      <c r="A73" s="55"/>
      <c r="C73" s="79"/>
      <c r="G73" s="66"/>
      <c r="H73" s="66"/>
      <c r="I73" s="82"/>
      <c r="J73" s="79"/>
    </row>
    <row r="74" spans="1:10" s="44" customFormat="1">
      <c r="A74" s="55"/>
      <c r="C74" s="79"/>
      <c r="G74" s="66"/>
      <c r="H74" s="66"/>
      <c r="I74" s="82"/>
      <c r="J74" s="79"/>
    </row>
    <row r="75" spans="1:10" s="44" customFormat="1">
      <c r="A75" s="55"/>
      <c r="C75" s="79"/>
      <c r="G75" s="66"/>
      <c r="H75" s="66"/>
      <c r="I75" s="82"/>
      <c r="J75" s="79"/>
    </row>
    <row r="76" spans="1:10" s="44" customFormat="1">
      <c r="A76" s="55"/>
      <c r="C76" s="79"/>
      <c r="G76" s="66"/>
      <c r="H76" s="66"/>
      <c r="I76" s="82"/>
      <c r="J76" s="79"/>
    </row>
    <row r="77" spans="1:10" s="44" customFormat="1">
      <c r="A77" s="55"/>
      <c r="C77" s="79"/>
      <c r="G77" s="66"/>
      <c r="H77" s="66"/>
      <c r="I77" s="82"/>
      <c r="J77" s="79"/>
    </row>
    <row r="78" spans="1:10" s="44" customFormat="1">
      <c r="A78" s="55"/>
      <c r="C78" s="79"/>
      <c r="G78" s="66"/>
      <c r="H78" s="66"/>
      <c r="I78" s="82"/>
      <c r="J78" s="79"/>
    </row>
    <row r="79" spans="1:10" s="44" customFormat="1">
      <c r="A79" s="55"/>
      <c r="C79" s="79"/>
      <c r="G79" s="66"/>
      <c r="H79" s="66"/>
      <c r="I79" s="82"/>
      <c r="J79" s="79"/>
    </row>
    <row r="80" spans="1:10" s="44" customFormat="1">
      <c r="A80" s="55"/>
      <c r="C80" s="79"/>
      <c r="G80" s="66"/>
      <c r="H80" s="66"/>
      <c r="I80" s="82"/>
      <c r="J80" s="79"/>
    </row>
    <row r="81" spans="1:10" s="44" customFormat="1">
      <c r="A81" s="55"/>
      <c r="C81" s="79"/>
      <c r="G81" s="66"/>
      <c r="H81" s="66"/>
      <c r="I81" s="82"/>
      <c r="J81" s="79"/>
    </row>
    <row r="82" spans="1:10" s="44" customFormat="1">
      <c r="A82" s="55"/>
      <c r="C82" s="79"/>
      <c r="G82" s="66"/>
      <c r="H82" s="66"/>
      <c r="I82" s="82"/>
      <c r="J82" s="79"/>
    </row>
    <row r="83" spans="1:10" s="44" customFormat="1">
      <c r="A83" s="55"/>
      <c r="C83" s="79"/>
      <c r="G83" s="66"/>
      <c r="H83" s="66"/>
      <c r="I83" s="82"/>
      <c r="J83" s="79"/>
    </row>
    <row r="84" spans="1:10" s="44" customFormat="1">
      <c r="A84" s="55"/>
      <c r="C84" s="79"/>
      <c r="G84" s="66"/>
      <c r="H84" s="66"/>
      <c r="I84" s="82"/>
      <c r="J84" s="79"/>
    </row>
    <row r="85" spans="1:10" s="44" customFormat="1">
      <c r="A85" s="55"/>
      <c r="C85" s="79"/>
      <c r="G85" s="66"/>
      <c r="H85" s="66"/>
      <c r="I85" s="82"/>
      <c r="J85" s="79"/>
    </row>
    <row r="86" spans="1:10" s="44" customFormat="1">
      <c r="A86" s="55"/>
      <c r="C86" s="79"/>
      <c r="G86" s="66"/>
      <c r="H86" s="66"/>
      <c r="I86" s="82"/>
      <c r="J86" s="79"/>
    </row>
    <row r="87" spans="1:10" s="44" customFormat="1">
      <c r="A87" s="55"/>
      <c r="C87" s="79"/>
      <c r="G87" s="66"/>
      <c r="H87" s="66"/>
      <c r="I87" s="82"/>
      <c r="J87" s="79"/>
    </row>
    <row r="88" spans="1:10" s="44" customFormat="1">
      <c r="A88" s="55"/>
      <c r="C88" s="79"/>
      <c r="G88" s="66"/>
      <c r="H88" s="66"/>
      <c r="I88" s="82"/>
      <c r="J88" s="79"/>
    </row>
    <row r="89" spans="1:10" s="44" customFormat="1">
      <c r="A89" s="55"/>
      <c r="C89" s="79"/>
      <c r="G89" s="66"/>
      <c r="H89" s="66"/>
      <c r="I89" s="82"/>
      <c r="J89" s="79"/>
    </row>
    <row r="90" spans="1:10" s="44" customFormat="1">
      <c r="A90" s="55"/>
      <c r="C90" s="79"/>
      <c r="G90" s="66"/>
      <c r="H90" s="66"/>
      <c r="I90" s="82"/>
      <c r="J90" s="79"/>
    </row>
    <row r="91" spans="1:10" s="44" customFormat="1">
      <c r="A91" s="55"/>
      <c r="C91" s="79"/>
      <c r="G91" s="66"/>
      <c r="H91" s="66"/>
      <c r="I91" s="82"/>
      <c r="J91" s="79"/>
    </row>
    <row r="92" spans="1:10" s="44" customFormat="1">
      <c r="A92" s="55"/>
      <c r="C92" s="79"/>
      <c r="G92" s="66"/>
      <c r="H92" s="66"/>
      <c r="I92" s="82"/>
      <c r="J92" s="79"/>
    </row>
    <row r="93" spans="1:10" s="44" customFormat="1">
      <c r="A93" s="55"/>
      <c r="C93" s="79"/>
      <c r="G93" s="66"/>
      <c r="H93" s="66"/>
      <c r="I93" s="82"/>
      <c r="J93" s="79"/>
    </row>
    <row r="94" spans="1:10" s="44" customFormat="1">
      <c r="A94" s="55"/>
      <c r="C94" s="79"/>
      <c r="G94" s="66"/>
      <c r="H94" s="66"/>
      <c r="I94" s="82"/>
      <c r="J94" s="79"/>
    </row>
    <row r="95" spans="1:10" s="44" customFormat="1">
      <c r="A95" s="55"/>
      <c r="C95" s="79"/>
      <c r="G95" s="66"/>
      <c r="H95" s="66"/>
      <c r="I95" s="82"/>
      <c r="J95" s="79"/>
    </row>
    <row r="96" spans="1:10" s="44" customFormat="1">
      <c r="A96" s="55"/>
      <c r="C96" s="79"/>
      <c r="G96" s="66"/>
      <c r="H96" s="66"/>
      <c r="I96" s="82"/>
      <c r="J96" s="79"/>
    </row>
    <row r="97" spans="1:10" s="44" customFormat="1">
      <c r="A97" s="55"/>
      <c r="C97" s="79"/>
      <c r="G97" s="66"/>
      <c r="H97" s="66"/>
      <c r="I97" s="82"/>
      <c r="J97" s="79"/>
    </row>
    <row r="98" spans="1:10" s="44" customFormat="1">
      <c r="A98" s="55"/>
      <c r="C98" s="79"/>
      <c r="G98" s="66"/>
      <c r="H98" s="66"/>
      <c r="I98" s="82"/>
      <c r="J98" s="79"/>
    </row>
    <row r="99" spans="1:10" s="44" customFormat="1">
      <c r="A99" s="55"/>
      <c r="C99" s="79"/>
      <c r="G99" s="66"/>
      <c r="H99" s="66"/>
      <c r="I99" s="82"/>
      <c r="J99" s="79"/>
    </row>
    <row r="100" spans="1:10" s="44" customFormat="1">
      <c r="A100" s="55"/>
      <c r="C100" s="79"/>
      <c r="G100" s="66"/>
      <c r="H100" s="66"/>
      <c r="I100" s="82"/>
      <c r="J100" s="79"/>
    </row>
    <row r="101" spans="1:10" s="44" customFormat="1">
      <c r="A101" s="55"/>
      <c r="C101" s="79"/>
      <c r="G101" s="66"/>
      <c r="H101" s="66"/>
      <c r="I101" s="82"/>
      <c r="J101" s="79"/>
    </row>
    <row r="102" spans="1:10" s="44" customFormat="1">
      <c r="A102" s="55"/>
      <c r="C102" s="79"/>
      <c r="G102" s="66"/>
      <c r="H102" s="66"/>
      <c r="I102" s="82"/>
      <c r="J102" s="79"/>
    </row>
    <row r="103" spans="1:10" s="44" customFormat="1">
      <c r="A103" s="55"/>
      <c r="C103" s="79"/>
      <c r="G103" s="66"/>
      <c r="H103" s="66"/>
      <c r="I103" s="82"/>
      <c r="J103" s="79"/>
    </row>
    <row r="104" spans="1:10" s="44" customFormat="1">
      <c r="A104" s="55"/>
      <c r="C104" s="79"/>
      <c r="G104" s="66"/>
      <c r="H104" s="66"/>
      <c r="I104" s="82"/>
      <c r="J104" s="79"/>
    </row>
    <row r="105" spans="1:10" s="44" customFormat="1">
      <c r="A105" s="55"/>
      <c r="C105" s="79"/>
      <c r="G105" s="66"/>
      <c r="H105" s="66"/>
      <c r="I105" s="82"/>
      <c r="J105" s="79"/>
    </row>
    <row r="106" spans="1:10" s="44" customFormat="1">
      <c r="A106" s="55"/>
      <c r="C106" s="79"/>
      <c r="G106" s="66"/>
      <c r="H106" s="66"/>
      <c r="I106" s="82"/>
      <c r="J106" s="79"/>
    </row>
    <row r="107" spans="1:10" s="44" customFormat="1">
      <c r="A107" s="55"/>
      <c r="C107" s="79"/>
      <c r="G107" s="66"/>
      <c r="H107" s="66"/>
      <c r="I107" s="82"/>
      <c r="J107" s="79"/>
    </row>
    <row r="108" spans="1:10" s="44" customFormat="1">
      <c r="A108" s="55"/>
      <c r="C108" s="79"/>
      <c r="G108" s="66"/>
      <c r="H108" s="66"/>
      <c r="I108" s="82"/>
      <c r="J108" s="79"/>
    </row>
    <row r="109" spans="1:10" s="44" customFormat="1">
      <c r="A109" s="55"/>
      <c r="C109" s="79"/>
      <c r="G109" s="66"/>
      <c r="H109" s="66"/>
      <c r="I109" s="82"/>
      <c r="J109" s="79"/>
    </row>
    <row r="110" spans="1:10" s="44" customFormat="1">
      <c r="A110" s="55"/>
      <c r="C110" s="79"/>
      <c r="G110" s="66"/>
      <c r="H110" s="66"/>
      <c r="I110" s="82"/>
      <c r="J110" s="79"/>
    </row>
    <row r="111" spans="1:10" s="44" customFormat="1">
      <c r="A111" s="55"/>
      <c r="C111" s="79"/>
      <c r="G111" s="66"/>
      <c r="H111" s="66"/>
      <c r="I111" s="82"/>
      <c r="J111" s="79"/>
    </row>
    <row r="112" spans="1:10" s="44" customFormat="1">
      <c r="A112" s="55"/>
      <c r="C112" s="79"/>
      <c r="G112" s="66"/>
      <c r="H112" s="66"/>
      <c r="I112" s="82"/>
      <c r="J112" s="79"/>
    </row>
    <row r="113" spans="1:10" s="44" customFormat="1">
      <c r="A113" s="55"/>
      <c r="C113" s="79"/>
      <c r="G113" s="66"/>
      <c r="H113" s="66"/>
      <c r="I113" s="82"/>
      <c r="J113" s="79"/>
    </row>
    <row r="114" spans="1:10" s="44" customFormat="1">
      <c r="A114" s="55"/>
      <c r="C114" s="79"/>
      <c r="G114" s="66"/>
      <c r="H114" s="66"/>
      <c r="I114" s="82"/>
      <c r="J114" s="79"/>
    </row>
    <row r="115" spans="1:10" s="44" customFormat="1">
      <c r="A115" s="55"/>
      <c r="C115" s="79"/>
      <c r="G115" s="66"/>
      <c r="H115" s="66"/>
      <c r="I115" s="82"/>
      <c r="J115" s="79"/>
    </row>
    <row r="116" spans="1:10" s="44" customFormat="1">
      <c r="A116" s="55"/>
      <c r="C116" s="79"/>
      <c r="G116" s="66"/>
      <c r="H116" s="66"/>
      <c r="I116" s="82"/>
      <c r="J116" s="79"/>
    </row>
    <row r="117" spans="1:10" s="44" customFormat="1">
      <c r="A117" s="55"/>
      <c r="C117" s="79"/>
      <c r="G117" s="66"/>
      <c r="H117" s="66"/>
      <c r="I117" s="82"/>
      <c r="J117" s="79"/>
    </row>
    <row r="118" spans="1:10" s="44" customFormat="1">
      <c r="A118" s="55"/>
      <c r="C118" s="79"/>
      <c r="G118" s="66"/>
      <c r="H118" s="66"/>
      <c r="I118" s="82"/>
      <c r="J118" s="79"/>
    </row>
    <row r="119" spans="1:10" s="44" customFormat="1">
      <c r="A119" s="55"/>
      <c r="C119" s="79"/>
      <c r="G119" s="66"/>
      <c r="H119" s="66"/>
      <c r="I119" s="82"/>
      <c r="J119" s="79"/>
    </row>
    <row r="120" spans="1:10" s="44" customFormat="1">
      <c r="A120" s="55"/>
      <c r="C120" s="79"/>
      <c r="G120" s="66"/>
      <c r="H120" s="66"/>
      <c r="I120" s="82"/>
      <c r="J120" s="79"/>
    </row>
    <row r="121" spans="1:10" s="44" customFormat="1">
      <c r="A121" s="55"/>
      <c r="C121" s="79"/>
      <c r="G121" s="66"/>
      <c r="H121" s="66"/>
      <c r="I121" s="82"/>
      <c r="J121" s="79"/>
    </row>
    <row r="122" spans="1:10" s="44" customFormat="1">
      <c r="A122" s="55"/>
      <c r="C122" s="79"/>
      <c r="G122" s="66"/>
      <c r="H122" s="66"/>
      <c r="I122" s="82"/>
      <c r="J122" s="79"/>
    </row>
    <row r="123" spans="1:10" s="44" customFormat="1">
      <c r="A123" s="55"/>
      <c r="C123" s="79"/>
      <c r="G123" s="66"/>
      <c r="H123" s="66"/>
      <c r="I123" s="82"/>
      <c r="J123" s="79"/>
    </row>
    <row r="124" spans="1:10" s="44" customFormat="1">
      <c r="A124" s="55"/>
      <c r="C124" s="79"/>
      <c r="G124" s="66"/>
      <c r="H124" s="66"/>
      <c r="I124" s="82"/>
      <c r="J124" s="79"/>
    </row>
    <row r="125" spans="1:10" s="44" customFormat="1">
      <c r="A125" s="55"/>
      <c r="C125" s="79"/>
      <c r="G125" s="66"/>
      <c r="H125" s="66"/>
      <c r="I125" s="82"/>
      <c r="J125" s="79"/>
    </row>
    <row r="126" spans="1:10" s="44" customFormat="1">
      <c r="A126" s="55"/>
      <c r="C126" s="79"/>
      <c r="G126" s="66"/>
      <c r="H126" s="66"/>
      <c r="I126" s="82"/>
      <c r="J126" s="79"/>
    </row>
    <row r="127" spans="1:10" s="44" customFormat="1">
      <c r="A127" s="55"/>
      <c r="C127" s="79"/>
      <c r="G127" s="66"/>
      <c r="H127" s="66"/>
      <c r="I127" s="82"/>
      <c r="J127" s="79"/>
    </row>
    <row r="128" spans="1:10" s="44" customFormat="1">
      <c r="A128" s="55"/>
      <c r="C128" s="79"/>
      <c r="G128" s="66"/>
      <c r="H128" s="66"/>
      <c r="I128" s="82"/>
      <c r="J128" s="79"/>
    </row>
    <row r="129" spans="1:10" s="44" customFormat="1">
      <c r="A129" s="55"/>
      <c r="C129" s="79"/>
      <c r="G129" s="66"/>
      <c r="H129" s="66"/>
      <c r="I129" s="82"/>
      <c r="J129" s="79"/>
    </row>
    <row r="130" spans="1:10" s="44" customFormat="1">
      <c r="A130" s="55"/>
      <c r="C130" s="79"/>
      <c r="G130" s="66"/>
      <c r="H130" s="66"/>
      <c r="I130" s="82"/>
      <c r="J130" s="79"/>
    </row>
    <row r="131" spans="1:10" s="44" customFormat="1">
      <c r="A131" s="55"/>
      <c r="C131" s="79"/>
      <c r="G131" s="66"/>
      <c r="H131" s="66"/>
      <c r="I131" s="82"/>
      <c r="J131" s="79"/>
    </row>
    <row r="132" spans="1:10" s="44" customFormat="1">
      <c r="A132" s="55"/>
      <c r="C132" s="79"/>
      <c r="G132" s="66"/>
      <c r="H132" s="66"/>
      <c r="I132" s="82"/>
      <c r="J132" s="79"/>
    </row>
    <row r="133" spans="1:10" s="44" customFormat="1">
      <c r="A133" s="55"/>
      <c r="C133" s="79"/>
      <c r="G133" s="66"/>
      <c r="H133" s="66"/>
      <c r="I133" s="82"/>
      <c r="J133" s="79"/>
    </row>
    <row r="134" spans="1:10" s="44" customFormat="1">
      <c r="A134" s="55"/>
      <c r="C134" s="79"/>
      <c r="G134" s="66"/>
      <c r="H134" s="66"/>
      <c r="I134" s="82"/>
      <c r="J134" s="79"/>
    </row>
    <row r="135" spans="1:10" s="44" customFormat="1">
      <c r="A135" s="55"/>
      <c r="C135" s="79"/>
      <c r="G135" s="66"/>
      <c r="H135" s="66"/>
      <c r="I135" s="82"/>
      <c r="J135" s="79"/>
    </row>
    <row r="136" spans="1:10" s="44" customFormat="1">
      <c r="A136" s="55"/>
      <c r="C136" s="79"/>
      <c r="G136" s="66"/>
      <c r="H136" s="66"/>
      <c r="I136" s="82"/>
      <c r="J136" s="79"/>
    </row>
    <row r="137" spans="1:10" s="44" customFormat="1">
      <c r="A137" s="55"/>
      <c r="C137" s="79"/>
      <c r="G137" s="66"/>
      <c r="H137" s="66"/>
      <c r="I137" s="82"/>
      <c r="J137" s="79"/>
    </row>
    <row r="138" spans="1:10" s="44" customFormat="1">
      <c r="A138" s="55"/>
      <c r="C138" s="79"/>
      <c r="G138" s="66"/>
      <c r="H138" s="66"/>
      <c r="I138" s="82"/>
      <c r="J138" s="79"/>
    </row>
    <row r="139" spans="1:10" s="44" customFormat="1">
      <c r="A139" s="55"/>
      <c r="C139" s="79"/>
      <c r="G139" s="66"/>
      <c r="H139" s="66"/>
      <c r="I139" s="82"/>
      <c r="J139" s="79"/>
    </row>
    <row r="140" spans="1:10" s="44" customFormat="1">
      <c r="A140" s="55"/>
      <c r="C140" s="79"/>
      <c r="G140" s="66"/>
      <c r="H140" s="66"/>
      <c r="I140" s="82"/>
      <c r="J140" s="79"/>
    </row>
    <row r="141" spans="1:10" s="44" customFormat="1">
      <c r="A141" s="55"/>
      <c r="C141" s="79"/>
      <c r="G141" s="66"/>
      <c r="H141" s="66"/>
      <c r="I141" s="82"/>
      <c r="J141" s="79"/>
    </row>
    <row r="142" spans="1:10" s="44" customFormat="1">
      <c r="A142" s="55"/>
      <c r="C142" s="79"/>
      <c r="G142" s="66"/>
      <c r="H142" s="66"/>
      <c r="I142" s="82"/>
      <c r="J142" s="79"/>
    </row>
    <row r="143" spans="1:10" s="44" customFormat="1">
      <c r="A143" s="55"/>
      <c r="C143" s="79"/>
      <c r="G143" s="66"/>
      <c r="H143" s="66"/>
      <c r="I143" s="82"/>
      <c r="J143" s="79"/>
    </row>
    <row r="144" spans="1:10" s="44" customFormat="1">
      <c r="A144" s="55"/>
      <c r="C144" s="79"/>
      <c r="G144" s="66"/>
      <c r="H144" s="66"/>
      <c r="I144" s="82"/>
      <c r="J144" s="79"/>
    </row>
    <row r="145" spans="1:10" s="44" customFormat="1">
      <c r="A145" s="55"/>
      <c r="C145" s="79"/>
      <c r="G145" s="66"/>
      <c r="H145" s="66"/>
      <c r="I145" s="82"/>
      <c r="J145" s="79"/>
    </row>
    <row r="146" spans="1:10" s="44" customFormat="1">
      <c r="A146" s="55"/>
      <c r="C146" s="79"/>
      <c r="G146" s="66"/>
      <c r="H146" s="66"/>
      <c r="I146" s="82"/>
      <c r="J146" s="79"/>
    </row>
    <row r="147" spans="1:10" s="44" customFormat="1">
      <c r="A147" s="55"/>
      <c r="C147" s="79"/>
      <c r="G147" s="66"/>
      <c r="H147" s="66"/>
      <c r="I147" s="82"/>
      <c r="J147" s="79"/>
    </row>
    <row r="148" spans="1:10" s="44" customFormat="1">
      <c r="A148" s="55"/>
      <c r="C148" s="79"/>
      <c r="G148" s="66"/>
      <c r="H148" s="66"/>
      <c r="I148" s="82"/>
      <c r="J148" s="79"/>
    </row>
    <row r="149" spans="1:10" s="44" customFormat="1">
      <c r="A149" s="55"/>
      <c r="C149" s="79"/>
      <c r="G149" s="66"/>
      <c r="H149" s="66"/>
      <c r="I149" s="82"/>
      <c r="J149" s="79"/>
    </row>
    <row r="150" spans="1:10" s="44" customFormat="1">
      <c r="A150" s="55"/>
      <c r="C150" s="79"/>
      <c r="G150" s="66"/>
      <c r="H150" s="66"/>
      <c r="I150" s="82"/>
      <c r="J150" s="79"/>
    </row>
    <row r="151" spans="1:10" s="44" customFormat="1">
      <c r="A151" s="55"/>
      <c r="C151" s="79"/>
      <c r="G151" s="66"/>
      <c r="H151" s="66"/>
      <c r="I151" s="82"/>
      <c r="J151" s="79"/>
    </row>
    <row r="152" spans="1:10" s="44" customFormat="1">
      <c r="A152" s="55"/>
      <c r="C152" s="79"/>
      <c r="G152" s="66"/>
      <c r="H152" s="66"/>
      <c r="I152" s="82"/>
      <c r="J152" s="79"/>
    </row>
    <row r="153" spans="1:10" s="44" customFormat="1">
      <c r="A153" s="55"/>
      <c r="C153" s="79"/>
      <c r="G153" s="66"/>
      <c r="H153" s="66"/>
      <c r="I153" s="82"/>
      <c r="J153" s="79"/>
    </row>
    <row r="154" spans="1:10" s="44" customFormat="1">
      <c r="A154" s="55"/>
      <c r="C154" s="79"/>
      <c r="G154" s="66"/>
      <c r="H154" s="66"/>
      <c r="I154" s="82"/>
      <c r="J154" s="79"/>
    </row>
    <row r="155" spans="1:10" s="44" customFormat="1">
      <c r="A155" s="55"/>
      <c r="C155" s="79"/>
      <c r="G155" s="66"/>
      <c r="H155" s="66"/>
      <c r="I155" s="82"/>
      <c r="J155" s="79"/>
    </row>
    <row r="156" spans="1:10" s="44" customFormat="1">
      <c r="A156" s="55"/>
      <c r="C156" s="79"/>
      <c r="G156" s="66"/>
      <c r="H156" s="66"/>
      <c r="I156" s="82"/>
      <c r="J156" s="79"/>
    </row>
    <row r="157" spans="1:10" s="44" customFormat="1">
      <c r="A157" s="55"/>
      <c r="C157" s="79"/>
      <c r="G157" s="66"/>
      <c r="H157" s="66"/>
      <c r="I157" s="82"/>
      <c r="J157" s="79"/>
    </row>
    <row r="158" spans="1:10" s="44" customFormat="1">
      <c r="A158" s="55"/>
      <c r="C158" s="79"/>
      <c r="G158" s="66"/>
      <c r="H158" s="66"/>
      <c r="I158" s="82"/>
      <c r="J158" s="79"/>
    </row>
    <row r="159" spans="1:10" s="44" customFormat="1">
      <c r="A159" s="55"/>
      <c r="C159" s="79"/>
      <c r="G159" s="66"/>
      <c r="H159" s="66"/>
      <c r="I159" s="82"/>
      <c r="J159" s="79"/>
    </row>
    <row r="160" spans="1:10" s="44" customFormat="1">
      <c r="A160" s="55"/>
      <c r="C160" s="79"/>
      <c r="G160" s="66"/>
      <c r="H160" s="66"/>
      <c r="I160" s="82"/>
      <c r="J160" s="79"/>
    </row>
    <row r="161" spans="1:10" s="44" customFormat="1">
      <c r="A161" s="55"/>
      <c r="C161" s="79"/>
      <c r="G161" s="66"/>
      <c r="H161" s="66"/>
      <c r="I161" s="82"/>
      <c r="J161" s="79"/>
    </row>
    <row r="162" spans="1:10" s="44" customFormat="1">
      <c r="A162" s="55"/>
      <c r="C162" s="79"/>
      <c r="G162" s="66"/>
      <c r="H162" s="66"/>
      <c r="I162" s="82"/>
      <c r="J162" s="79"/>
    </row>
    <row r="163" spans="1:10" s="44" customFormat="1">
      <c r="A163" s="55"/>
      <c r="C163" s="79"/>
      <c r="G163" s="66"/>
      <c r="H163" s="66"/>
      <c r="I163" s="82"/>
      <c r="J163" s="79"/>
    </row>
    <row r="164" spans="1:10" s="44" customFormat="1">
      <c r="A164" s="55"/>
      <c r="C164" s="79"/>
      <c r="G164" s="66"/>
      <c r="H164" s="66"/>
      <c r="I164" s="82"/>
      <c r="J164" s="79"/>
    </row>
    <row r="165" spans="1:10" s="44" customFormat="1">
      <c r="A165" s="55"/>
      <c r="C165" s="79"/>
      <c r="G165" s="66"/>
      <c r="H165" s="66"/>
      <c r="I165" s="82"/>
      <c r="J165" s="79"/>
    </row>
    <row r="166" spans="1:10" s="44" customFormat="1">
      <c r="A166" s="55"/>
      <c r="C166" s="79"/>
      <c r="G166" s="66"/>
      <c r="H166" s="66"/>
      <c r="I166" s="82"/>
      <c r="J166" s="79"/>
    </row>
    <row r="167" spans="1:10" s="44" customFormat="1">
      <c r="A167" s="55"/>
      <c r="C167" s="79"/>
      <c r="G167" s="66"/>
      <c r="H167" s="66"/>
      <c r="I167" s="82"/>
      <c r="J167" s="79"/>
    </row>
    <row r="168" spans="1:10" s="44" customFormat="1">
      <c r="A168" s="55"/>
      <c r="C168" s="79"/>
      <c r="G168" s="66"/>
      <c r="H168" s="66"/>
      <c r="I168" s="82"/>
      <c r="J168" s="79"/>
    </row>
    <row r="169" spans="1:10" s="44" customFormat="1">
      <c r="A169" s="55"/>
      <c r="C169" s="79"/>
      <c r="G169" s="66"/>
      <c r="H169" s="66"/>
      <c r="I169" s="82"/>
      <c r="J169" s="79"/>
    </row>
    <row r="170" spans="1:10" s="44" customFormat="1">
      <c r="A170" s="55"/>
      <c r="C170" s="79"/>
      <c r="G170" s="66"/>
      <c r="H170" s="66"/>
      <c r="I170" s="82"/>
      <c r="J170" s="79"/>
    </row>
    <row r="171" spans="1:10" s="44" customFormat="1">
      <c r="A171" s="55"/>
      <c r="C171" s="79"/>
      <c r="G171" s="66"/>
      <c r="H171" s="66"/>
      <c r="I171" s="82"/>
      <c r="J171" s="79"/>
    </row>
    <row r="172" spans="1:10" s="44" customFormat="1">
      <c r="A172" s="55"/>
      <c r="C172" s="79"/>
      <c r="G172" s="66"/>
      <c r="H172" s="66"/>
      <c r="I172" s="82"/>
      <c r="J172" s="79"/>
    </row>
    <row r="173" spans="1:10" s="44" customFormat="1">
      <c r="A173" s="55"/>
      <c r="C173" s="79"/>
      <c r="G173" s="66"/>
      <c r="H173" s="66"/>
      <c r="I173" s="82"/>
      <c r="J173" s="79"/>
    </row>
    <row r="174" spans="1:10" s="44" customFormat="1">
      <c r="A174" s="55"/>
      <c r="C174" s="79"/>
      <c r="G174" s="66"/>
      <c r="H174" s="66"/>
      <c r="I174" s="82"/>
      <c r="J174" s="79"/>
    </row>
    <row r="175" spans="1:10" s="44" customFormat="1">
      <c r="A175" s="55"/>
      <c r="C175" s="79"/>
      <c r="G175" s="66"/>
      <c r="H175" s="66"/>
      <c r="I175" s="82"/>
      <c r="J175" s="79"/>
    </row>
    <row r="176" spans="1:10" s="44" customFormat="1">
      <c r="A176" s="55"/>
      <c r="C176" s="79"/>
      <c r="G176" s="66"/>
      <c r="H176" s="66"/>
      <c r="I176" s="82"/>
      <c r="J176" s="79"/>
    </row>
    <row r="177" spans="1:10" s="44" customFormat="1">
      <c r="A177" s="55"/>
      <c r="C177" s="79"/>
      <c r="G177" s="66"/>
      <c r="H177" s="66"/>
      <c r="I177" s="82"/>
      <c r="J177" s="79"/>
    </row>
    <row r="178" spans="1:10" s="44" customFormat="1">
      <c r="A178" s="55"/>
      <c r="C178" s="79"/>
      <c r="G178" s="66"/>
      <c r="H178" s="66"/>
      <c r="I178" s="82"/>
      <c r="J178" s="79"/>
    </row>
    <row r="179" spans="1:10" s="44" customFormat="1">
      <c r="A179" s="55"/>
      <c r="C179" s="79"/>
      <c r="G179" s="66"/>
      <c r="H179" s="66"/>
      <c r="I179" s="82"/>
      <c r="J179" s="79"/>
    </row>
    <row r="180" spans="1:10" s="44" customFormat="1">
      <c r="A180" s="55"/>
      <c r="C180" s="79"/>
      <c r="G180" s="66"/>
      <c r="H180" s="66"/>
      <c r="I180" s="82"/>
      <c r="J180" s="79"/>
    </row>
    <row r="181" spans="1:10" s="44" customFormat="1">
      <c r="A181" s="55"/>
      <c r="C181" s="79"/>
      <c r="G181" s="66"/>
      <c r="H181" s="66"/>
      <c r="I181" s="82"/>
      <c r="J181" s="79"/>
    </row>
    <row r="182" spans="1:10" s="44" customFormat="1">
      <c r="A182" s="55"/>
      <c r="C182" s="79"/>
      <c r="G182" s="66"/>
      <c r="H182" s="66"/>
      <c r="I182" s="82"/>
      <c r="J182" s="79"/>
    </row>
    <row r="183" spans="1:10" s="44" customFormat="1">
      <c r="A183" s="55"/>
      <c r="C183" s="79"/>
      <c r="G183" s="66"/>
      <c r="H183" s="66"/>
      <c r="I183" s="82"/>
      <c r="J183" s="79"/>
    </row>
    <row r="184" spans="1:10" s="44" customFormat="1">
      <c r="A184" s="55"/>
      <c r="C184" s="79"/>
      <c r="G184" s="66"/>
      <c r="H184" s="66"/>
      <c r="I184" s="82"/>
      <c r="J184" s="79"/>
    </row>
    <row r="185" spans="1:10" s="44" customFormat="1">
      <c r="A185" s="55"/>
      <c r="C185" s="79"/>
      <c r="G185" s="66"/>
      <c r="H185" s="66"/>
      <c r="I185" s="82"/>
      <c r="J185" s="79"/>
    </row>
    <row r="186" spans="1:10" s="44" customFormat="1">
      <c r="A186" s="55"/>
      <c r="C186" s="79"/>
      <c r="G186" s="66"/>
      <c r="H186" s="66"/>
      <c r="I186" s="82"/>
      <c r="J186" s="79"/>
    </row>
    <row r="187" spans="1:10" s="44" customFormat="1">
      <c r="A187" s="55"/>
      <c r="C187" s="79"/>
      <c r="G187" s="66"/>
      <c r="H187" s="66"/>
      <c r="I187" s="82"/>
      <c r="J187" s="79"/>
    </row>
    <row r="188" spans="1:10" s="44" customFormat="1">
      <c r="A188" s="55"/>
      <c r="C188" s="79"/>
      <c r="G188" s="66"/>
      <c r="H188" s="66"/>
      <c r="I188" s="82"/>
      <c r="J188" s="79"/>
    </row>
    <row r="189" spans="1:10" s="44" customFormat="1">
      <c r="A189" s="55"/>
      <c r="C189" s="79"/>
      <c r="G189" s="66"/>
      <c r="H189" s="66"/>
      <c r="I189" s="82"/>
      <c r="J189" s="79"/>
    </row>
    <row r="190" spans="1:10" s="44" customFormat="1">
      <c r="A190" s="55"/>
      <c r="C190" s="79"/>
      <c r="G190" s="66"/>
      <c r="H190" s="66"/>
      <c r="I190" s="82"/>
      <c r="J190" s="79"/>
    </row>
    <row r="191" spans="1:10" s="44" customFormat="1">
      <c r="A191" s="55"/>
      <c r="C191" s="79"/>
      <c r="G191" s="66"/>
      <c r="H191" s="66"/>
      <c r="I191" s="82"/>
      <c r="J191" s="79"/>
    </row>
    <row r="192" spans="1:10" s="44" customFormat="1">
      <c r="A192" s="55"/>
      <c r="C192" s="79"/>
      <c r="G192" s="66"/>
      <c r="H192" s="66"/>
      <c r="I192" s="82"/>
      <c r="J192" s="79"/>
    </row>
    <row r="193" spans="1:10" s="44" customFormat="1">
      <c r="A193" s="55"/>
      <c r="C193" s="79"/>
      <c r="G193" s="66"/>
      <c r="H193" s="66"/>
      <c r="I193" s="82"/>
      <c r="J193" s="79"/>
    </row>
    <row r="194" spans="1:10" s="44" customFormat="1">
      <c r="A194" s="55"/>
      <c r="C194" s="79"/>
      <c r="G194" s="66"/>
      <c r="H194" s="66"/>
      <c r="I194" s="82"/>
      <c r="J194" s="79"/>
    </row>
    <row r="195" spans="1:10" s="44" customFormat="1">
      <c r="A195" s="55"/>
      <c r="C195" s="79"/>
      <c r="G195" s="66"/>
      <c r="H195" s="66"/>
      <c r="I195" s="82"/>
      <c r="J195" s="79"/>
    </row>
    <row r="196" spans="1:10" s="44" customFormat="1">
      <c r="A196" s="55"/>
      <c r="C196" s="79"/>
      <c r="G196" s="66"/>
      <c r="H196" s="66"/>
      <c r="I196" s="82"/>
      <c r="J196" s="79"/>
    </row>
    <row r="197" spans="1:10" s="44" customFormat="1">
      <c r="A197" s="55"/>
      <c r="C197" s="79"/>
      <c r="G197" s="66"/>
      <c r="H197" s="66"/>
      <c r="I197" s="82"/>
      <c r="J197" s="79"/>
    </row>
    <row r="198" spans="1:10" s="44" customFormat="1">
      <c r="A198" s="55"/>
      <c r="C198" s="79"/>
      <c r="G198" s="66"/>
      <c r="H198" s="66"/>
      <c r="I198" s="82"/>
      <c r="J198" s="79"/>
    </row>
    <row r="199" spans="1:10" s="44" customFormat="1">
      <c r="A199" s="55"/>
      <c r="C199" s="79"/>
      <c r="G199" s="66"/>
      <c r="H199" s="66"/>
      <c r="I199" s="82"/>
      <c r="J199" s="79"/>
    </row>
    <row r="200" spans="1:10" s="44" customFormat="1">
      <c r="A200" s="55"/>
      <c r="C200" s="79"/>
      <c r="G200" s="66"/>
      <c r="H200" s="66"/>
      <c r="I200" s="82"/>
      <c r="J200" s="79"/>
    </row>
    <row r="201" spans="1:10" s="44" customFormat="1">
      <c r="A201" s="55"/>
      <c r="C201" s="79"/>
      <c r="G201" s="66"/>
      <c r="H201" s="66"/>
      <c r="I201" s="82"/>
      <c r="J201" s="79"/>
    </row>
    <row r="202" spans="1:10" s="44" customFormat="1">
      <c r="A202" s="55"/>
      <c r="C202" s="79"/>
      <c r="G202" s="66"/>
      <c r="H202" s="66"/>
      <c r="I202" s="82"/>
      <c r="J202" s="79"/>
    </row>
    <row r="203" spans="1:10" s="44" customFormat="1">
      <c r="A203" s="55"/>
      <c r="C203" s="79"/>
      <c r="G203" s="66"/>
      <c r="H203" s="66"/>
      <c r="I203" s="82"/>
      <c r="J203" s="79"/>
    </row>
    <row r="204" spans="1:10" s="44" customFormat="1">
      <c r="A204" s="55"/>
      <c r="C204" s="79"/>
      <c r="G204" s="66"/>
      <c r="H204" s="66"/>
      <c r="I204" s="82"/>
      <c r="J204" s="79"/>
    </row>
    <row r="205" spans="1:10" s="44" customFormat="1">
      <c r="A205" s="55"/>
      <c r="C205" s="79"/>
      <c r="G205" s="66"/>
      <c r="H205" s="66"/>
      <c r="I205" s="82"/>
      <c r="J205" s="79"/>
    </row>
    <row r="206" spans="1:10" s="44" customFormat="1">
      <c r="A206" s="55"/>
      <c r="C206" s="79"/>
      <c r="G206" s="66"/>
      <c r="H206" s="66"/>
      <c r="I206" s="82"/>
      <c r="J206" s="79"/>
    </row>
    <row r="207" spans="1:10" s="44" customFormat="1">
      <c r="A207" s="55"/>
      <c r="C207" s="79"/>
      <c r="G207" s="66"/>
      <c r="H207" s="66"/>
      <c r="I207" s="82"/>
      <c r="J207" s="79"/>
    </row>
    <row r="208" spans="1:10" s="44" customFormat="1">
      <c r="A208" s="55"/>
      <c r="C208" s="79"/>
      <c r="G208" s="66"/>
      <c r="H208" s="66"/>
      <c r="I208" s="82"/>
      <c r="J208" s="79"/>
    </row>
    <row r="209" spans="1:10" s="44" customFormat="1">
      <c r="A209" s="55"/>
      <c r="C209" s="79"/>
      <c r="G209" s="66"/>
      <c r="H209" s="66"/>
      <c r="I209" s="82"/>
      <c r="J209" s="79"/>
    </row>
    <row r="210" spans="1:10" s="44" customFormat="1">
      <c r="A210" s="55"/>
      <c r="C210" s="79"/>
      <c r="G210" s="66"/>
      <c r="H210" s="66"/>
      <c r="I210" s="82"/>
      <c r="J210" s="79"/>
    </row>
    <row r="211" spans="1:10" s="44" customFormat="1">
      <c r="A211" s="55"/>
      <c r="C211" s="79"/>
      <c r="G211" s="66"/>
      <c r="H211" s="66"/>
      <c r="I211" s="82"/>
      <c r="J211" s="79"/>
    </row>
    <row r="212" spans="1:10" s="44" customFormat="1">
      <c r="A212" s="55"/>
      <c r="C212" s="79"/>
      <c r="G212" s="66"/>
      <c r="H212" s="66"/>
      <c r="I212" s="82"/>
      <c r="J212" s="79"/>
    </row>
    <row r="213" spans="1:10" s="44" customFormat="1">
      <c r="A213" s="55"/>
      <c r="C213" s="79"/>
      <c r="G213" s="66"/>
      <c r="H213" s="66"/>
      <c r="I213" s="82"/>
      <c r="J213" s="79"/>
    </row>
    <row r="214" spans="1:10" s="44" customFormat="1">
      <c r="A214" s="55"/>
      <c r="C214" s="79"/>
      <c r="G214" s="66"/>
      <c r="H214" s="66"/>
      <c r="I214" s="82"/>
      <c r="J214" s="79"/>
    </row>
    <row r="215" spans="1:10" s="44" customFormat="1">
      <c r="A215" s="55"/>
      <c r="C215" s="79"/>
      <c r="G215" s="66"/>
      <c r="H215" s="66"/>
      <c r="I215" s="82"/>
      <c r="J215" s="79"/>
    </row>
    <row r="216" spans="1:10" s="44" customFormat="1">
      <c r="A216" s="55"/>
      <c r="C216" s="79"/>
      <c r="G216" s="66"/>
      <c r="H216" s="66"/>
      <c r="I216" s="82"/>
      <c r="J216" s="79"/>
    </row>
    <row r="217" spans="1:10" s="44" customFormat="1">
      <c r="A217" s="55"/>
      <c r="C217" s="79"/>
      <c r="G217" s="66"/>
      <c r="H217" s="66"/>
      <c r="I217" s="82"/>
      <c r="J217" s="79"/>
    </row>
    <row r="218" spans="1:10" s="44" customFormat="1">
      <c r="A218" s="55"/>
      <c r="C218" s="79"/>
      <c r="G218" s="66"/>
      <c r="H218" s="66"/>
      <c r="I218" s="82"/>
      <c r="J218" s="79"/>
    </row>
    <row r="219" spans="1:10" s="44" customFormat="1">
      <c r="A219" s="55"/>
      <c r="C219" s="79"/>
      <c r="G219" s="66"/>
      <c r="H219" s="66"/>
      <c r="I219" s="82"/>
      <c r="J219" s="79"/>
    </row>
    <row r="220" spans="1:10" s="44" customFormat="1">
      <c r="A220" s="55"/>
      <c r="C220" s="79"/>
      <c r="G220" s="66"/>
      <c r="H220" s="66"/>
      <c r="I220" s="82"/>
      <c r="J220" s="79"/>
    </row>
    <row r="221" spans="1:10" s="44" customFormat="1">
      <c r="A221" s="55"/>
      <c r="C221" s="79"/>
      <c r="G221" s="66"/>
      <c r="H221" s="66"/>
      <c r="I221" s="82"/>
      <c r="J221" s="79"/>
    </row>
    <row r="222" spans="1:10" s="44" customFormat="1">
      <c r="A222" s="55"/>
      <c r="C222" s="79"/>
      <c r="G222" s="66"/>
      <c r="H222" s="66"/>
      <c r="I222" s="82"/>
      <c r="J222" s="79"/>
    </row>
    <row r="223" spans="1:10" s="44" customFormat="1">
      <c r="A223" s="55"/>
      <c r="C223" s="79"/>
      <c r="G223" s="66"/>
      <c r="H223" s="66"/>
      <c r="I223" s="82"/>
      <c r="J223" s="79"/>
    </row>
    <row r="224" spans="1:10" s="44" customFormat="1">
      <c r="A224" s="55"/>
      <c r="C224" s="79"/>
      <c r="G224" s="66"/>
      <c r="H224" s="66"/>
      <c r="I224" s="82"/>
      <c r="J224" s="79"/>
    </row>
    <row r="225" spans="1:10" s="44" customFormat="1">
      <c r="A225" s="55"/>
      <c r="C225" s="79"/>
      <c r="G225" s="66"/>
      <c r="H225" s="66"/>
      <c r="I225" s="82"/>
      <c r="J225" s="79"/>
    </row>
    <row r="226" spans="1:10" s="44" customFormat="1">
      <c r="A226" s="55"/>
      <c r="C226" s="79"/>
      <c r="G226" s="66"/>
      <c r="H226" s="66"/>
      <c r="I226" s="82"/>
      <c r="J226" s="79"/>
    </row>
    <row r="227" spans="1:10" s="44" customFormat="1">
      <c r="A227" s="55"/>
      <c r="C227" s="79"/>
      <c r="G227" s="66"/>
      <c r="H227" s="66"/>
      <c r="I227" s="82"/>
      <c r="J227" s="79"/>
    </row>
    <row r="228" spans="1:10" s="44" customFormat="1">
      <c r="A228" s="55"/>
      <c r="C228" s="79"/>
      <c r="G228" s="66"/>
      <c r="H228" s="66"/>
      <c r="I228" s="82"/>
      <c r="J228" s="79"/>
    </row>
    <row r="229" spans="1:10" s="44" customFormat="1">
      <c r="A229" s="55"/>
      <c r="C229" s="79"/>
      <c r="G229" s="66"/>
      <c r="H229" s="66"/>
      <c r="I229" s="82"/>
      <c r="J229" s="79"/>
    </row>
    <row r="230" spans="1:10" s="44" customFormat="1">
      <c r="A230" s="55"/>
      <c r="C230" s="79"/>
      <c r="G230" s="66"/>
      <c r="H230" s="66"/>
      <c r="I230" s="82"/>
      <c r="J230" s="79"/>
    </row>
    <row r="231" spans="1:10" s="44" customFormat="1">
      <c r="A231" s="55"/>
      <c r="C231" s="79"/>
      <c r="G231" s="66"/>
      <c r="H231" s="66"/>
      <c r="I231" s="82"/>
      <c r="J231" s="79"/>
    </row>
    <row r="232" spans="1:10" s="44" customFormat="1">
      <c r="A232" s="55"/>
      <c r="C232" s="79"/>
      <c r="G232" s="66"/>
      <c r="H232" s="66"/>
      <c r="I232" s="82"/>
      <c r="J232" s="79"/>
    </row>
    <row r="233" spans="1:10" s="44" customFormat="1">
      <c r="A233" s="55"/>
      <c r="C233" s="79"/>
      <c r="G233" s="66"/>
      <c r="H233" s="66"/>
      <c r="I233" s="82"/>
      <c r="J233" s="79"/>
    </row>
    <row r="234" spans="1:10" s="44" customFormat="1">
      <c r="A234" s="55"/>
      <c r="C234" s="79"/>
      <c r="G234" s="66"/>
      <c r="H234" s="66"/>
      <c r="I234" s="82"/>
      <c r="J234" s="79"/>
    </row>
    <row r="235" spans="1:10" s="44" customFormat="1">
      <c r="A235" s="55"/>
      <c r="C235" s="79"/>
      <c r="G235" s="66"/>
      <c r="H235" s="66"/>
      <c r="I235" s="82"/>
      <c r="J235" s="79"/>
    </row>
    <row r="236" spans="1:10" s="44" customFormat="1">
      <c r="A236" s="55"/>
      <c r="C236" s="79"/>
      <c r="G236" s="66"/>
      <c r="H236" s="66"/>
      <c r="I236" s="82"/>
      <c r="J236" s="79"/>
    </row>
    <row r="237" spans="1:10" s="44" customFormat="1">
      <c r="A237" s="55"/>
      <c r="C237" s="79"/>
      <c r="G237" s="66"/>
      <c r="H237" s="66"/>
      <c r="I237" s="82"/>
      <c r="J237" s="79"/>
    </row>
    <row r="238" spans="1:10" s="44" customFormat="1">
      <c r="A238" s="55"/>
      <c r="C238" s="79"/>
      <c r="G238" s="66"/>
      <c r="H238" s="66"/>
      <c r="I238" s="82"/>
      <c r="J238" s="79"/>
    </row>
    <row r="239" spans="1:10" s="44" customFormat="1">
      <c r="A239" s="55"/>
      <c r="C239" s="79"/>
      <c r="G239" s="66"/>
      <c r="H239" s="66"/>
      <c r="I239" s="82"/>
      <c r="J239" s="79"/>
    </row>
    <row r="240" spans="1:10" s="44" customFormat="1">
      <c r="A240" s="55"/>
      <c r="C240" s="79"/>
      <c r="G240" s="66"/>
      <c r="H240" s="66"/>
      <c r="I240" s="82"/>
      <c r="J240" s="79"/>
    </row>
    <row r="241" spans="1:10" s="44" customFormat="1">
      <c r="A241" s="55"/>
      <c r="C241" s="79"/>
      <c r="G241" s="66"/>
      <c r="H241" s="66"/>
      <c r="I241" s="82"/>
      <c r="J241" s="79"/>
    </row>
    <row r="242" spans="1:10" s="44" customFormat="1">
      <c r="A242" s="55"/>
      <c r="C242" s="79"/>
      <c r="G242" s="66"/>
      <c r="H242" s="66"/>
      <c r="I242" s="82"/>
      <c r="J242" s="79"/>
    </row>
    <row r="243" spans="1:10" s="44" customFormat="1">
      <c r="A243" s="55"/>
      <c r="C243" s="79"/>
      <c r="G243" s="66"/>
      <c r="H243" s="66"/>
      <c r="I243" s="82"/>
      <c r="J243" s="79"/>
    </row>
    <row r="244" spans="1:10" s="44" customFormat="1">
      <c r="A244" s="55"/>
      <c r="C244" s="79"/>
      <c r="G244" s="66"/>
      <c r="H244" s="66"/>
      <c r="I244" s="82"/>
      <c r="J244" s="79"/>
    </row>
    <row r="245" spans="1:10" s="44" customFormat="1">
      <c r="A245" s="55"/>
      <c r="C245" s="79"/>
      <c r="G245" s="66"/>
      <c r="H245" s="66"/>
      <c r="I245" s="82"/>
      <c r="J245" s="79"/>
    </row>
    <row r="246" spans="1:10" s="44" customFormat="1">
      <c r="A246" s="55"/>
      <c r="C246" s="79"/>
      <c r="G246" s="66"/>
      <c r="H246" s="66"/>
      <c r="I246" s="82"/>
      <c r="J246" s="79"/>
    </row>
    <row r="247" spans="1:10" s="44" customFormat="1">
      <c r="A247" s="55"/>
      <c r="C247" s="79"/>
      <c r="G247" s="66"/>
      <c r="H247" s="66"/>
      <c r="I247" s="82"/>
      <c r="J247" s="79"/>
    </row>
    <row r="248" spans="1:10" s="44" customFormat="1">
      <c r="A248" s="55"/>
      <c r="C248" s="79"/>
      <c r="G248" s="66"/>
      <c r="H248" s="66"/>
      <c r="I248" s="82"/>
      <c r="J248" s="79"/>
    </row>
    <row r="249" spans="1:10" s="44" customFormat="1">
      <c r="A249" s="55"/>
      <c r="C249" s="79"/>
      <c r="G249" s="66"/>
      <c r="H249" s="66"/>
      <c r="I249" s="82"/>
      <c r="J249" s="79"/>
    </row>
    <row r="250" spans="1:10" s="44" customFormat="1">
      <c r="A250" s="55"/>
      <c r="C250" s="79"/>
      <c r="G250" s="66"/>
      <c r="H250" s="66"/>
      <c r="I250" s="82"/>
      <c r="J250" s="79"/>
    </row>
    <row r="251" spans="1:10" s="44" customFormat="1">
      <c r="A251" s="55"/>
      <c r="C251" s="79"/>
      <c r="G251" s="66"/>
      <c r="H251" s="66"/>
      <c r="I251" s="82"/>
      <c r="J251" s="79"/>
    </row>
    <row r="252" spans="1:10" s="44" customFormat="1">
      <c r="A252" s="55"/>
      <c r="C252" s="79"/>
      <c r="G252" s="66"/>
      <c r="H252" s="66"/>
      <c r="I252" s="82"/>
      <c r="J252" s="79"/>
    </row>
    <row r="253" spans="1:10" s="44" customFormat="1">
      <c r="A253" s="55"/>
      <c r="C253" s="79"/>
      <c r="G253" s="66"/>
      <c r="H253" s="66"/>
      <c r="I253" s="82"/>
      <c r="J253" s="79"/>
    </row>
    <row r="254" spans="1:10" s="44" customFormat="1">
      <c r="A254" s="55"/>
      <c r="C254" s="79"/>
      <c r="G254" s="66"/>
      <c r="H254" s="66"/>
      <c r="I254" s="82"/>
      <c r="J254" s="79"/>
    </row>
    <row r="255" spans="1:10" s="44" customFormat="1">
      <c r="A255" s="55"/>
      <c r="C255" s="79"/>
      <c r="G255" s="66"/>
      <c r="H255" s="66"/>
      <c r="I255" s="82"/>
      <c r="J255" s="79"/>
    </row>
    <row r="256" spans="1:10" s="44" customFormat="1">
      <c r="A256" s="55"/>
      <c r="C256" s="79"/>
      <c r="G256" s="66"/>
      <c r="H256" s="66"/>
      <c r="I256" s="82"/>
      <c r="J256" s="79"/>
    </row>
    <row r="257" spans="1:10" s="44" customFormat="1">
      <c r="A257" s="55"/>
      <c r="C257" s="79"/>
      <c r="G257" s="66"/>
      <c r="H257" s="66"/>
      <c r="I257" s="82"/>
      <c r="J257" s="79"/>
    </row>
    <row r="258" spans="1:10" s="44" customFormat="1">
      <c r="A258" s="55"/>
      <c r="C258" s="79"/>
      <c r="G258" s="66"/>
      <c r="H258" s="66"/>
      <c r="I258" s="82"/>
      <c r="J258" s="79"/>
    </row>
    <row r="259" spans="1:10" s="44" customFormat="1">
      <c r="A259" s="55"/>
      <c r="C259" s="79"/>
      <c r="G259" s="66"/>
      <c r="H259" s="66"/>
      <c r="I259" s="82"/>
      <c r="J259" s="79"/>
    </row>
    <row r="260" spans="1:10" s="44" customFormat="1">
      <c r="A260" s="55"/>
      <c r="C260" s="79"/>
      <c r="G260" s="66"/>
      <c r="H260" s="66"/>
      <c r="I260" s="82"/>
      <c r="J260" s="79"/>
    </row>
    <row r="261" spans="1:10" s="44" customFormat="1">
      <c r="A261" s="55"/>
      <c r="C261" s="79"/>
      <c r="G261" s="66"/>
      <c r="H261" s="66"/>
      <c r="I261" s="82"/>
      <c r="J261" s="79"/>
    </row>
    <row r="262" spans="1:10" s="44" customFormat="1">
      <c r="A262" s="55"/>
      <c r="C262" s="79"/>
      <c r="G262" s="66"/>
      <c r="H262" s="66"/>
      <c r="I262" s="82"/>
      <c r="J262" s="79"/>
    </row>
    <row r="263" spans="1:10" s="44" customFormat="1">
      <c r="A263" s="55"/>
      <c r="C263" s="79"/>
      <c r="G263" s="66"/>
      <c r="H263" s="66"/>
      <c r="I263" s="82"/>
      <c r="J263" s="79"/>
    </row>
    <row r="264" spans="1:10" s="44" customFormat="1">
      <c r="A264" s="55"/>
      <c r="C264" s="79"/>
      <c r="G264" s="66"/>
      <c r="H264" s="66"/>
      <c r="I264" s="82"/>
      <c r="J264" s="79"/>
    </row>
    <row r="265" spans="1:10" s="44" customFormat="1">
      <c r="A265" s="55"/>
      <c r="C265" s="79"/>
      <c r="G265" s="66"/>
      <c r="H265" s="66"/>
      <c r="I265" s="82"/>
      <c r="J265" s="79"/>
    </row>
    <row r="266" spans="1:10" s="44" customFormat="1">
      <c r="A266" s="55"/>
      <c r="C266" s="79"/>
      <c r="G266" s="66"/>
      <c r="H266" s="66"/>
      <c r="I266" s="82"/>
      <c r="J266" s="79"/>
    </row>
    <row r="267" spans="1:10" s="44" customFormat="1">
      <c r="A267" s="55"/>
      <c r="C267" s="79"/>
      <c r="G267" s="66"/>
      <c r="H267" s="66"/>
      <c r="I267" s="82"/>
      <c r="J267" s="79"/>
    </row>
    <row r="268" spans="1:10" s="44" customFormat="1">
      <c r="A268" s="55"/>
      <c r="C268" s="79"/>
      <c r="G268" s="66"/>
      <c r="H268" s="66"/>
      <c r="I268" s="82"/>
      <c r="J268" s="79"/>
    </row>
    <row r="269" spans="1:10" s="44" customFormat="1">
      <c r="A269" s="55"/>
      <c r="C269" s="79"/>
      <c r="G269" s="66"/>
      <c r="H269" s="66"/>
      <c r="I269" s="82"/>
      <c r="J269" s="79"/>
    </row>
    <row r="270" spans="1:10" s="44" customFormat="1">
      <c r="A270" s="55"/>
      <c r="C270" s="79"/>
      <c r="G270" s="66"/>
      <c r="H270" s="66"/>
      <c r="I270" s="82"/>
      <c r="J270" s="79"/>
    </row>
    <row r="271" spans="1:10" s="44" customFormat="1">
      <c r="A271" s="55"/>
      <c r="C271" s="79"/>
      <c r="G271" s="66"/>
      <c r="H271" s="66"/>
      <c r="I271" s="82"/>
      <c r="J271" s="79"/>
    </row>
    <row r="272" spans="1:10" s="44" customFormat="1">
      <c r="A272" s="55"/>
      <c r="C272" s="79"/>
      <c r="G272" s="66"/>
      <c r="H272" s="66"/>
      <c r="I272" s="82"/>
      <c r="J272" s="79"/>
    </row>
    <row r="273" spans="1:10" s="44" customFormat="1">
      <c r="A273" s="55"/>
      <c r="C273" s="79"/>
      <c r="G273" s="66"/>
      <c r="H273" s="66"/>
      <c r="I273" s="82"/>
      <c r="J273" s="79"/>
    </row>
    <row r="274" spans="1:10" s="44" customFormat="1">
      <c r="A274" s="55"/>
      <c r="C274" s="79"/>
      <c r="G274" s="66"/>
      <c r="H274" s="66"/>
      <c r="I274" s="82"/>
      <c r="J274" s="79"/>
    </row>
    <row r="275" spans="1:10" s="44" customFormat="1">
      <c r="A275" s="55"/>
      <c r="C275" s="79"/>
      <c r="G275" s="66"/>
      <c r="H275" s="66"/>
      <c r="I275" s="82"/>
      <c r="J275" s="79"/>
    </row>
    <row r="276" spans="1:10" s="44" customFormat="1">
      <c r="A276" s="55"/>
      <c r="C276" s="79"/>
      <c r="G276" s="66"/>
      <c r="H276" s="66"/>
      <c r="I276" s="82"/>
      <c r="J276" s="79"/>
    </row>
    <row r="277" spans="1:10" s="44" customFormat="1">
      <c r="A277" s="55"/>
      <c r="C277" s="79"/>
      <c r="G277" s="66"/>
      <c r="H277" s="66"/>
      <c r="I277" s="82"/>
      <c r="J277" s="79"/>
    </row>
    <row r="278" spans="1:10" s="44" customFormat="1">
      <c r="A278" s="55"/>
      <c r="C278" s="79"/>
      <c r="G278" s="66"/>
      <c r="H278" s="66"/>
      <c r="I278" s="82"/>
      <c r="J278" s="79"/>
    </row>
    <row r="279" spans="1:10" s="44" customFormat="1">
      <c r="A279" s="55"/>
      <c r="C279" s="79"/>
      <c r="G279" s="66"/>
      <c r="H279" s="66"/>
      <c r="I279" s="82"/>
      <c r="J279" s="79"/>
    </row>
    <row r="280" spans="1:10" s="44" customFormat="1">
      <c r="A280" s="55"/>
      <c r="C280" s="79"/>
      <c r="G280" s="66"/>
      <c r="H280" s="66"/>
      <c r="I280" s="82"/>
      <c r="J280" s="79"/>
    </row>
    <row r="281" spans="1:10" s="44" customFormat="1">
      <c r="A281" s="55"/>
      <c r="C281" s="79"/>
      <c r="G281" s="66"/>
      <c r="H281" s="66"/>
      <c r="I281" s="82"/>
      <c r="J281" s="79"/>
    </row>
    <row r="282" spans="1:10" s="44" customFormat="1">
      <c r="A282" s="55"/>
      <c r="C282" s="79"/>
      <c r="G282" s="66"/>
      <c r="H282" s="66"/>
      <c r="I282" s="82"/>
      <c r="J282" s="79"/>
    </row>
    <row r="283" spans="1:10" s="44" customFormat="1">
      <c r="A283" s="55"/>
      <c r="C283" s="79"/>
      <c r="G283" s="66"/>
      <c r="H283" s="66"/>
      <c r="I283" s="82"/>
      <c r="J283" s="79"/>
    </row>
    <row r="284" spans="1:10" s="44" customFormat="1">
      <c r="A284" s="55"/>
      <c r="C284" s="79"/>
      <c r="G284" s="66"/>
      <c r="H284" s="66"/>
      <c r="I284" s="82"/>
      <c r="J284" s="79"/>
    </row>
    <row r="285" spans="1:10" s="44" customFormat="1">
      <c r="A285" s="55"/>
      <c r="C285" s="79"/>
      <c r="G285" s="66"/>
      <c r="H285" s="66"/>
      <c r="I285" s="82"/>
      <c r="J285" s="79"/>
    </row>
    <row r="286" spans="1:10" s="44" customFormat="1">
      <c r="A286" s="55"/>
      <c r="C286" s="79"/>
      <c r="G286" s="66"/>
      <c r="H286" s="66"/>
      <c r="I286" s="82"/>
      <c r="J286" s="79"/>
    </row>
    <row r="287" spans="1:10" s="44" customFormat="1">
      <c r="A287" s="55"/>
      <c r="C287" s="79"/>
      <c r="G287" s="66"/>
      <c r="H287" s="66"/>
      <c r="I287" s="82"/>
      <c r="J287" s="79"/>
    </row>
    <row r="288" spans="1:10" s="44" customFormat="1">
      <c r="A288" s="55"/>
      <c r="C288" s="79"/>
      <c r="G288" s="66"/>
      <c r="H288" s="66"/>
      <c r="I288" s="82"/>
      <c r="J288" s="79"/>
    </row>
    <row r="289" spans="1:10" s="44" customFormat="1">
      <c r="A289" s="55"/>
      <c r="C289" s="79"/>
      <c r="G289" s="66"/>
      <c r="H289" s="66"/>
      <c r="I289" s="82"/>
      <c r="J289" s="79"/>
    </row>
    <row r="290" spans="1:10" s="44" customFormat="1">
      <c r="A290" s="55"/>
      <c r="C290" s="79"/>
      <c r="G290" s="66"/>
      <c r="H290" s="66"/>
      <c r="I290" s="82"/>
      <c r="J290" s="79"/>
    </row>
    <row r="291" spans="1:10" s="44" customFormat="1">
      <c r="A291" s="55"/>
      <c r="C291" s="79"/>
      <c r="G291" s="66"/>
      <c r="H291" s="66"/>
      <c r="I291" s="82"/>
      <c r="J291" s="79"/>
    </row>
    <row r="292" spans="1:10" s="44" customFormat="1">
      <c r="A292" s="55"/>
      <c r="C292" s="79"/>
      <c r="G292" s="66"/>
      <c r="H292" s="66"/>
      <c r="I292" s="82"/>
      <c r="J292" s="79"/>
    </row>
    <row r="293" spans="1:10" s="44" customFormat="1">
      <c r="A293" s="55"/>
      <c r="C293" s="79"/>
      <c r="G293" s="66"/>
      <c r="H293" s="66"/>
      <c r="I293" s="82"/>
      <c r="J293" s="79"/>
    </row>
    <row r="294" spans="1:10" s="44" customFormat="1">
      <c r="A294" s="55"/>
      <c r="C294" s="79"/>
      <c r="G294" s="66"/>
      <c r="H294" s="66"/>
      <c r="I294" s="82"/>
      <c r="J294" s="79"/>
    </row>
    <row r="295" spans="1:10" s="44" customFormat="1">
      <c r="A295" s="55"/>
      <c r="C295" s="79"/>
      <c r="G295" s="66"/>
      <c r="H295" s="66"/>
      <c r="I295" s="82"/>
      <c r="J295" s="79"/>
    </row>
    <row r="296" spans="1:10" s="44" customFormat="1">
      <c r="A296" s="55"/>
      <c r="C296" s="79"/>
      <c r="G296" s="66"/>
      <c r="H296" s="66"/>
      <c r="I296" s="82"/>
      <c r="J296" s="79"/>
    </row>
    <row r="297" spans="1:10" s="44" customFormat="1">
      <c r="A297" s="55"/>
      <c r="C297" s="79"/>
      <c r="G297" s="66"/>
      <c r="H297" s="66"/>
      <c r="I297" s="82"/>
      <c r="J297" s="79"/>
    </row>
    <row r="298" spans="1:10" s="44" customFormat="1">
      <c r="A298" s="55"/>
      <c r="C298" s="79"/>
      <c r="G298" s="66"/>
      <c r="H298" s="66"/>
      <c r="I298" s="82"/>
      <c r="J298" s="79"/>
    </row>
    <row r="299" spans="1:10" s="44" customFormat="1">
      <c r="A299" s="55"/>
      <c r="C299" s="79"/>
      <c r="G299" s="66"/>
      <c r="H299" s="66"/>
      <c r="I299" s="82"/>
      <c r="J299" s="79"/>
    </row>
    <row r="300" spans="1:10" s="44" customFormat="1">
      <c r="A300" s="55"/>
      <c r="C300" s="79"/>
      <c r="G300" s="66"/>
      <c r="H300" s="66"/>
      <c r="I300" s="82"/>
      <c r="J300" s="79"/>
    </row>
    <row r="301" spans="1:10" s="44" customFormat="1">
      <c r="A301" s="55"/>
      <c r="C301" s="79"/>
      <c r="G301" s="66"/>
      <c r="H301" s="66"/>
      <c r="I301" s="82"/>
      <c r="J301" s="79"/>
    </row>
    <row r="302" spans="1:10" s="44" customFormat="1">
      <c r="A302" s="55"/>
      <c r="C302" s="79"/>
      <c r="G302" s="66"/>
      <c r="H302" s="66"/>
      <c r="I302" s="82"/>
      <c r="J302" s="79"/>
    </row>
    <row r="303" spans="1:10" s="44" customFormat="1">
      <c r="A303" s="55"/>
      <c r="C303" s="79"/>
      <c r="G303" s="66"/>
      <c r="H303" s="66"/>
      <c r="I303" s="82"/>
      <c r="J303" s="79"/>
    </row>
    <row r="304" spans="1:10" s="44" customFormat="1">
      <c r="A304" s="55"/>
      <c r="C304" s="79"/>
      <c r="G304" s="66"/>
      <c r="H304" s="66"/>
      <c r="I304" s="82"/>
      <c r="J304" s="79"/>
    </row>
    <row r="305" spans="1:10" s="44" customFormat="1">
      <c r="A305" s="55"/>
      <c r="C305" s="79"/>
      <c r="G305" s="66"/>
      <c r="H305" s="66"/>
      <c r="I305" s="82"/>
      <c r="J305" s="79"/>
    </row>
    <row r="306" spans="1:10" s="44" customFormat="1">
      <c r="A306" s="55"/>
      <c r="C306" s="79"/>
      <c r="G306" s="66"/>
      <c r="H306" s="66"/>
      <c r="I306" s="82"/>
      <c r="J306" s="79"/>
    </row>
    <row r="307" spans="1:10" s="44" customFormat="1">
      <c r="A307" s="55"/>
      <c r="C307" s="79"/>
      <c r="G307" s="66"/>
      <c r="H307" s="66"/>
      <c r="I307" s="82"/>
      <c r="J307" s="79"/>
    </row>
    <row r="308" spans="1:10" s="44" customFormat="1">
      <c r="A308" s="55"/>
      <c r="C308" s="79"/>
      <c r="G308" s="66"/>
      <c r="H308" s="66"/>
      <c r="I308" s="82"/>
      <c r="J308" s="79"/>
    </row>
    <row r="309" spans="1:10" s="44" customFormat="1">
      <c r="A309" s="55"/>
      <c r="C309" s="79"/>
      <c r="G309" s="66"/>
      <c r="H309" s="66"/>
      <c r="I309" s="82"/>
      <c r="J309" s="79"/>
    </row>
    <row r="310" spans="1:10" s="44" customFormat="1">
      <c r="A310" s="55"/>
      <c r="C310" s="79"/>
      <c r="G310" s="66"/>
      <c r="H310" s="66"/>
      <c r="I310" s="82"/>
      <c r="J310" s="79"/>
    </row>
    <row r="311" spans="1:10" s="44" customFormat="1">
      <c r="A311" s="55"/>
      <c r="C311" s="79"/>
      <c r="G311" s="66"/>
      <c r="H311" s="66"/>
      <c r="I311" s="82"/>
      <c r="J311" s="79"/>
    </row>
    <row r="312" spans="1:10" s="44" customFormat="1">
      <c r="A312" s="55"/>
      <c r="C312" s="79"/>
      <c r="G312" s="66"/>
      <c r="H312" s="66"/>
      <c r="I312" s="82"/>
      <c r="J312" s="79"/>
    </row>
    <row r="313" spans="1:10" s="44" customFormat="1">
      <c r="A313" s="55"/>
      <c r="C313" s="79"/>
      <c r="G313" s="66"/>
      <c r="H313" s="66"/>
      <c r="I313" s="82"/>
      <c r="J313" s="79"/>
    </row>
    <row r="314" spans="1:10" s="44" customFormat="1">
      <c r="A314" s="55"/>
      <c r="C314" s="79"/>
      <c r="G314" s="66"/>
      <c r="H314" s="66"/>
      <c r="I314" s="82"/>
      <c r="J314" s="79"/>
    </row>
    <row r="315" spans="1:10" s="44" customFormat="1">
      <c r="A315" s="55"/>
      <c r="C315" s="79"/>
      <c r="G315" s="66"/>
      <c r="H315" s="66"/>
      <c r="I315" s="82"/>
      <c r="J315" s="79"/>
    </row>
    <row r="316" spans="1:10" s="44" customFormat="1">
      <c r="A316" s="55"/>
      <c r="C316" s="79"/>
      <c r="G316" s="66"/>
      <c r="H316" s="66"/>
      <c r="I316" s="82"/>
      <c r="J316" s="79"/>
    </row>
    <row r="317" spans="1:10" s="44" customFormat="1">
      <c r="A317" s="55"/>
      <c r="C317" s="79"/>
      <c r="G317" s="66"/>
      <c r="H317" s="66"/>
      <c r="I317" s="82"/>
      <c r="J317" s="79"/>
    </row>
    <row r="318" spans="1:10" s="44" customFormat="1">
      <c r="A318" s="55"/>
      <c r="C318" s="79"/>
      <c r="G318" s="66"/>
      <c r="H318" s="66"/>
      <c r="I318" s="82"/>
      <c r="J318" s="79"/>
    </row>
    <row r="319" spans="1:10" s="44" customFormat="1">
      <c r="A319" s="55"/>
      <c r="C319" s="79"/>
      <c r="G319" s="66"/>
      <c r="H319" s="66"/>
      <c r="I319" s="82"/>
      <c r="J319" s="79"/>
    </row>
    <row r="320" spans="1:10" s="44" customFormat="1">
      <c r="A320" s="55"/>
      <c r="C320" s="79"/>
      <c r="G320" s="66"/>
      <c r="H320" s="66"/>
      <c r="I320" s="82"/>
      <c r="J320" s="79"/>
    </row>
    <row r="321" spans="1:10" s="44" customFormat="1">
      <c r="A321" s="55"/>
      <c r="C321" s="79"/>
      <c r="G321" s="66"/>
      <c r="H321" s="66"/>
      <c r="I321" s="82"/>
      <c r="J321" s="79"/>
    </row>
    <row r="322" spans="1:10" s="44" customFormat="1">
      <c r="A322" s="55"/>
      <c r="C322" s="79"/>
      <c r="G322" s="66"/>
      <c r="H322" s="66"/>
      <c r="I322" s="82"/>
      <c r="J322" s="79"/>
    </row>
    <row r="323" spans="1:10" s="44" customFormat="1">
      <c r="A323" s="55"/>
      <c r="C323" s="79"/>
      <c r="G323" s="66"/>
      <c r="H323" s="66"/>
      <c r="I323" s="82"/>
      <c r="J323" s="79"/>
    </row>
    <row r="324" spans="1:10" s="44" customFormat="1">
      <c r="A324" s="55"/>
      <c r="C324" s="79"/>
      <c r="G324" s="66"/>
      <c r="H324" s="66"/>
      <c r="I324" s="82"/>
      <c r="J324" s="79"/>
    </row>
    <row r="325" spans="1:10" s="44" customFormat="1">
      <c r="A325" s="55"/>
      <c r="C325" s="79"/>
      <c r="G325" s="66"/>
      <c r="H325" s="66"/>
      <c r="I325" s="82"/>
      <c r="J325" s="79"/>
    </row>
    <row r="326" spans="1:10" s="44" customFormat="1">
      <c r="A326" s="55"/>
      <c r="C326" s="79"/>
      <c r="G326" s="66"/>
      <c r="H326" s="66"/>
      <c r="I326" s="82"/>
      <c r="J326" s="79"/>
    </row>
    <row r="327" spans="1:10" s="44" customFormat="1">
      <c r="A327" s="55"/>
      <c r="C327" s="79"/>
      <c r="G327" s="66"/>
      <c r="H327" s="66"/>
      <c r="I327" s="82"/>
      <c r="J327" s="79"/>
    </row>
    <row r="328" spans="1:10" s="44" customFormat="1">
      <c r="A328" s="55"/>
      <c r="C328" s="79"/>
      <c r="G328" s="66"/>
      <c r="H328" s="66"/>
      <c r="I328" s="82"/>
      <c r="J328" s="79"/>
    </row>
    <row r="329" spans="1:10" s="44" customFormat="1">
      <c r="A329" s="55"/>
      <c r="C329" s="79"/>
      <c r="G329" s="66"/>
      <c r="H329" s="66"/>
      <c r="I329" s="82"/>
      <c r="J329" s="79"/>
    </row>
    <row r="330" spans="1:10" s="44" customFormat="1">
      <c r="A330" s="55"/>
      <c r="C330" s="79"/>
      <c r="G330" s="66"/>
      <c r="H330" s="66"/>
      <c r="I330" s="82"/>
      <c r="J330" s="79"/>
    </row>
    <row r="331" spans="1:10" s="44" customFormat="1">
      <c r="A331" s="55"/>
      <c r="C331" s="79"/>
      <c r="G331" s="66"/>
      <c r="H331" s="66"/>
      <c r="I331" s="82"/>
      <c r="J331" s="79"/>
    </row>
    <row r="332" spans="1:10" s="44" customFormat="1">
      <c r="A332" s="55"/>
      <c r="C332" s="79"/>
      <c r="G332" s="66"/>
      <c r="H332" s="66"/>
      <c r="I332" s="82"/>
      <c r="J332" s="79"/>
    </row>
    <row r="333" spans="1:10" s="44" customFormat="1">
      <c r="A333" s="55"/>
      <c r="C333" s="79"/>
      <c r="G333" s="66"/>
      <c r="H333" s="66"/>
      <c r="I333" s="82"/>
      <c r="J333" s="79"/>
    </row>
    <row r="334" spans="1:10" s="44" customFormat="1">
      <c r="A334" s="55"/>
      <c r="C334" s="79"/>
      <c r="G334" s="66"/>
      <c r="H334" s="66"/>
      <c r="I334" s="82"/>
      <c r="J334" s="79"/>
    </row>
    <row r="335" spans="1:10" s="44" customFormat="1">
      <c r="A335" s="55"/>
      <c r="C335" s="79"/>
      <c r="G335" s="66"/>
      <c r="H335" s="66"/>
      <c r="I335" s="82"/>
      <c r="J335" s="79"/>
    </row>
    <row r="336" spans="1:10" s="44" customFormat="1">
      <c r="A336" s="55"/>
      <c r="C336" s="79"/>
      <c r="G336" s="66"/>
      <c r="H336" s="66"/>
      <c r="I336" s="82"/>
      <c r="J336" s="79"/>
    </row>
    <row r="337" spans="1:10" s="44" customFormat="1">
      <c r="A337" s="55"/>
      <c r="C337" s="79"/>
      <c r="G337" s="66"/>
      <c r="H337" s="66"/>
      <c r="I337" s="82"/>
      <c r="J337" s="79"/>
    </row>
    <row r="338" spans="1:10" s="44" customFormat="1">
      <c r="A338" s="55"/>
      <c r="C338" s="79"/>
      <c r="G338" s="66"/>
      <c r="H338" s="66"/>
      <c r="I338" s="82"/>
      <c r="J338" s="79"/>
    </row>
    <row r="339" spans="1:10" s="44" customFormat="1">
      <c r="A339" s="55"/>
      <c r="C339" s="79"/>
      <c r="G339" s="66"/>
      <c r="H339" s="66"/>
      <c r="I339" s="82"/>
      <c r="J339" s="79"/>
    </row>
    <row r="340" spans="1:10" s="44" customFormat="1">
      <c r="A340" s="55"/>
      <c r="C340" s="79"/>
      <c r="G340" s="66"/>
      <c r="H340" s="66"/>
      <c r="I340" s="82"/>
      <c r="J340" s="79"/>
    </row>
    <row r="341" spans="1:10" s="44" customFormat="1">
      <c r="A341" s="55"/>
      <c r="C341" s="79"/>
      <c r="G341" s="66"/>
      <c r="H341" s="66"/>
      <c r="I341" s="82"/>
      <c r="J341" s="79"/>
    </row>
    <row r="342" spans="1:10" s="44" customFormat="1">
      <c r="A342" s="55"/>
      <c r="C342" s="79"/>
      <c r="G342" s="66"/>
      <c r="H342" s="66"/>
      <c r="I342" s="82"/>
      <c r="J342" s="79"/>
    </row>
    <row r="343" spans="1:10" s="44" customFormat="1">
      <c r="A343" s="55"/>
      <c r="C343" s="79"/>
      <c r="G343" s="66"/>
      <c r="H343" s="66"/>
      <c r="I343" s="82"/>
      <c r="J343" s="79"/>
    </row>
    <row r="344" spans="1:10" s="44" customFormat="1">
      <c r="A344" s="55"/>
      <c r="C344" s="79"/>
      <c r="G344" s="66"/>
      <c r="H344" s="66"/>
      <c r="I344" s="82"/>
      <c r="J344" s="79"/>
    </row>
    <row r="345" spans="1:10" s="44" customFormat="1">
      <c r="A345" s="55"/>
      <c r="C345" s="79"/>
      <c r="G345" s="66"/>
      <c r="H345" s="66"/>
      <c r="I345" s="82"/>
      <c r="J345" s="79"/>
    </row>
    <row r="346" spans="1:10" s="44" customFormat="1">
      <c r="A346" s="55"/>
      <c r="C346" s="79"/>
      <c r="G346" s="66"/>
      <c r="H346" s="66"/>
      <c r="I346" s="82"/>
      <c r="J346" s="79"/>
    </row>
    <row r="347" spans="1:10" s="44" customFormat="1">
      <c r="A347" s="55"/>
      <c r="C347" s="79"/>
      <c r="G347" s="66"/>
      <c r="H347" s="66"/>
      <c r="I347" s="82"/>
      <c r="J347" s="79"/>
    </row>
    <row r="348" spans="1:10" s="44" customFormat="1">
      <c r="A348" s="55"/>
      <c r="C348" s="79"/>
      <c r="G348" s="66"/>
      <c r="H348" s="66"/>
      <c r="I348" s="82"/>
      <c r="J348" s="79"/>
    </row>
    <row r="349" spans="1:10" s="44" customFormat="1">
      <c r="A349" s="55"/>
      <c r="C349" s="79"/>
      <c r="G349" s="66"/>
      <c r="H349" s="66"/>
      <c r="I349" s="82"/>
      <c r="J349" s="79"/>
    </row>
    <row r="350" spans="1:10" s="44" customFormat="1">
      <c r="A350" s="55"/>
      <c r="C350" s="79"/>
      <c r="G350" s="66"/>
      <c r="H350" s="66"/>
      <c r="I350" s="82"/>
      <c r="J350" s="79"/>
    </row>
    <row r="351" spans="1:10" s="44" customFormat="1">
      <c r="A351" s="55"/>
      <c r="C351" s="79"/>
      <c r="G351" s="66"/>
      <c r="H351" s="66"/>
      <c r="I351" s="82"/>
      <c r="J351" s="79"/>
    </row>
    <row r="352" spans="1:10" s="44" customFormat="1">
      <c r="A352" s="55"/>
      <c r="C352" s="79"/>
      <c r="G352" s="66"/>
      <c r="H352" s="66"/>
      <c r="I352" s="82"/>
      <c r="J352" s="79"/>
    </row>
    <row r="353" spans="1:10" s="44" customFormat="1">
      <c r="A353" s="55"/>
      <c r="C353" s="79"/>
      <c r="G353" s="66"/>
      <c r="H353" s="66"/>
      <c r="I353" s="82"/>
      <c r="J353" s="79"/>
    </row>
    <row r="354" spans="1:10" s="44" customFormat="1">
      <c r="A354" s="55"/>
      <c r="C354" s="79"/>
      <c r="G354" s="66"/>
      <c r="H354" s="66"/>
      <c r="I354" s="82"/>
      <c r="J354" s="79"/>
    </row>
    <row r="355" spans="1:10" s="44" customFormat="1">
      <c r="A355" s="55"/>
      <c r="C355" s="79"/>
      <c r="G355" s="66"/>
      <c r="H355" s="66"/>
      <c r="I355" s="82"/>
      <c r="J355" s="79"/>
    </row>
    <row r="356" spans="1:10" s="44" customFormat="1">
      <c r="A356" s="55"/>
      <c r="C356" s="79"/>
      <c r="G356" s="66"/>
      <c r="H356" s="66"/>
      <c r="I356" s="82"/>
      <c r="J356" s="79"/>
    </row>
    <row r="357" spans="1:10" s="44" customFormat="1">
      <c r="A357" s="55"/>
      <c r="C357" s="79"/>
      <c r="G357" s="66"/>
      <c r="H357" s="66"/>
      <c r="I357" s="82"/>
      <c r="J357" s="79"/>
    </row>
    <row r="358" spans="1:10" s="44" customFormat="1">
      <c r="A358" s="55"/>
      <c r="C358" s="79"/>
      <c r="G358" s="66"/>
      <c r="H358" s="66"/>
      <c r="I358" s="82"/>
      <c r="J358" s="79"/>
    </row>
    <row r="359" spans="1:10" s="44" customFormat="1">
      <c r="A359" s="55"/>
      <c r="C359" s="79"/>
      <c r="G359" s="66"/>
      <c r="H359" s="66"/>
      <c r="I359" s="82"/>
      <c r="J359" s="79"/>
    </row>
    <row r="360" spans="1:10" s="44" customFormat="1">
      <c r="A360" s="55"/>
      <c r="C360" s="79"/>
      <c r="G360" s="66"/>
      <c r="H360" s="66"/>
      <c r="I360" s="82"/>
      <c r="J360" s="79"/>
    </row>
    <row r="361" spans="1:10" s="44" customFormat="1">
      <c r="A361" s="55"/>
      <c r="C361" s="79"/>
      <c r="G361" s="66"/>
      <c r="H361" s="66"/>
      <c r="I361" s="82"/>
      <c r="J361" s="79"/>
    </row>
    <row r="362" spans="1:10" s="44" customFormat="1">
      <c r="A362" s="55"/>
      <c r="C362" s="79"/>
      <c r="G362" s="66"/>
      <c r="H362" s="66"/>
      <c r="I362" s="82"/>
      <c r="J362" s="79"/>
    </row>
    <row r="363" spans="1:10" s="44" customFormat="1">
      <c r="A363" s="55"/>
      <c r="C363" s="79"/>
      <c r="G363" s="66"/>
      <c r="H363" s="66"/>
      <c r="I363" s="82"/>
      <c r="J363" s="79"/>
    </row>
    <row r="364" spans="1:10" s="44" customFormat="1">
      <c r="A364" s="55"/>
      <c r="C364" s="79"/>
      <c r="G364" s="66"/>
      <c r="H364" s="66"/>
      <c r="I364" s="82"/>
      <c r="J364" s="79"/>
    </row>
    <row r="365" spans="1:10" s="44" customFormat="1">
      <c r="A365" s="55"/>
      <c r="C365" s="79"/>
      <c r="G365" s="66"/>
      <c r="H365" s="66"/>
      <c r="I365" s="82"/>
      <c r="J365" s="79"/>
    </row>
    <row r="366" spans="1:10" s="44" customFormat="1">
      <c r="A366" s="55"/>
      <c r="C366" s="79"/>
      <c r="G366" s="66"/>
      <c r="H366" s="66"/>
      <c r="I366" s="82"/>
      <c r="J366" s="79"/>
    </row>
    <row r="367" spans="1:10" s="44" customFormat="1">
      <c r="A367" s="55"/>
      <c r="C367" s="79"/>
      <c r="G367" s="66"/>
      <c r="H367" s="66"/>
      <c r="I367" s="82"/>
      <c r="J367" s="79"/>
    </row>
    <row r="368" spans="1:10" s="44" customFormat="1">
      <c r="A368" s="55"/>
      <c r="C368" s="79"/>
      <c r="G368" s="66"/>
      <c r="H368" s="66"/>
      <c r="I368" s="82"/>
      <c r="J368" s="79"/>
    </row>
    <row r="369" spans="1:10" s="44" customFormat="1">
      <c r="A369" s="55"/>
      <c r="C369" s="79"/>
      <c r="G369" s="66"/>
      <c r="H369" s="66"/>
      <c r="I369" s="82"/>
      <c r="J369" s="79"/>
    </row>
    <row r="370" spans="1:10" s="44" customFormat="1">
      <c r="A370" s="55"/>
      <c r="C370" s="79"/>
      <c r="G370" s="66"/>
      <c r="H370" s="66"/>
      <c r="I370" s="82"/>
      <c r="J370" s="79"/>
    </row>
    <row r="371" spans="1:10" s="44" customFormat="1">
      <c r="A371" s="55"/>
      <c r="C371" s="79"/>
      <c r="G371" s="66"/>
      <c r="H371" s="66"/>
      <c r="I371" s="82"/>
      <c r="J371" s="79"/>
    </row>
    <row r="372" spans="1:10" s="44" customFormat="1">
      <c r="A372" s="55"/>
      <c r="C372" s="79"/>
      <c r="G372" s="66"/>
      <c r="H372" s="66"/>
      <c r="I372" s="82"/>
      <c r="J372" s="79"/>
    </row>
    <row r="373" spans="1:10" s="44" customFormat="1">
      <c r="A373" s="55"/>
      <c r="C373" s="79"/>
      <c r="G373" s="66"/>
      <c r="H373" s="66"/>
      <c r="I373" s="82"/>
      <c r="J373" s="79"/>
    </row>
    <row r="374" spans="1:10" s="44" customFormat="1">
      <c r="A374" s="55"/>
      <c r="C374" s="79"/>
      <c r="G374" s="66"/>
      <c r="H374" s="66"/>
      <c r="I374" s="82"/>
      <c r="J374" s="79"/>
    </row>
    <row r="375" spans="1:10" s="44" customFormat="1">
      <c r="A375" s="55"/>
      <c r="C375" s="79"/>
      <c r="G375" s="66"/>
      <c r="H375" s="66"/>
      <c r="I375" s="82"/>
      <c r="J375" s="79"/>
    </row>
    <row r="376" spans="1:10" s="44" customFormat="1">
      <c r="A376" s="55"/>
      <c r="C376" s="79"/>
      <c r="G376" s="66"/>
      <c r="H376" s="66"/>
      <c r="I376" s="82"/>
      <c r="J376" s="79"/>
    </row>
    <row r="377" spans="1:10" s="44" customFormat="1">
      <c r="A377" s="55"/>
      <c r="C377" s="79"/>
      <c r="G377" s="66"/>
      <c r="H377" s="66"/>
      <c r="I377" s="82"/>
      <c r="J377" s="79"/>
    </row>
    <row r="378" spans="1:10" s="44" customFormat="1">
      <c r="A378" s="55"/>
      <c r="C378" s="79"/>
      <c r="G378" s="66"/>
      <c r="H378" s="66"/>
      <c r="I378" s="82"/>
      <c r="J378" s="79"/>
    </row>
    <row r="379" spans="1:10" s="44" customFormat="1">
      <c r="A379" s="55"/>
      <c r="C379" s="79"/>
      <c r="G379" s="66"/>
      <c r="H379" s="66"/>
      <c r="I379" s="82"/>
      <c r="J379" s="79"/>
    </row>
    <row r="380" spans="1:10" s="44" customFormat="1">
      <c r="A380" s="55"/>
      <c r="C380" s="79"/>
      <c r="G380" s="66"/>
      <c r="H380" s="66"/>
      <c r="I380" s="82"/>
      <c r="J380" s="79"/>
    </row>
    <row r="381" spans="1:10" s="44" customFormat="1">
      <c r="A381" s="55"/>
      <c r="C381" s="79"/>
      <c r="G381" s="66"/>
      <c r="H381" s="66"/>
      <c r="I381" s="82"/>
      <c r="J381" s="79"/>
    </row>
    <row r="382" spans="1:10" s="44" customFormat="1">
      <c r="A382" s="55"/>
      <c r="C382" s="79"/>
      <c r="G382" s="66"/>
      <c r="H382" s="66"/>
      <c r="I382" s="82"/>
      <c r="J382" s="79"/>
    </row>
    <row r="383" spans="1:10" s="44" customFormat="1">
      <c r="A383" s="55"/>
      <c r="C383" s="79"/>
      <c r="G383" s="66"/>
      <c r="H383" s="66"/>
      <c r="I383" s="82"/>
      <c r="J383" s="79"/>
    </row>
    <row r="384" spans="1:10" s="44" customFormat="1">
      <c r="A384" s="55"/>
      <c r="C384" s="79"/>
      <c r="G384" s="66"/>
      <c r="H384" s="66"/>
      <c r="I384" s="82"/>
      <c r="J384" s="79"/>
    </row>
    <row r="385" spans="1:10" s="44" customFormat="1">
      <c r="A385" s="55"/>
      <c r="C385" s="79"/>
      <c r="G385" s="66"/>
      <c r="H385" s="66"/>
      <c r="I385" s="82"/>
      <c r="J385" s="79"/>
    </row>
    <row r="386" spans="1:10" s="44" customFormat="1">
      <c r="A386" s="55"/>
      <c r="C386" s="79"/>
      <c r="G386" s="66"/>
      <c r="H386" s="66"/>
      <c r="I386" s="82"/>
      <c r="J386" s="79"/>
    </row>
    <row r="387" spans="1:10" s="44" customFormat="1">
      <c r="A387" s="55"/>
      <c r="C387" s="79"/>
      <c r="G387" s="66"/>
      <c r="H387" s="66"/>
      <c r="I387" s="82"/>
      <c r="J387" s="79"/>
    </row>
    <row r="388" spans="1:10" s="44" customFormat="1">
      <c r="A388" s="55"/>
      <c r="C388" s="79"/>
      <c r="G388" s="66"/>
      <c r="H388" s="66"/>
      <c r="I388" s="82"/>
      <c r="J388" s="79"/>
    </row>
    <row r="389" spans="1:10" s="44" customFormat="1">
      <c r="A389" s="55"/>
      <c r="C389" s="79"/>
      <c r="G389" s="66"/>
      <c r="H389" s="66"/>
      <c r="I389" s="82"/>
      <c r="J389" s="79"/>
    </row>
    <row r="390" spans="1:10" s="44" customFormat="1">
      <c r="A390" s="55"/>
      <c r="C390" s="79"/>
      <c r="G390" s="66"/>
      <c r="H390" s="66"/>
      <c r="I390" s="82"/>
      <c r="J390" s="79"/>
    </row>
    <row r="391" spans="1:10" s="44" customFormat="1">
      <c r="A391" s="55"/>
      <c r="C391" s="79"/>
      <c r="G391" s="66"/>
      <c r="H391" s="66"/>
      <c r="I391" s="82"/>
      <c r="J391" s="79"/>
    </row>
    <row r="392" spans="1:10" s="44" customFormat="1">
      <c r="A392" s="55"/>
      <c r="C392" s="79"/>
      <c r="G392" s="66"/>
      <c r="H392" s="66"/>
      <c r="I392" s="82"/>
      <c r="J392" s="79"/>
    </row>
    <row r="393" spans="1:10" s="44" customFormat="1">
      <c r="A393" s="55"/>
      <c r="C393" s="79"/>
      <c r="G393" s="66"/>
      <c r="H393" s="66"/>
      <c r="I393" s="82"/>
      <c r="J393" s="79"/>
    </row>
    <row r="394" spans="1:10" s="44" customFormat="1">
      <c r="A394" s="55"/>
      <c r="C394" s="79"/>
      <c r="G394" s="66"/>
      <c r="H394" s="66"/>
      <c r="I394" s="82"/>
      <c r="J394" s="79"/>
    </row>
    <row r="395" spans="1:10" s="44" customFormat="1">
      <c r="A395" s="55"/>
      <c r="C395" s="79"/>
      <c r="G395" s="66"/>
      <c r="H395" s="66"/>
      <c r="I395" s="82"/>
      <c r="J395" s="79"/>
    </row>
    <row r="396" spans="1:10" s="44" customFormat="1">
      <c r="A396" s="55"/>
      <c r="C396" s="79"/>
      <c r="G396" s="66"/>
      <c r="H396" s="66"/>
      <c r="I396" s="82"/>
      <c r="J396" s="79"/>
    </row>
    <row r="397" spans="1:10" s="44" customFormat="1">
      <c r="A397" s="55"/>
      <c r="C397" s="79"/>
      <c r="G397" s="66"/>
      <c r="H397" s="66"/>
      <c r="I397" s="82"/>
      <c r="J397" s="79"/>
    </row>
    <row r="398" spans="1:10" s="44" customFormat="1">
      <c r="A398" s="55"/>
      <c r="C398" s="79"/>
      <c r="G398" s="66"/>
      <c r="H398" s="66"/>
      <c r="I398" s="82"/>
      <c r="J398" s="79"/>
    </row>
    <row r="399" spans="1:10" s="44" customFormat="1">
      <c r="A399" s="55"/>
      <c r="C399" s="79"/>
      <c r="G399" s="66"/>
      <c r="H399" s="66"/>
      <c r="I399" s="82"/>
      <c r="J399" s="79"/>
    </row>
    <row r="400" spans="1:10" s="44" customFormat="1">
      <c r="A400" s="55"/>
      <c r="C400" s="79"/>
      <c r="G400" s="66"/>
      <c r="H400" s="66"/>
      <c r="I400" s="82"/>
      <c r="J400" s="79"/>
    </row>
    <row r="401" spans="1:10" s="44" customFormat="1">
      <c r="A401" s="55"/>
      <c r="C401" s="79"/>
      <c r="G401" s="66"/>
      <c r="H401" s="66"/>
      <c r="I401" s="82"/>
      <c r="J401" s="79"/>
    </row>
    <row r="402" spans="1:10" s="44" customFormat="1">
      <c r="A402" s="55"/>
      <c r="C402" s="79"/>
      <c r="G402" s="66"/>
      <c r="H402" s="66"/>
      <c r="I402" s="82"/>
      <c r="J402" s="79"/>
    </row>
    <row r="403" spans="1:10" s="44" customFormat="1">
      <c r="A403" s="55"/>
      <c r="C403" s="79"/>
      <c r="G403" s="66"/>
      <c r="H403" s="66"/>
      <c r="I403" s="82"/>
      <c r="J403" s="79"/>
    </row>
    <row r="404" spans="1:10" s="44" customFormat="1">
      <c r="A404" s="55"/>
      <c r="C404" s="79"/>
      <c r="G404" s="66"/>
      <c r="H404" s="66"/>
      <c r="I404" s="82"/>
      <c r="J404" s="79"/>
    </row>
    <row r="405" spans="1:10" s="44" customFormat="1">
      <c r="A405" s="55"/>
      <c r="C405" s="79"/>
      <c r="G405" s="66"/>
      <c r="H405" s="66"/>
      <c r="I405" s="82"/>
      <c r="J405" s="79"/>
    </row>
    <row r="406" spans="1:10" s="44" customFormat="1">
      <c r="A406" s="55"/>
      <c r="C406" s="79"/>
      <c r="G406" s="66"/>
      <c r="H406" s="66"/>
      <c r="I406" s="82"/>
      <c r="J406" s="79"/>
    </row>
    <row r="407" spans="1:10" s="44" customFormat="1">
      <c r="A407" s="55"/>
      <c r="C407" s="79"/>
      <c r="G407" s="66"/>
      <c r="H407" s="66"/>
      <c r="I407" s="82"/>
      <c r="J407" s="79"/>
    </row>
    <row r="408" spans="1:10" s="44" customFormat="1">
      <c r="A408" s="55"/>
      <c r="C408" s="79"/>
      <c r="G408" s="66"/>
      <c r="H408" s="66"/>
      <c r="I408" s="82"/>
      <c r="J408" s="79"/>
    </row>
    <row r="409" spans="1:10" s="44" customFormat="1">
      <c r="A409" s="55"/>
      <c r="C409" s="79"/>
      <c r="G409" s="66"/>
      <c r="H409" s="66"/>
      <c r="I409" s="82"/>
      <c r="J409" s="79"/>
    </row>
    <row r="410" spans="1:10" s="44" customFormat="1">
      <c r="A410" s="55"/>
      <c r="C410" s="79"/>
      <c r="G410" s="66"/>
      <c r="H410" s="66"/>
      <c r="I410" s="82"/>
      <c r="J410" s="79"/>
    </row>
    <row r="411" spans="1:10" s="44" customFormat="1">
      <c r="A411" s="55"/>
      <c r="C411" s="79"/>
      <c r="G411" s="66"/>
      <c r="H411" s="66"/>
      <c r="I411" s="82"/>
      <c r="J411" s="79"/>
    </row>
    <row r="412" spans="1:10" s="44" customFormat="1">
      <c r="A412" s="55"/>
      <c r="C412" s="79"/>
      <c r="G412" s="66"/>
      <c r="H412" s="66"/>
      <c r="I412" s="82"/>
      <c r="J412" s="79"/>
    </row>
    <row r="413" spans="1:10" s="44" customFormat="1">
      <c r="A413" s="55"/>
      <c r="C413" s="79"/>
      <c r="G413" s="66"/>
      <c r="H413" s="66"/>
      <c r="I413" s="82"/>
      <c r="J413" s="79"/>
    </row>
    <row r="414" spans="1:10" s="44" customFormat="1">
      <c r="A414" s="55"/>
      <c r="C414" s="79"/>
      <c r="G414" s="66"/>
      <c r="H414" s="66"/>
      <c r="I414" s="82"/>
      <c r="J414" s="79"/>
    </row>
    <row r="415" spans="1:10" s="44" customFormat="1">
      <c r="A415" s="55"/>
      <c r="C415" s="79"/>
      <c r="G415" s="66"/>
      <c r="H415" s="66"/>
      <c r="I415" s="82"/>
      <c r="J415" s="79"/>
    </row>
    <row r="416" spans="1:10" s="44" customFormat="1">
      <c r="A416" s="55"/>
      <c r="C416" s="79"/>
      <c r="G416" s="66"/>
      <c r="H416" s="66"/>
      <c r="I416" s="82"/>
      <c r="J416" s="79"/>
    </row>
    <row r="417" spans="1:10" s="44" customFormat="1">
      <c r="A417" s="55"/>
      <c r="C417" s="79"/>
      <c r="G417" s="66"/>
      <c r="H417" s="66"/>
      <c r="I417" s="82"/>
      <c r="J417" s="79"/>
    </row>
    <row r="418" spans="1:10" s="44" customFormat="1">
      <c r="A418" s="55"/>
      <c r="C418" s="79"/>
      <c r="G418" s="66"/>
      <c r="H418" s="66"/>
      <c r="I418" s="82"/>
      <c r="J418" s="79"/>
    </row>
    <row r="419" spans="1:10" s="44" customFormat="1">
      <c r="A419" s="55"/>
      <c r="C419" s="79"/>
      <c r="G419" s="66"/>
      <c r="H419" s="66"/>
      <c r="I419" s="82"/>
      <c r="J419" s="79"/>
    </row>
    <row r="420" spans="1:10" s="44" customFormat="1">
      <c r="A420" s="55"/>
      <c r="C420" s="79"/>
      <c r="G420" s="66"/>
      <c r="H420" s="66"/>
      <c r="I420" s="82"/>
      <c r="J420" s="79"/>
    </row>
    <row r="421" spans="1:10" s="44" customFormat="1">
      <c r="A421" s="55"/>
      <c r="C421" s="79"/>
      <c r="G421" s="66"/>
      <c r="H421" s="66"/>
      <c r="I421" s="82"/>
      <c r="J421" s="79"/>
    </row>
    <row r="422" spans="1:10" s="44" customFormat="1">
      <c r="A422" s="55"/>
      <c r="C422" s="79"/>
      <c r="G422" s="66"/>
      <c r="H422" s="66"/>
      <c r="I422" s="82"/>
      <c r="J422" s="79"/>
    </row>
    <row r="423" spans="1:10" s="44" customFormat="1">
      <c r="A423" s="55"/>
      <c r="C423" s="79"/>
      <c r="G423" s="66"/>
      <c r="H423" s="66"/>
      <c r="I423" s="82"/>
      <c r="J423" s="79"/>
    </row>
    <row r="424" spans="1:10" s="44" customFormat="1">
      <c r="A424" s="55"/>
      <c r="C424" s="79"/>
      <c r="G424" s="66"/>
      <c r="H424" s="66"/>
      <c r="I424" s="82"/>
      <c r="J424" s="79"/>
    </row>
    <row r="425" spans="1:10" s="44" customFormat="1">
      <c r="A425" s="55"/>
      <c r="C425" s="79"/>
      <c r="G425" s="66"/>
      <c r="H425" s="66"/>
      <c r="I425" s="82"/>
      <c r="J425" s="79"/>
    </row>
    <row r="426" spans="1:10" s="44" customFormat="1">
      <c r="A426" s="55"/>
      <c r="C426" s="79"/>
      <c r="G426" s="66"/>
      <c r="H426" s="66"/>
      <c r="I426" s="82"/>
      <c r="J426" s="79"/>
    </row>
    <row r="427" spans="1:10" s="44" customFormat="1">
      <c r="A427" s="55"/>
      <c r="C427" s="79"/>
      <c r="G427" s="66"/>
      <c r="H427" s="66"/>
      <c r="I427" s="82"/>
      <c r="J427" s="79"/>
    </row>
    <row r="428" spans="1:10" s="44" customFormat="1">
      <c r="A428" s="55"/>
      <c r="C428" s="79"/>
      <c r="G428" s="66"/>
      <c r="H428" s="66"/>
      <c r="I428" s="82"/>
      <c r="J428" s="79"/>
    </row>
    <row r="429" spans="1:10" s="44" customFormat="1">
      <c r="A429" s="55"/>
      <c r="C429" s="79"/>
      <c r="G429" s="66"/>
      <c r="H429" s="66"/>
      <c r="I429" s="82"/>
      <c r="J429" s="79"/>
    </row>
    <row r="430" spans="1:10" s="44" customFormat="1">
      <c r="A430" s="55"/>
      <c r="C430" s="79"/>
      <c r="G430" s="66"/>
      <c r="H430" s="66"/>
      <c r="I430" s="82"/>
      <c r="J430" s="79"/>
    </row>
    <row r="431" spans="1:10" s="44" customFormat="1">
      <c r="A431" s="55"/>
      <c r="C431" s="79"/>
      <c r="G431" s="66"/>
      <c r="H431" s="66"/>
      <c r="I431" s="82"/>
      <c r="J431" s="79"/>
    </row>
    <row r="432" spans="1:10" s="44" customFormat="1">
      <c r="A432" s="55"/>
      <c r="C432" s="79"/>
      <c r="G432" s="66"/>
      <c r="H432" s="66"/>
      <c r="I432" s="82"/>
      <c r="J432" s="79"/>
    </row>
    <row r="433" spans="1:10" s="44" customFormat="1">
      <c r="A433" s="55"/>
      <c r="C433" s="79"/>
      <c r="G433" s="66"/>
      <c r="H433" s="66"/>
      <c r="I433" s="82"/>
      <c r="J433" s="79"/>
    </row>
    <row r="434" spans="1:10" s="44" customFormat="1">
      <c r="A434" s="55"/>
      <c r="C434" s="79"/>
      <c r="G434" s="66"/>
      <c r="H434" s="66"/>
      <c r="I434" s="82"/>
      <c r="J434" s="79"/>
    </row>
    <row r="435" spans="1:10" s="44" customFormat="1">
      <c r="A435" s="55"/>
      <c r="C435" s="79"/>
      <c r="G435" s="66"/>
      <c r="H435" s="66"/>
      <c r="I435" s="82"/>
      <c r="J435" s="79"/>
    </row>
    <row r="436" spans="1:10" s="44" customFormat="1">
      <c r="A436" s="55"/>
      <c r="C436" s="79"/>
      <c r="G436" s="66"/>
      <c r="H436" s="66"/>
      <c r="I436" s="82"/>
      <c r="J436" s="79"/>
    </row>
    <row r="437" spans="1:10" s="44" customFormat="1">
      <c r="A437" s="55"/>
      <c r="C437" s="79"/>
      <c r="G437" s="66"/>
      <c r="H437" s="66"/>
      <c r="I437" s="82"/>
      <c r="J437" s="79"/>
    </row>
    <row r="438" spans="1:10" s="44" customFormat="1">
      <c r="A438" s="55"/>
      <c r="C438" s="79"/>
      <c r="G438" s="66"/>
      <c r="H438" s="66"/>
      <c r="I438" s="82"/>
      <c r="J438" s="79"/>
    </row>
    <row r="439" spans="1:10" s="44" customFormat="1">
      <c r="A439" s="55"/>
      <c r="C439" s="79"/>
      <c r="G439" s="66"/>
      <c r="H439" s="66"/>
      <c r="I439" s="82"/>
      <c r="J439" s="79"/>
    </row>
    <row r="440" spans="1:10" s="44" customFormat="1">
      <c r="A440" s="55"/>
      <c r="C440" s="79"/>
      <c r="G440" s="66"/>
      <c r="H440" s="66"/>
      <c r="I440" s="82"/>
      <c r="J440" s="79"/>
    </row>
    <row r="441" spans="1:10" s="44" customFormat="1">
      <c r="A441" s="55"/>
      <c r="C441" s="79"/>
      <c r="G441" s="66"/>
      <c r="H441" s="66"/>
      <c r="I441" s="82"/>
      <c r="J441" s="79"/>
    </row>
    <row r="442" spans="1:10" s="44" customFormat="1">
      <c r="A442" s="55"/>
      <c r="C442" s="79"/>
      <c r="G442" s="66"/>
      <c r="H442" s="66"/>
      <c r="I442" s="82"/>
      <c r="J442" s="79"/>
    </row>
    <row r="443" spans="1:10" s="44" customFormat="1">
      <c r="A443" s="55"/>
      <c r="C443" s="79"/>
      <c r="G443" s="66"/>
      <c r="H443" s="66"/>
      <c r="I443" s="82"/>
      <c r="J443" s="79"/>
    </row>
    <row r="444" spans="1:10" s="44" customFormat="1">
      <c r="A444" s="55"/>
      <c r="C444" s="79"/>
      <c r="G444" s="66"/>
      <c r="H444" s="66"/>
      <c r="I444" s="82"/>
      <c r="J444" s="79"/>
    </row>
    <row r="445" spans="1:10" s="44" customFormat="1">
      <c r="A445" s="55"/>
      <c r="C445" s="79"/>
      <c r="G445" s="66"/>
      <c r="H445" s="66"/>
      <c r="I445" s="82"/>
      <c r="J445" s="79"/>
    </row>
    <row r="446" spans="1:10" s="44" customFormat="1">
      <c r="A446" s="55"/>
      <c r="C446" s="79"/>
      <c r="G446" s="66"/>
      <c r="H446" s="66"/>
      <c r="I446" s="82"/>
      <c r="J446" s="79"/>
    </row>
    <row r="447" spans="1:10" s="44" customFormat="1">
      <c r="A447" s="55"/>
      <c r="C447" s="79"/>
      <c r="G447" s="66"/>
      <c r="H447" s="66"/>
      <c r="I447" s="82"/>
      <c r="J447" s="79"/>
    </row>
    <row r="448" spans="1:10" s="44" customFormat="1">
      <c r="A448" s="55"/>
      <c r="C448" s="79"/>
      <c r="G448" s="66"/>
      <c r="H448" s="66"/>
      <c r="I448" s="82"/>
      <c r="J448" s="79"/>
    </row>
    <row r="449" spans="1:10" s="44" customFormat="1">
      <c r="A449" s="55"/>
      <c r="C449" s="79"/>
      <c r="G449" s="66"/>
      <c r="H449" s="66"/>
      <c r="I449" s="82"/>
      <c r="J449" s="79"/>
    </row>
    <row r="450" spans="1:10" s="44" customFormat="1">
      <c r="A450" s="55"/>
      <c r="C450" s="79"/>
      <c r="G450" s="66"/>
      <c r="H450" s="66"/>
      <c r="I450" s="82"/>
      <c r="J450" s="79"/>
    </row>
    <row r="451" spans="1:10" s="44" customFormat="1">
      <c r="A451" s="55"/>
      <c r="C451" s="79"/>
      <c r="G451" s="66"/>
      <c r="H451" s="66"/>
      <c r="I451" s="82"/>
      <c r="J451" s="79"/>
    </row>
    <row r="452" spans="1:10" s="44" customFormat="1">
      <c r="A452" s="55"/>
      <c r="C452" s="79"/>
      <c r="G452" s="66"/>
      <c r="H452" s="66"/>
      <c r="I452" s="82"/>
      <c r="J452" s="79"/>
    </row>
    <row r="453" spans="1:10" s="44" customFormat="1">
      <c r="A453" s="55"/>
      <c r="C453" s="79"/>
      <c r="G453" s="66"/>
      <c r="H453" s="66"/>
      <c r="I453" s="82"/>
      <c r="J453" s="79"/>
    </row>
    <row r="454" spans="1:10" s="44" customFormat="1">
      <c r="A454" s="55"/>
      <c r="C454" s="79"/>
      <c r="G454" s="66"/>
      <c r="H454" s="66"/>
      <c r="I454" s="82"/>
      <c r="J454" s="79"/>
    </row>
    <row r="455" spans="1:10" s="44" customFormat="1">
      <c r="A455" s="55"/>
      <c r="C455" s="79"/>
      <c r="G455" s="66"/>
      <c r="H455" s="66"/>
      <c r="I455" s="82"/>
      <c r="J455" s="79"/>
    </row>
    <row r="456" spans="1:10" s="44" customFormat="1">
      <c r="A456" s="55"/>
      <c r="C456" s="79"/>
      <c r="G456" s="66"/>
      <c r="H456" s="66"/>
      <c r="I456" s="82"/>
      <c r="J456" s="79"/>
    </row>
    <row r="457" spans="1:10" s="44" customFormat="1">
      <c r="A457" s="55"/>
      <c r="C457" s="79"/>
      <c r="G457" s="66"/>
      <c r="H457" s="66"/>
      <c r="I457" s="82"/>
      <c r="J457" s="79"/>
    </row>
    <row r="458" spans="1:10" s="44" customFormat="1">
      <c r="A458" s="55"/>
      <c r="C458" s="79"/>
      <c r="G458" s="66"/>
      <c r="H458" s="66"/>
      <c r="I458" s="82"/>
      <c r="J458" s="79"/>
    </row>
    <row r="459" spans="1:10" s="44" customFormat="1">
      <c r="A459" s="55"/>
      <c r="C459" s="79"/>
      <c r="G459" s="66"/>
      <c r="H459" s="66"/>
      <c r="I459" s="82"/>
      <c r="J459" s="79"/>
    </row>
    <row r="460" spans="1:10" s="44" customFormat="1">
      <c r="A460" s="55"/>
      <c r="C460" s="79"/>
      <c r="G460" s="66"/>
      <c r="H460" s="66"/>
      <c r="I460" s="82"/>
      <c r="J460" s="79"/>
    </row>
    <row r="461" spans="1:10" s="44" customFormat="1">
      <c r="A461" s="55"/>
      <c r="C461" s="79"/>
      <c r="G461" s="66"/>
      <c r="H461" s="66"/>
      <c r="I461" s="82"/>
      <c r="J461" s="79"/>
    </row>
    <row r="462" spans="1:10" s="44" customFormat="1">
      <c r="A462" s="55"/>
      <c r="C462" s="79"/>
      <c r="G462" s="66"/>
      <c r="H462" s="66"/>
      <c r="I462" s="82"/>
      <c r="J462" s="79"/>
    </row>
    <row r="463" spans="1:10" s="44" customFormat="1">
      <c r="A463" s="55"/>
      <c r="C463" s="79"/>
      <c r="G463" s="66"/>
      <c r="H463" s="66"/>
      <c r="I463" s="82"/>
      <c r="J463" s="79"/>
    </row>
    <row r="464" spans="1:10" s="44" customFormat="1">
      <c r="A464" s="55"/>
      <c r="C464" s="79"/>
      <c r="G464" s="66"/>
      <c r="H464" s="66"/>
      <c r="I464" s="82"/>
      <c r="J464" s="79"/>
    </row>
    <row r="465" spans="1:10" s="44" customFormat="1">
      <c r="A465" s="55"/>
      <c r="C465" s="79"/>
      <c r="G465" s="66"/>
      <c r="H465" s="66"/>
      <c r="I465" s="82"/>
      <c r="J465" s="79"/>
    </row>
    <row r="466" spans="1:10" s="44" customFormat="1">
      <c r="A466" s="55"/>
      <c r="C466" s="79"/>
      <c r="G466" s="66"/>
      <c r="H466" s="66"/>
      <c r="I466" s="82"/>
      <c r="J466" s="79"/>
    </row>
    <row r="467" spans="1:10" s="44" customFormat="1">
      <c r="A467" s="55"/>
      <c r="C467" s="79"/>
      <c r="G467" s="66"/>
      <c r="H467" s="66"/>
      <c r="I467" s="82"/>
      <c r="J467" s="79"/>
    </row>
    <row r="468" spans="1:10" s="44" customFormat="1">
      <c r="A468" s="55"/>
      <c r="C468" s="79"/>
      <c r="G468" s="66"/>
      <c r="H468" s="66"/>
      <c r="I468" s="82"/>
      <c r="J468" s="79"/>
    </row>
    <row r="469" spans="1:10" s="44" customFormat="1">
      <c r="A469" s="55"/>
      <c r="C469" s="79"/>
      <c r="G469" s="66"/>
      <c r="H469" s="66"/>
      <c r="I469" s="82"/>
      <c r="J469" s="79"/>
    </row>
    <row r="470" spans="1:10" s="44" customFormat="1">
      <c r="A470" s="55"/>
      <c r="C470" s="79"/>
      <c r="G470" s="66"/>
      <c r="H470" s="66"/>
      <c r="I470" s="82"/>
      <c r="J470" s="79"/>
    </row>
    <row r="471" spans="1:10" s="44" customFormat="1">
      <c r="A471" s="55"/>
      <c r="C471" s="79"/>
      <c r="G471" s="66"/>
      <c r="H471" s="66"/>
      <c r="I471" s="82"/>
      <c r="J471" s="79"/>
    </row>
    <row r="472" spans="1:10" s="44" customFormat="1">
      <c r="A472" s="55"/>
      <c r="C472" s="79"/>
      <c r="G472" s="66"/>
      <c r="H472" s="66"/>
      <c r="I472" s="82"/>
      <c r="J472" s="79"/>
    </row>
    <row r="473" spans="1:10" s="44" customFormat="1">
      <c r="A473" s="55"/>
      <c r="C473" s="79"/>
      <c r="G473" s="66"/>
      <c r="H473" s="66"/>
      <c r="I473" s="82"/>
      <c r="J473" s="79"/>
    </row>
    <row r="474" spans="1:10" s="44" customFormat="1">
      <c r="A474" s="55"/>
      <c r="C474" s="79"/>
      <c r="G474" s="66"/>
      <c r="H474" s="66"/>
      <c r="I474" s="82"/>
      <c r="J474" s="79"/>
    </row>
    <row r="475" spans="1:10" s="44" customFormat="1">
      <c r="A475" s="55"/>
      <c r="C475" s="79"/>
      <c r="G475" s="66"/>
      <c r="H475" s="66"/>
      <c r="I475" s="82"/>
      <c r="J475" s="79"/>
    </row>
    <row r="476" spans="1:10" s="44" customFormat="1">
      <c r="A476" s="55"/>
      <c r="C476" s="79"/>
      <c r="G476" s="66"/>
      <c r="H476" s="66"/>
      <c r="I476" s="82"/>
      <c r="J476" s="79"/>
    </row>
    <row r="477" spans="1:10" s="44" customFormat="1">
      <c r="A477" s="55"/>
      <c r="C477" s="79"/>
      <c r="G477" s="66"/>
      <c r="H477" s="66"/>
      <c r="I477" s="82"/>
      <c r="J477" s="79"/>
    </row>
    <row r="478" spans="1:10" s="44" customFormat="1">
      <c r="A478" s="55"/>
      <c r="C478" s="79"/>
      <c r="G478" s="66"/>
      <c r="H478" s="66"/>
      <c r="I478" s="82"/>
      <c r="J478" s="79"/>
    </row>
    <row r="479" spans="1:10" s="44" customFormat="1">
      <c r="A479" s="55"/>
      <c r="C479" s="79"/>
      <c r="G479" s="66"/>
      <c r="H479" s="66"/>
      <c r="I479" s="82"/>
      <c r="J479" s="79"/>
    </row>
    <row r="480" spans="1:10" s="44" customFormat="1">
      <c r="A480" s="55"/>
      <c r="C480" s="79"/>
      <c r="G480" s="66"/>
      <c r="H480" s="66"/>
      <c r="I480" s="82"/>
      <c r="J480" s="79"/>
    </row>
    <row r="481" spans="1:10" s="44" customFormat="1">
      <c r="A481" s="55"/>
      <c r="C481" s="79"/>
      <c r="G481" s="66"/>
      <c r="H481" s="66"/>
      <c r="I481" s="82"/>
      <c r="J481" s="79"/>
    </row>
    <row r="482" spans="1:10" s="44" customFormat="1">
      <c r="A482" s="55"/>
      <c r="C482" s="79"/>
      <c r="G482" s="66"/>
      <c r="H482" s="66"/>
      <c r="I482" s="82"/>
      <c r="J482" s="79"/>
    </row>
    <row r="483" spans="1:10" s="44" customFormat="1">
      <c r="A483" s="55"/>
      <c r="C483" s="79"/>
      <c r="G483" s="66"/>
      <c r="H483" s="66"/>
      <c r="I483" s="82"/>
      <c r="J483" s="79"/>
    </row>
    <row r="484" spans="1:10" s="44" customFormat="1">
      <c r="A484" s="55"/>
      <c r="C484" s="79"/>
      <c r="G484" s="66"/>
      <c r="H484" s="66"/>
      <c r="I484" s="82"/>
      <c r="J484" s="79"/>
    </row>
    <row r="485" spans="1:10" s="44" customFormat="1">
      <c r="A485" s="55"/>
      <c r="C485" s="79"/>
      <c r="G485" s="66"/>
      <c r="H485" s="66"/>
      <c r="I485" s="82"/>
      <c r="J485" s="79"/>
    </row>
    <row r="486" spans="1:10" s="44" customFormat="1">
      <c r="A486" s="55"/>
      <c r="C486" s="79"/>
      <c r="G486" s="66"/>
      <c r="H486" s="66"/>
      <c r="I486" s="82"/>
      <c r="J486" s="79"/>
    </row>
    <row r="487" spans="1:10" s="44" customFormat="1">
      <c r="A487" s="55"/>
      <c r="C487" s="79"/>
      <c r="G487" s="66"/>
      <c r="H487" s="66"/>
      <c r="I487" s="82"/>
      <c r="J487" s="79"/>
    </row>
    <row r="488" spans="1:10" s="44" customFormat="1">
      <c r="A488" s="55"/>
      <c r="C488" s="79"/>
      <c r="G488" s="66"/>
      <c r="H488" s="66"/>
      <c r="I488" s="82"/>
      <c r="J488" s="79"/>
    </row>
    <row r="489" spans="1:10" s="44" customFormat="1">
      <c r="A489" s="55"/>
      <c r="C489" s="79"/>
      <c r="G489" s="66"/>
      <c r="H489" s="66"/>
      <c r="I489" s="82"/>
      <c r="J489" s="79"/>
    </row>
    <row r="490" spans="1:10" s="44" customFormat="1">
      <c r="A490" s="55"/>
      <c r="C490" s="79"/>
      <c r="G490" s="66"/>
      <c r="H490" s="66"/>
      <c r="I490" s="82"/>
      <c r="J490" s="79"/>
    </row>
    <row r="491" spans="1:10" s="44" customFormat="1">
      <c r="A491" s="55"/>
      <c r="C491" s="79"/>
      <c r="G491" s="66"/>
      <c r="H491" s="66"/>
      <c r="I491" s="82"/>
      <c r="J491" s="79"/>
    </row>
    <row r="492" spans="1:10" s="44" customFormat="1">
      <c r="A492" s="55"/>
      <c r="C492" s="79"/>
      <c r="G492" s="66"/>
      <c r="H492" s="66"/>
      <c r="I492" s="82"/>
      <c r="J492" s="79"/>
    </row>
    <row r="493" spans="1:10" s="44" customFormat="1">
      <c r="A493" s="55"/>
      <c r="C493" s="79"/>
      <c r="G493" s="66"/>
      <c r="H493" s="66"/>
      <c r="I493" s="82"/>
      <c r="J493" s="79"/>
    </row>
    <row r="494" spans="1:10" s="44" customFormat="1">
      <c r="A494" s="55"/>
      <c r="C494" s="79"/>
      <c r="G494" s="66"/>
      <c r="H494" s="66"/>
      <c r="I494" s="82"/>
      <c r="J494" s="79"/>
    </row>
    <row r="495" spans="1:10" s="44" customFormat="1">
      <c r="A495" s="55"/>
      <c r="C495" s="79"/>
      <c r="G495" s="66"/>
      <c r="H495" s="66"/>
      <c r="I495" s="82"/>
      <c r="J495" s="79"/>
    </row>
    <row r="496" spans="1:10" s="44" customFormat="1">
      <c r="A496" s="55"/>
      <c r="C496" s="79"/>
      <c r="G496" s="66"/>
      <c r="H496" s="66"/>
      <c r="I496" s="82"/>
      <c r="J496" s="79"/>
    </row>
    <row r="497" spans="1:10" s="44" customFormat="1">
      <c r="A497" s="55"/>
      <c r="C497" s="79"/>
      <c r="G497" s="66"/>
      <c r="H497" s="66"/>
      <c r="I497" s="82"/>
      <c r="J497" s="79"/>
    </row>
    <row r="498" spans="1:10" s="44" customFormat="1">
      <c r="A498" s="55"/>
      <c r="C498" s="79"/>
      <c r="G498" s="66"/>
      <c r="H498" s="66"/>
      <c r="I498" s="82"/>
      <c r="J498" s="79"/>
    </row>
    <row r="499" spans="1:10" s="44" customFormat="1">
      <c r="A499" s="55"/>
      <c r="C499" s="79"/>
      <c r="G499" s="66"/>
      <c r="H499" s="66"/>
      <c r="I499" s="82"/>
      <c r="J499" s="79"/>
    </row>
    <row r="500" spans="1:10" s="44" customFormat="1">
      <c r="A500" s="55"/>
      <c r="C500" s="79"/>
      <c r="G500" s="66"/>
      <c r="H500" s="66"/>
      <c r="I500" s="82"/>
      <c r="J500" s="79"/>
    </row>
    <row r="501" spans="1:10" s="44" customFormat="1">
      <c r="A501" s="55"/>
      <c r="C501" s="79"/>
      <c r="G501" s="66"/>
      <c r="H501" s="66"/>
      <c r="I501" s="82"/>
      <c r="J501" s="79"/>
    </row>
    <row r="502" spans="1:10" s="44" customFormat="1">
      <c r="A502" s="55"/>
      <c r="C502" s="79"/>
      <c r="G502" s="66"/>
      <c r="H502" s="66"/>
      <c r="I502" s="82"/>
      <c r="J502" s="79"/>
    </row>
    <row r="503" spans="1:10" s="44" customFormat="1">
      <c r="A503" s="55"/>
      <c r="C503" s="79"/>
      <c r="G503" s="66"/>
      <c r="H503" s="66"/>
      <c r="I503" s="82"/>
      <c r="J503" s="79"/>
    </row>
    <row r="504" spans="1:10" s="44" customFormat="1">
      <c r="A504" s="55"/>
      <c r="C504" s="79"/>
      <c r="G504" s="66"/>
      <c r="H504" s="66"/>
      <c r="I504" s="82"/>
      <c r="J504" s="79"/>
    </row>
    <row r="505" spans="1:10" s="44" customFormat="1">
      <c r="A505" s="55"/>
      <c r="C505" s="79"/>
      <c r="G505" s="66"/>
      <c r="H505" s="66"/>
      <c r="I505" s="82"/>
      <c r="J505" s="79"/>
    </row>
    <row r="506" spans="1:10" s="44" customFormat="1">
      <c r="A506" s="55"/>
      <c r="C506" s="79"/>
      <c r="G506" s="66"/>
      <c r="H506" s="66"/>
      <c r="I506" s="82"/>
      <c r="J506" s="79"/>
    </row>
    <row r="507" spans="1:10" s="44" customFormat="1">
      <c r="A507" s="55"/>
      <c r="C507" s="79"/>
      <c r="G507" s="66"/>
      <c r="H507" s="66"/>
      <c r="I507" s="82"/>
      <c r="J507" s="79"/>
    </row>
    <row r="508" spans="1:10" s="44" customFormat="1">
      <c r="A508" s="55"/>
      <c r="C508" s="79"/>
      <c r="G508" s="66"/>
      <c r="H508" s="66"/>
      <c r="I508" s="82"/>
      <c r="J508" s="79"/>
    </row>
    <row r="509" spans="1:10" s="44" customFormat="1">
      <c r="A509" s="55"/>
      <c r="C509" s="79"/>
      <c r="G509" s="66"/>
      <c r="H509" s="66"/>
      <c r="I509" s="82"/>
      <c r="J509" s="79"/>
    </row>
    <row r="510" spans="1:10" s="44" customFormat="1">
      <c r="A510" s="55"/>
      <c r="C510" s="79"/>
      <c r="G510" s="66"/>
      <c r="H510" s="66"/>
      <c r="I510" s="82"/>
      <c r="J510" s="79"/>
    </row>
    <row r="511" spans="1:10" s="44" customFormat="1">
      <c r="A511" s="55"/>
      <c r="C511" s="79"/>
      <c r="G511" s="66"/>
      <c r="H511" s="66"/>
      <c r="I511" s="82"/>
      <c r="J511" s="79"/>
    </row>
    <row r="512" spans="1:10" s="44" customFormat="1">
      <c r="A512" s="55"/>
      <c r="C512" s="79"/>
      <c r="G512" s="66"/>
      <c r="H512" s="66"/>
      <c r="I512" s="82"/>
      <c r="J512" s="79"/>
    </row>
    <row r="513" spans="1:10" s="44" customFormat="1">
      <c r="A513" s="55"/>
      <c r="C513" s="79"/>
      <c r="G513" s="66"/>
      <c r="H513" s="66"/>
      <c r="I513" s="82"/>
      <c r="J513" s="79"/>
    </row>
    <row r="514" spans="1:10" s="44" customFormat="1">
      <c r="A514" s="55"/>
      <c r="C514" s="79"/>
      <c r="G514" s="66"/>
      <c r="H514" s="66"/>
      <c r="I514" s="82"/>
      <c r="J514" s="79"/>
    </row>
    <row r="515" spans="1:10" s="44" customFormat="1">
      <c r="A515" s="55"/>
      <c r="C515" s="79"/>
      <c r="G515" s="66"/>
      <c r="H515" s="66"/>
      <c r="I515" s="82"/>
      <c r="J515" s="79"/>
    </row>
    <row r="516" spans="1:10" s="44" customFormat="1">
      <c r="A516" s="55"/>
      <c r="C516" s="79"/>
      <c r="G516" s="66"/>
      <c r="H516" s="66"/>
      <c r="I516" s="82"/>
      <c r="J516" s="79"/>
    </row>
    <row r="517" spans="1:10" s="44" customFormat="1">
      <c r="A517" s="55"/>
      <c r="C517" s="79"/>
      <c r="G517" s="66"/>
      <c r="H517" s="66"/>
      <c r="I517" s="82"/>
      <c r="J517" s="79"/>
    </row>
    <row r="518" spans="1:10" s="44" customFormat="1">
      <c r="A518" s="55"/>
      <c r="C518" s="79"/>
      <c r="G518" s="66"/>
      <c r="H518" s="66"/>
      <c r="I518" s="82"/>
      <c r="J518" s="79"/>
    </row>
    <row r="519" spans="1:10" s="44" customFormat="1">
      <c r="A519" s="55"/>
      <c r="C519" s="79"/>
      <c r="G519" s="66"/>
      <c r="H519" s="66"/>
      <c r="I519" s="82"/>
      <c r="J519" s="79"/>
    </row>
    <row r="520" spans="1:10" s="44" customFormat="1">
      <c r="A520" s="55"/>
      <c r="C520" s="79"/>
      <c r="G520" s="66"/>
      <c r="H520" s="66"/>
      <c r="I520" s="82"/>
      <c r="J520" s="79"/>
    </row>
    <row r="521" spans="1:10" s="44" customFormat="1">
      <c r="A521" s="55"/>
      <c r="C521" s="79"/>
      <c r="G521" s="66"/>
      <c r="H521" s="66"/>
      <c r="I521" s="82"/>
      <c r="J521" s="79"/>
    </row>
    <row r="522" spans="1:10" s="44" customFormat="1">
      <c r="A522" s="55"/>
      <c r="C522" s="79"/>
      <c r="G522" s="66"/>
      <c r="H522" s="66"/>
      <c r="I522" s="82"/>
      <c r="J522" s="79"/>
    </row>
    <row r="523" spans="1:10" s="44" customFormat="1">
      <c r="A523" s="55"/>
      <c r="C523" s="79"/>
      <c r="G523" s="66"/>
      <c r="H523" s="66"/>
      <c r="I523" s="82"/>
      <c r="J523" s="79"/>
    </row>
    <row r="524" spans="1:10" s="44" customFormat="1">
      <c r="A524" s="55"/>
      <c r="C524" s="79"/>
      <c r="G524" s="66"/>
      <c r="H524" s="66"/>
      <c r="I524" s="82"/>
      <c r="J524" s="79"/>
    </row>
    <row r="525" spans="1:10" s="44" customFormat="1">
      <c r="A525" s="55"/>
      <c r="C525" s="79"/>
      <c r="G525" s="66"/>
      <c r="H525" s="66"/>
      <c r="I525" s="82"/>
      <c r="J525" s="79"/>
    </row>
    <row r="526" spans="1:10" s="44" customFormat="1">
      <c r="A526" s="55"/>
      <c r="C526" s="79"/>
      <c r="G526" s="66"/>
      <c r="H526" s="66"/>
      <c r="I526" s="82"/>
      <c r="J526" s="79"/>
    </row>
    <row r="527" spans="1:10" s="44" customFormat="1">
      <c r="A527" s="55"/>
      <c r="C527" s="79"/>
      <c r="G527" s="66"/>
      <c r="H527" s="66"/>
      <c r="I527" s="82"/>
      <c r="J527" s="79"/>
    </row>
    <row r="528" spans="1:10" s="44" customFormat="1">
      <c r="A528" s="55"/>
      <c r="C528" s="79"/>
      <c r="G528" s="66"/>
      <c r="H528" s="66"/>
      <c r="I528" s="82"/>
      <c r="J528" s="79"/>
    </row>
    <row r="529" spans="1:10" s="44" customFormat="1">
      <c r="A529" s="55"/>
      <c r="C529" s="79"/>
      <c r="G529" s="66"/>
      <c r="H529" s="66"/>
      <c r="I529" s="82"/>
      <c r="J529" s="79"/>
    </row>
    <row r="530" spans="1:10" s="44" customFormat="1">
      <c r="A530" s="55"/>
      <c r="C530" s="79"/>
      <c r="G530" s="66"/>
      <c r="H530" s="66"/>
      <c r="I530" s="82"/>
      <c r="J530" s="79"/>
    </row>
    <row r="531" spans="1:10" s="44" customFormat="1">
      <c r="A531" s="55"/>
      <c r="C531" s="79"/>
      <c r="G531" s="66"/>
      <c r="H531" s="66"/>
      <c r="I531" s="82"/>
      <c r="J531" s="79"/>
    </row>
    <row r="532" spans="1:10" s="44" customFormat="1">
      <c r="A532" s="55"/>
      <c r="C532" s="79"/>
      <c r="G532" s="66"/>
      <c r="H532" s="66"/>
      <c r="I532" s="82"/>
      <c r="J532" s="79"/>
    </row>
    <row r="533" spans="1:10" s="44" customFormat="1">
      <c r="A533" s="55"/>
      <c r="C533" s="79"/>
      <c r="G533" s="66"/>
      <c r="H533" s="66"/>
      <c r="I533" s="82"/>
      <c r="J533" s="79"/>
    </row>
    <row r="534" spans="1:10" s="44" customFormat="1">
      <c r="A534" s="55"/>
      <c r="C534" s="79"/>
      <c r="G534" s="66"/>
      <c r="H534" s="66"/>
      <c r="I534" s="82"/>
      <c r="J534" s="79"/>
    </row>
    <row r="535" spans="1:10" s="44" customFormat="1">
      <c r="A535" s="55"/>
      <c r="C535" s="79"/>
      <c r="G535" s="66"/>
      <c r="H535" s="66"/>
      <c r="I535" s="82"/>
      <c r="J535" s="79"/>
    </row>
    <row r="536" spans="1:10" s="44" customFormat="1">
      <c r="A536" s="55"/>
      <c r="C536" s="79"/>
      <c r="G536" s="66"/>
      <c r="H536" s="66"/>
      <c r="I536" s="82"/>
      <c r="J536" s="79"/>
    </row>
    <row r="537" spans="1:10" s="44" customFormat="1">
      <c r="A537" s="55"/>
      <c r="C537" s="79"/>
      <c r="G537" s="66"/>
      <c r="H537" s="66"/>
      <c r="I537" s="82"/>
      <c r="J537" s="79"/>
    </row>
    <row r="538" spans="1:10" s="44" customFormat="1">
      <c r="A538" s="55"/>
      <c r="C538" s="79"/>
      <c r="G538" s="66"/>
      <c r="H538" s="66"/>
      <c r="I538" s="82"/>
      <c r="J538" s="79"/>
    </row>
    <row r="539" spans="1:10" s="44" customFormat="1">
      <c r="A539" s="55"/>
      <c r="C539" s="79"/>
      <c r="G539" s="66"/>
      <c r="H539" s="66"/>
      <c r="I539" s="82"/>
      <c r="J539" s="79"/>
    </row>
    <row r="540" spans="1:10" s="44" customFormat="1">
      <c r="A540" s="55"/>
      <c r="C540" s="79"/>
      <c r="G540" s="66"/>
      <c r="H540" s="66"/>
      <c r="I540" s="82"/>
      <c r="J540" s="79"/>
    </row>
    <row r="541" spans="1:10" s="44" customFormat="1">
      <c r="A541" s="55"/>
      <c r="C541" s="79"/>
      <c r="G541" s="66"/>
      <c r="H541" s="66"/>
      <c r="I541" s="82"/>
      <c r="J541" s="79"/>
    </row>
    <row r="542" spans="1:10" s="44" customFormat="1">
      <c r="A542" s="55"/>
      <c r="C542" s="79"/>
      <c r="G542" s="66"/>
      <c r="H542" s="66"/>
      <c r="I542" s="82"/>
      <c r="J542" s="79"/>
    </row>
    <row r="543" spans="1:10" s="44" customFormat="1">
      <c r="A543" s="55"/>
      <c r="C543" s="79"/>
      <c r="G543" s="66"/>
      <c r="H543" s="66"/>
      <c r="I543" s="82"/>
      <c r="J543" s="79"/>
    </row>
    <row r="544" spans="1:10" s="44" customFormat="1">
      <c r="A544" s="55"/>
      <c r="C544" s="79"/>
      <c r="G544" s="66"/>
      <c r="H544" s="66"/>
      <c r="I544" s="82"/>
      <c r="J544" s="79"/>
    </row>
    <row r="545" spans="1:10" s="44" customFormat="1">
      <c r="A545" s="55"/>
      <c r="C545" s="79"/>
      <c r="G545" s="66"/>
      <c r="H545" s="66"/>
      <c r="I545" s="82"/>
      <c r="J545" s="79"/>
    </row>
    <row r="546" spans="1:10" s="44" customFormat="1">
      <c r="A546" s="55"/>
      <c r="C546" s="79"/>
      <c r="G546" s="66"/>
      <c r="H546" s="66"/>
      <c r="I546" s="82"/>
      <c r="J546" s="79"/>
    </row>
    <row r="547" spans="1:10" s="44" customFormat="1">
      <c r="A547" s="55"/>
      <c r="C547" s="79"/>
      <c r="G547" s="66"/>
      <c r="H547" s="66"/>
      <c r="I547" s="82"/>
      <c r="J547" s="79"/>
    </row>
    <row r="548" spans="1:10" s="44" customFormat="1">
      <c r="A548" s="55"/>
      <c r="C548" s="79"/>
      <c r="G548" s="66"/>
      <c r="H548" s="66"/>
      <c r="I548" s="82"/>
      <c r="J548" s="79"/>
    </row>
    <row r="549" spans="1:10" s="44" customFormat="1">
      <c r="A549" s="55"/>
      <c r="C549" s="79"/>
      <c r="G549" s="66"/>
      <c r="H549" s="66"/>
      <c r="I549" s="82"/>
      <c r="J549" s="79"/>
    </row>
    <row r="550" spans="1:10" s="44" customFormat="1">
      <c r="A550" s="55"/>
      <c r="C550" s="79"/>
      <c r="G550" s="66"/>
      <c r="H550" s="66"/>
      <c r="I550" s="82"/>
      <c r="J550" s="79"/>
    </row>
    <row r="551" spans="1:10" s="44" customFormat="1">
      <c r="A551" s="55"/>
      <c r="C551" s="79"/>
      <c r="G551" s="66"/>
      <c r="H551" s="66"/>
      <c r="I551" s="82"/>
      <c r="J551" s="79"/>
    </row>
    <row r="552" spans="1:10" s="44" customFormat="1">
      <c r="A552" s="55"/>
      <c r="C552" s="79"/>
      <c r="G552" s="66"/>
      <c r="H552" s="66"/>
      <c r="I552" s="82"/>
      <c r="J552" s="79"/>
    </row>
    <row r="553" spans="1:10" s="44" customFormat="1">
      <c r="A553" s="55"/>
      <c r="C553" s="79"/>
      <c r="G553" s="66"/>
      <c r="H553" s="66"/>
      <c r="I553" s="82"/>
      <c r="J553" s="79"/>
    </row>
    <row r="554" spans="1:10" s="44" customFormat="1">
      <c r="A554" s="55"/>
      <c r="C554" s="79"/>
      <c r="G554" s="66"/>
      <c r="H554" s="66"/>
      <c r="I554" s="82"/>
      <c r="J554" s="79"/>
    </row>
    <row r="555" spans="1:10" s="44" customFormat="1">
      <c r="A555" s="55"/>
      <c r="C555" s="79"/>
      <c r="G555" s="66"/>
      <c r="H555" s="66"/>
      <c r="I555" s="82"/>
      <c r="J555" s="79"/>
    </row>
    <row r="556" spans="1:10" s="44" customFormat="1">
      <c r="A556" s="55"/>
      <c r="C556" s="79"/>
      <c r="G556" s="66"/>
      <c r="H556" s="66"/>
      <c r="I556" s="82"/>
      <c r="J556" s="79"/>
    </row>
    <row r="557" spans="1:10" s="44" customFormat="1">
      <c r="A557" s="55"/>
      <c r="C557" s="79"/>
      <c r="G557" s="66"/>
      <c r="H557" s="66"/>
      <c r="I557" s="82"/>
      <c r="J557" s="79"/>
    </row>
    <row r="558" spans="1:10" s="44" customFormat="1">
      <c r="A558" s="55"/>
      <c r="C558" s="79"/>
      <c r="G558" s="66"/>
      <c r="H558" s="66"/>
      <c r="I558" s="82"/>
      <c r="J558" s="79"/>
    </row>
    <row r="559" spans="1:10" s="44" customFormat="1">
      <c r="A559" s="55"/>
      <c r="C559" s="79"/>
      <c r="G559" s="66"/>
      <c r="H559" s="66"/>
      <c r="I559" s="82"/>
      <c r="J559" s="79"/>
    </row>
    <row r="560" spans="1:10" s="44" customFormat="1">
      <c r="A560" s="55"/>
      <c r="C560" s="79"/>
      <c r="G560" s="66"/>
      <c r="H560" s="66"/>
      <c r="I560" s="82"/>
      <c r="J560" s="79"/>
    </row>
    <row r="561" spans="1:10" s="44" customFormat="1">
      <c r="A561" s="55"/>
      <c r="C561" s="79"/>
      <c r="G561" s="66"/>
      <c r="H561" s="66"/>
      <c r="I561" s="82"/>
      <c r="J561" s="79"/>
    </row>
    <row r="562" spans="1:10" s="44" customFormat="1">
      <c r="A562" s="55"/>
      <c r="C562" s="79"/>
      <c r="G562" s="66"/>
      <c r="H562" s="66"/>
      <c r="I562" s="82"/>
      <c r="J562" s="79"/>
    </row>
    <row r="563" spans="1:10" s="44" customFormat="1">
      <c r="A563" s="55"/>
      <c r="C563" s="79"/>
      <c r="G563" s="66"/>
      <c r="H563" s="66"/>
      <c r="I563" s="82"/>
      <c r="J563" s="79"/>
    </row>
    <row r="564" spans="1:10" s="44" customFormat="1">
      <c r="A564" s="55"/>
      <c r="C564" s="79"/>
      <c r="G564" s="66"/>
      <c r="H564" s="66"/>
      <c r="I564" s="82"/>
      <c r="J564" s="79"/>
    </row>
    <row r="565" spans="1:10" s="44" customFormat="1">
      <c r="A565" s="55"/>
      <c r="C565" s="79"/>
      <c r="G565" s="66"/>
      <c r="H565" s="66"/>
      <c r="I565" s="82"/>
      <c r="J565" s="79"/>
    </row>
    <row r="566" spans="1:10" s="44" customFormat="1">
      <c r="A566" s="55"/>
      <c r="C566" s="79"/>
      <c r="G566" s="66"/>
      <c r="H566" s="66"/>
      <c r="I566" s="82"/>
      <c r="J566" s="79"/>
    </row>
    <row r="567" spans="1:10" s="44" customFormat="1">
      <c r="A567" s="55"/>
      <c r="C567" s="79"/>
      <c r="G567" s="66"/>
      <c r="H567" s="66"/>
      <c r="I567" s="82"/>
      <c r="J567" s="79"/>
    </row>
    <row r="568" spans="1:10" s="44" customFormat="1">
      <c r="A568" s="55"/>
      <c r="C568" s="79"/>
      <c r="G568" s="66"/>
      <c r="H568" s="66"/>
      <c r="I568" s="82"/>
      <c r="J568" s="79"/>
    </row>
    <row r="569" spans="1:10" s="44" customFormat="1">
      <c r="A569" s="55"/>
      <c r="C569" s="79"/>
      <c r="G569" s="66"/>
      <c r="H569" s="66"/>
      <c r="I569" s="82"/>
      <c r="J569" s="79"/>
    </row>
    <row r="570" spans="1:10" s="44" customFormat="1">
      <c r="A570" s="55"/>
      <c r="C570" s="79"/>
      <c r="G570" s="66"/>
      <c r="H570" s="66"/>
      <c r="I570" s="82"/>
      <c r="J570" s="79"/>
    </row>
    <row r="571" spans="1:10" s="44" customFormat="1">
      <c r="A571" s="55"/>
      <c r="C571" s="79"/>
      <c r="G571" s="66"/>
      <c r="H571" s="66"/>
      <c r="I571" s="82"/>
      <c r="J571" s="79"/>
    </row>
    <row r="572" spans="1:10" s="44" customFormat="1">
      <c r="A572" s="55"/>
      <c r="C572" s="79"/>
      <c r="G572" s="66"/>
      <c r="H572" s="66"/>
      <c r="I572" s="82"/>
      <c r="J572" s="79"/>
    </row>
    <row r="573" spans="1:10" s="44" customFormat="1">
      <c r="A573" s="55"/>
      <c r="C573" s="79"/>
      <c r="G573" s="66"/>
      <c r="H573" s="66"/>
      <c r="I573" s="82"/>
      <c r="J573" s="79"/>
    </row>
    <row r="574" spans="1:10" s="44" customFormat="1">
      <c r="A574" s="55"/>
      <c r="C574" s="79"/>
      <c r="G574" s="66"/>
      <c r="H574" s="66"/>
      <c r="I574" s="82"/>
      <c r="J574" s="79"/>
    </row>
    <row r="575" spans="1:10" s="44" customFormat="1">
      <c r="A575" s="55"/>
      <c r="C575" s="79"/>
      <c r="G575" s="66"/>
      <c r="H575" s="66"/>
      <c r="I575" s="82"/>
      <c r="J575" s="79"/>
    </row>
    <row r="576" spans="1:10" s="44" customFormat="1">
      <c r="A576" s="55"/>
      <c r="C576" s="79"/>
      <c r="G576" s="66"/>
      <c r="H576" s="66"/>
      <c r="I576" s="82"/>
      <c r="J576" s="79"/>
    </row>
    <row r="577" spans="1:10" s="44" customFormat="1">
      <c r="A577" s="55"/>
      <c r="C577" s="79"/>
      <c r="G577" s="66"/>
      <c r="H577" s="66"/>
      <c r="I577" s="82"/>
      <c r="J577" s="79"/>
    </row>
    <row r="578" spans="1:10" s="44" customFormat="1">
      <c r="A578" s="55"/>
      <c r="C578" s="79"/>
      <c r="G578" s="66"/>
      <c r="H578" s="66"/>
      <c r="I578" s="82"/>
      <c r="J578" s="79"/>
    </row>
    <row r="579" spans="1:10" s="44" customFormat="1">
      <c r="A579" s="55"/>
      <c r="C579" s="79"/>
      <c r="G579" s="66"/>
      <c r="H579" s="66"/>
      <c r="I579" s="82"/>
      <c r="J579" s="79"/>
    </row>
    <row r="580" spans="1:10" s="44" customFormat="1">
      <c r="A580" s="55"/>
      <c r="C580" s="79"/>
      <c r="G580" s="66"/>
      <c r="H580" s="66"/>
      <c r="I580" s="82"/>
      <c r="J580" s="79"/>
    </row>
    <row r="581" spans="1:10" s="44" customFormat="1">
      <c r="A581" s="55"/>
      <c r="C581" s="79"/>
      <c r="G581" s="66"/>
      <c r="H581" s="66"/>
      <c r="I581" s="82"/>
      <c r="J581" s="79"/>
    </row>
    <row r="582" spans="1:10" s="44" customFormat="1">
      <c r="A582" s="55"/>
      <c r="C582" s="79"/>
      <c r="G582" s="66"/>
      <c r="H582" s="66"/>
      <c r="I582" s="82"/>
      <c r="J582" s="79"/>
    </row>
    <row r="583" spans="1:10" s="44" customFormat="1">
      <c r="A583" s="55"/>
      <c r="C583" s="79"/>
      <c r="G583" s="66"/>
      <c r="H583" s="66"/>
      <c r="I583" s="82"/>
      <c r="J583" s="79"/>
    </row>
    <row r="584" spans="1:10" s="44" customFormat="1">
      <c r="A584" s="55"/>
      <c r="C584" s="79"/>
      <c r="G584" s="66"/>
      <c r="H584" s="66"/>
      <c r="I584" s="82"/>
      <c r="J584" s="79"/>
    </row>
    <row r="585" spans="1:10" s="44" customFormat="1">
      <c r="A585" s="55"/>
      <c r="C585" s="79"/>
      <c r="G585" s="66"/>
      <c r="H585" s="66"/>
      <c r="I585" s="82"/>
      <c r="J585" s="79"/>
    </row>
    <row r="586" spans="1:10" s="44" customFormat="1">
      <c r="A586" s="55"/>
      <c r="C586" s="79"/>
      <c r="G586" s="66"/>
      <c r="H586" s="66"/>
      <c r="I586" s="82"/>
      <c r="J586" s="79"/>
    </row>
    <row r="587" spans="1:10" s="44" customFormat="1">
      <c r="A587" s="55"/>
      <c r="C587" s="79"/>
      <c r="G587" s="66"/>
      <c r="H587" s="66"/>
      <c r="I587" s="82"/>
      <c r="J587" s="79"/>
    </row>
    <row r="588" spans="1:10" s="44" customFormat="1">
      <c r="A588" s="55"/>
      <c r="C588" s="79"/>
      <c r="G588" s="66"/>
      <c r="H588" s="66"/>
      <c r="I588" s="82"/>
      <c r="J588" s="79"/>
    </row>
    <row r="589" spans="1:10" s="44" customFormat="1">
      <c r="A589" s="55"/>
      <c r="C589" s="79"/>
      <c r="G589" s="66"/>
      <c r="H589" s="66"/>
      <c r="I589" s="82"/>
      <c r="J589" s="79"/>
    </row>
    <row r="590" spans="1:10" s="44" customFormat="1">
      <c r="A590" s="55"/>
      <c r="C590" s="79"/>
      <c r="G590" s="66"/>
      <c r="H590" s="66"/>
      <c r="I590" s="82"/>
      <c r="J590" s="79"/>
    </row>
    <row r="591" spans="1:10" s="44" customFormat="1">
      <c r="A591" s="55"/>
      <c r="C591" s="79"/>
      <c r="G591" s="66"/>
      <c r="H591" s="66"/>
      <c r="I591" s="82"/>
      <c r="J591" s="79"/>
    </row>
    <row r="592" spans="1:10" s="44" customFormat="1">
      <c r="A592" s="55"/>
      <c r="C592" s="79"/>
      <c r="G592" s="66"/>
      <c r="H592" s="66"/>
      <c r="I592" s="82"/>
      <c r="J592" s="79"/>
    </row>
    <row r="593" spans="1:10" s="44" customFormat="1">
      <c r="A593" s="55"/>
      <c r="C593" s="79"/>
      <c r="G593" s="66"/>
      <c r="H593" s="66"/>
      <c r="I593" s="82"/>
      <c r="J593" s="79"/>
    </row>
    <row r="594" spans="1:10" s="44" customFormat="1">
      <c r="A594" s="55"/>
      <c r="C594" s="79"/>
      <c r="G594" s="66"/>
      <c r="H594" s="66"/>
      <c r="I594" s="82"/>
      <c r="J594" s="79"/>
    </row>
    <row r="595" spans="1:10" s="44" customFormat="1">
      <c r="A595" s="55"/>
      <c r="C595" s="79"/>
      <c r="G595" s="66"/>
      <c r="H595" s="66"/>
      <c r="I595" s="82"/>
      <c r="J595" s="79"/>
    </row>
    <row r="596" spans="1:10" s="44" customFormat="1">
      <c r="A596" s="55"/>
      <c r="C596" s="79"/>
      <c r="G596" s="66"/>
      <c r="H596" s="66"/>
      <c r="I596" s="82"/>
      <c r="J596" s="79"/>
    </row>
    <row r="597" spans="1:10" s="44" customFormat="1">
      <c r="A597" s="55"/>
      <c r="C597" s="79"/>
      <c r="G597" s="66"/>
      <c r="H597" s="66"/>
      <c r="I597" s="82"/>
      <c r="J597" s="79"/>
    </row>
    <row r="598" spans="1:10" s="44" customFormat="1">
      <c r="A598" s="55"/>
      <c r="C598" s="79"/>
      <c r="G598" s="66"/>
      <c r="H598" s="66"/>
      <c r="I598" s="82"/>
      <c r="J598" s="79"/>
    </row>
    <row r="599" spans="1:10" s="44" customFormat="1">
      <c r="A599" s="55"/>
      <c r="C599" s="79"/>
      <c r="G599" s="66"/>
      <c r="H599" s="66"/>
      <c r="I599" s="82"/>
      <c r="J599" s="79"/>
    </row>
    <row r="600" spans="1:10" s="44" customFormat="1">
      <c r="A600" s="55"/>
      <c r="C600" s="79"/>
      <c r="G600" s="66"/>
      <c r="H600" s="66"/>
      <c r="I600" s="82"/>
      <c r="J600" s="79"/>
    </row>
    <row r="601" spans="1:10" s="44" customFormat="1">
      <c r="A601" s="55"/>
      <c r="C601" s="79"/>
      <c r="G601" s="66"/>
      <c r="H601" s="66"/>
      <c r="I601" s="82"/>
      <c r="J601" s="79"/>
    </row>
    <row r="602" spans="1:10" s="44" customFormat="1">
      <c r="A602" s="55"/>
      <c r="C602" s="79"/>
      <c r="G602" s="66"/>
      <c r="H602" s="66"/>
      <c r="I602" s="82"/>
      <c r="J602" s="79"/>
    </row>
    <row r="603" spans="1:10" s="44" customFormat="1">
      <c r="A603" s="55"/>
      <c r="C603" s="79"/>
      <c r="G603" s="66"/>
      <c r="H603" s="66"/>
      <c r="I603" s="82"/>
      <c r="J603" s="79"/>
    </row>
    <row r="604" spans="1:10" s="44" customFormat="1">
      <c r="A604" s="55"/>
      <c r="C604" s="79"/>
      <c r="G604" s="66"/>
      <c r="H604" s="66"/>
      <c r="I604" s="82"/>
      <c r="J604" s="79"/>
    </row>
    <row r="605" spans="1:10" s="44" customFormat="1">
      <c r="A605" s="55"/>
      <c r="C605" s="79"/>
      <c r="G605" s="66"/>
      <c r="H605" s="66"/>
      <c r="I605" s="82"/>
      <c r="J605" s="79"/>
    </row>
    <row r="606" spans="1:10" s="44" customFormat="1">
      <c r="A606" s="55"/>
      <c r="C606" s="79"/>
      <c r="G606" s="66"/>
      <c r="H606" s="66"/>
      <c r="I606" s="82"/>
      <c r="J606" s="79"/>
    </row>
    <row r="607" spans="1:10" s="44" customFormat="1">
      <c r="A607" s="55"/>
      <c r="C607" s="79"/>
      <c r="G607" s="66"/>
      <c r="H607" s="66"/>
      <c r="I607" s="82"/>
      <c r="J607" s="79"/>
    </row>
    <row r="608" spans="1:10" s="44" customFormat="1">
      <c r="A608" s="55"/>
      <c r="C608" s="79"/>
      <c r="G608" s="66"/>
      <c r="H608" s="66"/>
      <c r="I608" s="82"/>
      <c r="J608" s="79"/>
    </row>
    <row r="609" spans="1:10" s="44" customFormat="1">
      <c r="A609" s="55"/>
      <c r="C609" s="79"/>
      <c r="G609" s="66"/>
      <c r="H609" s="66"/>
      <c r="I609" s="82"/>
      <c r="J609" s="79"/>
    </row>
    <row r="610" spans="1:10" s="44" customFormat="1">
      <c r="A610" s="55"/>
      <c r="C610" s="79"/>
      <c r="G610" s="66"/>
      <c r="H610" s="66"/>
      <c r="I610" s="82"/>
      <c r="J610" s="79"/>
    </row>
    <row r="611" spans="1:10" s="44" customFormat="1">
      <c r="A611" s="55"/>
      <c r="C611" s="79"/>
      <c r="G611" s="66"/>
      <c r="H611" s="66"/>
      <c r="I611" s="82"/>
      <c r="J611" s="79"/>
    </row>
    <row r="612" spans="1:10" s="44" customFormat="1">
      <c r="A612" s="55"/>
      <c r="C612" s="79"/>
      <c r="G612" s="66"/>
      <c r="H612" s="66"/>
      <c r="I612" s="82"/>
      <c r="J612" s="79"/>
    </row>
    <row r="613" spans="1:10" s="44" customFormat="1">
      <c r="A613" s="55"/>
      <c r="C613" s="79"/>
      <c r="G613" s="66"/>
      <c r="H613" s="66"/>
      <c r="I613" s="82"/>
      <c r="J613" s="79"/>
    </row>
    <row r="614" spans="1:10" s="44" customFormat="1">
      <c r="A614" s="55"/>
      <c r="C614" s="79"/>
      <c r="G614" s="66"/>
      <c r="H614" s="66"/>
      <c r="I614" s="82"/>
      <c r="J614" s="79"/>
    </row>
    <row r="615" spans="1:10" s="44" customFormat="1">
      <c r="A615" s="55"/>
      <c r="C615" s="79"/>
      <c r="G615" s="66"/>
      <c r="H615" s="66"/>
      <c r="I615" s="82"/>
      <c r="J615" s="79"/>
    </row>
    <row r="616" spans="1:10" s="44" customFormat="1">
      <c r="A616" s="55"/>
      <c r="C616" s="79"/>
      <c r="G616" s="66"/>
      <c r="H616" s="66"/>
      <c r="I616" s="82"/>
      <c r="J616" s="79"/>
    </row>
    <row r="617" spans="1:10" s="44" customFormat="1">
      <c r="A617" s="55"/>
      <c r="C617" s="79"/>
      <c r="G617" s="66"/>
      <c r="H617" s="66"/>
      <c r="I617" s="82"/>
      <c r="J617" s="79"/>
    </row>
    <row r="618" spans="1:10" s="44" customFormat="1">
      <c r="A618" s="55"/>
      <c r="C618" s="79"/>
      <c r="G618" s="66"/>
      <c r="H618" s="66"/>
      <c r="I618" s="82"/>
      <c r="J618" s="79"/>
    </row>
    <row r="619" spans="1:10" s="44" customFormat="1">
      <c r="A619" s="55"/>
      <c r="C619" s="79"/>
      <c r="G619" s="66"/>
      <c r="H619" s="66"/>
      <c r="I619" s="82"/>
      <c r="J619" s="79"/>
    </row>
    <row r="620" spans="1:10" s="44" customFormat="1">
      <c r="A620" s="55"/>
      <c r="C620" s="79"/>
      <c r="G620" s="66"/>
      <c r="H620" s="66"/>
      <c r="I620" s="82"/>
      <c r="J620" s="79"/>
    </row>
    <row r="621" spans="1:10" s="44" customFormat="1">
      <c r="A621" s="55"/>
      <c r="C621" s="79"/>
      <c r="G621" s="66"/>
      <c r="H621" s="66"/>
      <c r="I621" s="82"/>
      <c r="J621" s="79"/>
    </row>
    <row r="622" spans="1:10" s="44" customFormat="1">
      <c r="A622" s="55"/>
      <c r="C622" s="79"/>
      <c r="G622" s="66"/>
      <c r="H622" s="66"/>
      <c r="I622" s="82"/>
      <c r="J622" s="79"/>
    </row>
    <row r="623" spans="1:10" s="44" customFormat="1">
      <c r="A623" s="55"/>
      <c r="C623" s="79"/>
      <c r="G623" s="66"/>
      <c r="H623" s="66"/>
      <c r="I623" s="82"/>
      <c r="J623" s="79"/>
    </row>
    <row r="624" spans="1:10" s="44" customFormat="1">
      <c r="A624" s="55"/>
      <c r="C624" s="79"/>
      <c r="G624" s="66"/>
      <c r="H624" s="66"/>
      <c r="I624" s="82"/>
      <c r="J624" s="79"/>
    </row>
    <row r="625" spans="1:10" s="44" customFormat="1">
      <c r="A625" s="55"/>
      <c r="C625" s="79"/>
      <c r="G625" s="66"/>
      <c r="H625" s="66"/>
      <c r="I625" s="82"/>
      <c r="J625" s="79"/>
    </row>
    <row r="626" spans="1:10" s="44" customFormat="1">
      <c r="A626" s="55"/>
      <c r="C626" s="79"/>
      <c r="G626" s="66"/>
      <c r="H626" s="66"/>
      <c r="I626" s="82"/>
      <c r="J626" s="79"/>
    </row>
    <row r="627" spans="1:10" s="44" customFormat="1">
      <c r="A627" s="55"/>
      <c r="C627" s="79"/>
      <c r="G627" s="66"/>
      <c r="H627" s="66"/>
      <c r="I627" s="82"/>
      <c r="J627" s="79"/>
    </row>
    <row r="628" spans="1:10" s="44" customFormat="1">
      <c r="A628" s="55"/>
      <c r="C628" s="79"/>
      <c r="G628" s="66"/>
      <c r="H628" s="66"/>
      <c r="I628" s="82"/>
      <c r="J628" s="79"/>
    </row>
    <row r="629" spans="1:10" s="44" customFormat="1">
      <c r="A629" s="55"/>
      <c r="C629" s="79"/>
      <c r="G629" s="66"/>
      <c r="H629" s="66"/>
      <c r="I629" s="82"/>
      <c r="J629" s="79"/>
    </row>
    <row r="630" spans="1:10" s="44" customFormat="1">
      <c r="A630" s="55"/>
      <c r="C630" s="79"/>
      <c r="G630" s="66"/>
      <c r="H630" s="66"/>
      <c r="I630" s="82"/>
      <c r="J630" s="79"/>
    </row>
    <row r="631" spans="1:10" s="44" customFormat="1">
      <c r="A631" s="55"/>
      <c r="C631" s="79"/>
      <c r="G631" s="66"/>
      <c r="H631" s="66"/>
      <c r="I631" s="82"/>
      <c r="J631" s="79"/>
    </row>
    <row r="632" spans="1:10" s="44" customFormat="1">
      <c r="A632" s="55"/>
      <c r="C632" s="79"/>
      <c r="G632" s="66"/>
      <c r="H632" s="66"/>
      <c r="I632" s="82"/>
      <c r="J632" s="79"/>
    </row>
    <row r="633" spans="1:10" s="44" customFormat="1">
      <c r="A633" s="55"/>
      <c r="C633" s="79"/>
      <c r="G633" s="66"/>
      <c r="H633" s="66"/>
      <c r="I633" s="82"/>
      <c r="J633" s="79"/>
    </row>
    <row r="634" spans="1:10" s="44" customFormat="1">
      <c r="A634" s="55"/>
      <c r="C634" s="79"/>
      <c r="G634" s="66"/>
      <c r="H634" s="66"/>
      <c r="I634" s="82"/>
      <c r="J634" s="79"/>
    </row>
    <row r="635" spans="1:10" s="44" customFormat="1">
      <c r="A635" s="55"/>
      <c r="C635" s="79"/>
      <c r="G635" s="66"/>
      <c r="H635" s="66"/>
      <c r="I635" s="82"/>
      <c r="J635" s="79"/>
    </row>
    <row r="636" spans="1:10" s="44" customFormat="1">
      <c r="A636" s="55"/>
      <c r="C636" s="79"/>
      <c r="G636" s="66"/>
      <c r="H636" s="66"/>
      <c r="I636" s="82"/>
      <c r="J636" s="79"/>
    </row>
    <row r="637" spans="1:10" s="44" customFormat="1">
      <c r="A637" s="55"/>
      <c r="C637" s="79"/>
      <c r="G637" s="66"/>
      <c r="H637" s="66"/>
      <c r="I637" s="82"/>
      <c r="J637" s="79"/>
    </row>
    <row r="638" spans="1:10" s="44" customFormat="1">
      <c r="A638" s="55"/>
      <c r="C638" s="79"/>
      <c r="G638" s="66"/>
      <c r="H638" s="66"/>
      <c r="I638" s="82"/>
      <c r="J638" s="79"/>
    </row>
    <row r="639" spans="1:10" s="44" customFormat="1">
      <c r="A639" s="55"/>
      <c r="C639" s="79"/>
      <c r="G639" s="66"/>
      <c r="H639" s="66"/>
      <c r="I639" s="82"/>
      <c r="J639" s="79"/>
    </row>
    <row r="640" spans="1:10" s="44" customFormat="1">
      <c r="A640" s="55"/>
      <c r="C640" s="79"/>
      <c r="G640" s="66"/>
      <c r="H640" s="66"/>
      <c r="I640" s="82"/>
      <c r="J640" s="79"/>
    </row>
    <row r="641" spans="1:10" s="44" customFormat="1">
      <c r="A641" s="55"/>
      <c r="C641" s="79"/>
      <c r="G641" s="66"/>
      <c r="H641" s="66"/>
      <c r="I641" s="82"/>
      <c r="J641" s="79"/>
    </row>
    <row r="642" spans="1:10" s="44" customFormat="1">
      <c r="A642" s="55"/>
      <c r="C642" s="79"/>
      <c r="G642" s="66"/>
      <c r="H642" s="66"/>
      <c r="I642" s="82"/>
      <c r="J642" s="79"/>
    </row>
    <row r="643" spans="1:10" s="44" customFormat="1">
      <c r="A643" s="55"/>
      <c r="C643" s="79"/>
      <c r="G643" s="66"/>
      <c r="H643" s="66"/>
      <c r="I643" s="82"/>
      <c r="J643" s="79"/>
    </row>
    <row r="644" spans="1:10" s="44" customFormat="1">
      <c r="A644" s="55"/>
      <c r="C644" s="79"/>
      <c r="G644" s="66"/>
      <c r="H644" s="66"/>
      <c r="I644" s="82"/>
      <c r="J644" s="79"/>
    </row>
    <row r="645" spans="1:10" s="44" customFormat="1">
      <c r="A645" s="55"/>
      <c r="C645" s="79"/>
      <c r="G645" s="66"/>
      <c r="H645" s="66"/>
      <c r="I645" s="82"/>
      <c r="J645" s="79"/>
    </row>
    <row r="646" spans="1:10" s="44" customFormat="1">
      <c r="A646" s="55"/>
      <c r="C646" s="79"/>
      <c r="G646" s="66"/>
      <c r="H646" s="66"/>
      <c r="I646" s="82"/>
      <c r="J646" s="79"/>
    </row>
    <row r="647" spans="1:10" s="44" customFormat="1">
      <c r="A647" s="55"/>
      <c r="C647" s="79"/>
      <c r="G647" s="66"/>
      <c r="H647" s="66"/>
      <c r="I647" s="82"/>
      <c r="J647" s="79"/>
    </row>
    <row r="648" spans="1:10" s="44" customFormat="1">
      <c r="A648" s="55"/>
      <c r="C648" s="79"/>
      <c r="G648" s="66"/>
      <c r="H648" s="66"/>
      <c r="I648" s="82"/>
      <c r="J648" s="79"/>
    </row>
    <row r="649" spans="1:10" s="44" customFormat="1">
      <c r="A649" s="55"/>
      <c r="C649" s="79"/>
      <c r="G649" s="66"/>
      <c r="H649" s="66"/>
      <c r="I649" s="82"/>
      <c r="J649" s="79"/>
    </row>
    <row r="650" spans="1:10" s="44" customFormat="1">
      <c r="A650" s="55"/>
      <c r="C650" s="79"/>
      <c r="G650" s="66"/>
      <c r="H650" s="66"/>
      <c r="I650" s="82"/>
      <c r="J650" s="79"/>
    </row>
    <row r="651" spans="1:10" s="44" customFormat="1">
      <c r="A651" s="55"/>
      <c r="C651" s="79"/>
      <c r="G651" s="66"/>
      <c r="H651" s="66"/>
      <c r="I651" s="82"/>
      <c r="J651" s="79"/>
    </row>
    <row r="652" spans="1:10" s="44" customFormat="1">
      <c r="A652" s="55"/>
      <c r="C652" s="79"/>
      <c r="G652" s="66"/>
      <c r="H652" s="66"/>
      <c r="I652" s="82"/>
      <c r="J652" s="79"/>
    </row>
    <row r="653" spans="1:10" s="44" customFormat="1">
      <c r="A653" s="55"/>
      <c r="C653" s="79"/>
      <c r="G653" s="66"/>
      <c r="H653" s="66"/>
      <c r="I653" s="82"/>
      <c r="J653" s="79"/>
    </row>
    <row r="654" spans="1:10" s="44" customFormat="1">
      <c r="A654" s="55"/>
      <c r="C654" s="79"/>
      <c r="G654" s="66"/>
      <c r="H654" s="66"/>
      <c r="I654" s="82"/>
      <c r="J654" s="79"/>
    </row>
    <row r="655" spans="1:10" s="44" customFormat="1">
      <c r="A655" s="55"/>
      <c r="C655" s="79"/>
      <c r="G655" s="66"/>
      <c r="H655" s="66"/>
      <c r="I655" s="82"/>
      <c r="J655" s="79"/>
    </row>
    <row r="656" spans="1:10" s="44" customFormat="1">
      <c r="A656" s="55"/>
      <c r="C656" s="79"/>
      <c r="G656" s="66"/>
      <c r="H656" s="66"/>
      <c r="I656" s="82"/>
      <c r="J656" s="79"/>
    </row>
    <row r="657" spans="1:10" s="44" customFormat="1">
      <c r="A657" s="55"/>
      <c r="C657" s="79"/>
      <c r="G657" s="66"/>
      <c r="H657" s="66"/>
      <c r="I657" s="82"/>
      <c r="J657" s="79"/>
    </row>
    <row r="658" spans="1:10" s="44" customFormat="1">
      <c r="A658" s="55"/>
      <c r="C658" s="79"/>
      <c r="G658" s="66"/>
      <c r="H658" s="66"/>
      <c r="I658" s="82"/>
      <c r="J658" s="79"/>
    </row>
    <row r="659" spans="1:10" s="44" customFormat="1">
      <c r="A659" s="55"/>
      <c r="C659" s="79"/>
      <c r="G659" s="66"/>
      <c r="H659" s="66"/>
      <c r="I659" s="82"/>
      <c r="J659" s="79"/>
    </row>
    <row r="660" spans="1:10" s="44" customFormat="1">
      <c r="A660" s="55"/>
      <c r="C660" s="79"/>
      <c r="G660" s="66"/>
      <c r="H660" s="66"/>
      <c r="I660" s="82"/>
      <c r="J660" s="79"/>
    </row>
    <row r="661" spans="1:10" s="44" customFormat="1">
      <c r="A661" s="55"/>
      <c r="C661" s="79"/>
      <c r="G661" s="66"/>
      <c r="H661" s="66"/>
      <c r="I661" s="82"/>
      <c r="J661" s="79"/>
    </row>
    <row r="662" spans="1:10" s="44" customFormat="1">
      <c r="A662" s="55"/>
      <c r="C662" s="79"/>
      <c r="G662" s="66"/>
      <c r="H662" s="66"/>
      <c r="I662" s="82"/>
      <c r="J662" s="79"/>
    </row>
    <row r="663" spans="1:10" s="44" customFormat="1">
      <c r="A663" s="55"/>
      <c r="C663" s="79"/>
      <c r="G663" s="66"/>
      <c r="H663" s="66"/>
      <c r="I663" s="82"/>
      <c r="J663" s="79"/>
    </row>
    <row r="664" spans="1:10" s="44" customFormat="1">
      <c r="A664" s="55"/>
      <c r="C664" s="79"/>
      <c r="G664" s="66"/>
      <c r="H664" s="66"/>
      <c r="I664" s="82"/>
      <c r="J664" s="79"/>
    </row>
    <row r="665" spans="1:10" s="44" customFormat="1">
      <c r="A665" s="55"/>
      <c r="C665" s="79"/>
      <c r="G665" s="66"/>
      <c r="H665" s="66"/>
      <c r="I665" s="82"/>
      <c r="J665" s="79"/>
    </row>
    <row r="666" spans="1:10" s="44" customFormat="1">
      <c r="A666" s="55"/>
      <c r="C666" s="79"/>
      <c r="G666" s="66"/>
      <c r="H666" s="66"/>
      <c r="I666" s="82"/>
      <c r="J666" s="79"/>
    </row>
    <row r="667" spans="1:10" s="44" customFormat="1">
      <c r="A667" s="55"/>
      <c r="C667" s="79"/>
      <c r="G667" s="66"/>
      <c r="H667" s="66"/>
      <c r="I667" s="82"/>
      <c r="J667" s="79"/>
    </row>
    <row r="668" spans="1:10" s="44" customFormat="1">
      <c r="A668" s="55"/>
      <c r="C668" s="79"/>
      <c r="G668" s="66"/>
      <c r="H668" s="66"/>
      <c r="I668" s="82"/>
      <c r="J668" s="79"/>
    </row>
    <row r="669" spans="1:10" s="44" customFormat="1">
      <c r="A669" s="55"/>
      <c r="C669" s="79"/>
      <c r="G669" s="66"/>
      <c r="H669" s="66"/>
      <c r="I669" s="82"/>
      <c r="J669" s="79"/>
    </row>
    <row r="670" spans="1:10" s="44" customFormat="1">
      <c r="A670" s="55"/>
      <c r="C670" s="79"/>
      <c r="G670" s="66"/>
      <c r="H670" s="66"/>
      <c r="I670" s="82"/>
      <c r="J670" s="79"/>
    </row>
    <row r="671" spans="1:10" s="44" customFormat="1">
      <c r="A671" s="55"/>
      <c r="C671" s="79"/>
      <c r="G671" s="66"/>
      <c r="H671" s="66"/>
      <c r="I671" s="82"/>
      <c r="J671" s="79"/>
    </row>
    <row r="672" spans="1:10" s="44" customFormat="1">
      <c r="A672" s="55"/>
      <c r="C672" s="79"/>
      <c r="G672" s="66"/>
      <c r="H672" s="66"/>
      <c r="I672" s="82"/>
      <c r="J672" s="79"/>
    </row>
    <row r="673" spans="1:10" s="44" customFormat="1">
      <c r="A673" s="55"/>
      <c r="C673" s="79"/>
      <c r="G673" s="66"/>
      <c r="H673" s="66"/>
      <c r="I673" s="82"/>
      <c r="J673" s="79"/>
    </row>
    <row r="674" spans="1:10" s="44" customFormat="1">
      <c r="A674" s="55"/>
      <c r="C674" s="79"/>
      <c r="G674" s="66"/>
      <c r="H674" s="66"/>
      <c r="I674" s="82"/>
      <c r="J674" s="79"/>
    </row>
    <row r="675" spans="1:10" s="44" customFormat="1">
      <c r="A675" s="55"/>
      <c r="C675" s="79"/>
      <c r="G675" s="66"/>
      <c r="H675" s="66"/>
      <c r="I675" s="82"/>
      <c r="J675" s="79"/>
    </row>
    <row r="676" spans="1:10" s="44" customFormat="1">
      <c r="A676" s="55"/>
      <c r="C676" s="79"/>
      <c r="G676" s="66"/>
      <c r="H676" s="66"/>
      <c r="I676" s="82"/>
      <c r="J676" s="79"/>
    </row>
    <row r="677" spans="1:10" s="44" customFormat="1">
      <c r="A677" s="55"/>
      <c r="C677" s="79"/>
      <c r="G677" s="66"/>
      <c r="H677" s="66"/>
      <c r="I677" s="82"/>
      <c r="J677" s="79"/>
    </row>
    <row r="678" spans="1:10" s="44" customFormat="1">
      <c r="A678" s="55"/>
      <c r="C678" s="79"/>
      <c r="G678" s="66"/>
      <c r="H678" s="66"/>
      <c r="I678" s="82"/>
      <c r="J678" s="79"/>
    </row>
    <row r="679" spans="1:10" s="44" customFormat="1">
      <c r="A679" s="55"/>
      <c r="C679" s="79"/>
      <c r="G679" s="66"/>
      <c r="H679" s="66"/>
      <c r="I679" s="82"/>
      <c r="J679" s="79"/>
    </row>
    <row r="680" spans="1:10" s="44" customFormat="1">
      <c r="A680" s="55"/>
      <c r="C680" s="79"/>
      <c r="G680" s="66"/>
      <c r="H680" s="66"/>
      <c r="I680" s="82"/>
      <c r="J680" s="79"/>
    </row>
    <row r="681" spans="1:10" s="44" customFormat="1">
      <c r="A681" s="55"/>
      <c r="C681" s="79"/>
      <c r="G681" s="66"/>
      <c r="H681" s="66"/>
      <c r="I681" s="82"/>
      <c r="J681" s="79"/>
    </row>
    <row r="682" spans="1:10" s="44" customFormat="1">
      <c r="A682" s="55"/>
      <c r="C682" s="79"/>
      <c r="G682" s="66"/>
      <c r="H682" s="66"/>
      <c r="I682" s="82"/>
      <c r="J682" s="79"/>
    </row>
    <row r="683" spans="1:10" s="44" customFormat="1">
      <c r="A683" s="55"/>
      <c r="C683" s="79"/>
      <c r="G683" s="66"/>
      <c r="H683" s="66"/>
      <c r="I683" s="82"/>
      <c r="J683" s="79"/>
    </row>
    <row r="684" spans="1:10" s="44" customFormat="1">
      <c r="A684" s="55"/>
      <c r="C684" s="79"/>
      <c r="G684" s="66"/>
      <c r="H684" s="66"/>
      <c r="I684" s="82"/>
      <c r="J684" s="79"/>
    </row>
    <row r="685" spans="1:10" s="44" customFormat="1">
      <c r="A685" s="55"/>
      <c r="C685" s="79"/>
      <c r="G685" s="66"/>
      <c r="H685" s="66"/>
      <c r="I685" s="82"/>
      <c r="J685" s="79"/>
    </row>
    <row r="686" spans="1:10" s="44" customFormat="1">
      <c r="A686" s="55"/>
      <c r="C686" s="79"/>
      <c r="G686" s="66"/>
      <c r="H686" s="66"/>
      <c r="I686" s="82"/>
      <c r="J686" s="79"/>
    </row>
    <row r="687" spans="1:10" s="44" customFormat="1">
      <c r="A687" s="55"/>
      <c r="C687" s="79"/>
      <c r="G687" s="66"/>
      <c r="H687" s="66"/>
      <c r="I687" s="82"/>
      <c r="J687" s="79"/>
    </row>
    <row r="688" spans="1:10" s="44" customFormat="1">
      <c r="A688" s="55"/>
      <c r="C688" s="79"/>
      <c r="G688" s="66"/>
      <c r="H688" s="66"/>
      <c r="I688" s="82"/>
      <c r="J688" s="79"/>
    </row>
    <row r="689" spans="1:10" s="44" customFormat="1">
      <c r="A689" s="55"/>
      <c r="C689" s="79"/>
      <c r="G689" s="66"/>
      <c r="H689" s="66"/>
      <c r="I689" s="82"/>
      <c r="J689" s="79"/>
    </row>
    <row r="690" spans="1:10" s="44" customFormat="1">
      <c r="A690" s="55"/>
      <c r="C690" s="79"/>
      <c r="G690" s="66"/>
      <c r="H690" s="66"/>
      <c r="I690" s="82"/>
      <c r="J690" s="79"/>
    </row>
    <row r="691" spans="1:10" s="44" customFormat="1">
      <c r="A691" s="55"/>
      <c r="C691" s="79"/>
      <c r="G691" s="66"/>
      <c r="H691" s="66"/>
      <c r="I691" s="82"/>
      <c r="J691" s="79"/>
    </row>
    <row r="692" spans="1:10" s="44" customFormat="1">
      <c r="A692" s="55"/>
      <c r="C692" s="79"/>
      <c r="G692" s="66"/>
      <c r="H692" s="66"/>
      <c r="I692" s="82"/>
      <c r="J692" s="79"/>
    </row>
    <row r="693" spans="1:10" s="44" customFormat="1">
      <c r="A693" s="55"/>
      <c r="C693" s="79"/>
      <c r="G693" s="66"/>
      <c r="H693" s="66"/>
      <c r="I693" s="82"/>
      <c r="J693" s="79"/>
    </row>
    <row r="694" spans="1:10" s="44" customFormat="1">
      <c r="A694" s="55"/>
      <c r="C694" s="79"/>
      <c r="G694" s="66"/>
      <c r="H694" s="66"/>
      <c r="I694" s="82"/>
      <c r="J694" s="79"/>
    </row>
    <row r="695" spans="1:10" s="44" customFormat="1">
      <c r="A695" s="55"/>
      <c r="C695" s="79"/>
      <c r="G695" s="66"/>
      <c r="H695" s="66"/>
      <c r="I695" s="82"/>
      <c r="J695" s="79"/>
    </row>
    <row r="696" spans="1:10" s="44" customFormat="1">
      <c r="A696" s="55"/>
      <c r="C696" s="79"/>
      <c r="G696" s="66"/>
      <c r="H696" s="66"/>
      <c r="I696" s="82"/>
      <c r="J696" s="79"/>
    </row>
    <row r="697" spans="1:10" s="44" customFormat="1">
      <c r="A697" s="55"/>
      <c r="C697" s="79"/>
      <c r="G697" s="66"/>
      <c r="H697" s="66"/>
      <c r="I697" s="82"/>
      <c r="J697" s="79"/>
    </row>
    <row r="698" spans="1:10" s="44" customFormat="1">
      <c r="A698" s="55"/>
      <c r="C698" s="79"/>
      <c r="G698" s="66"/>
      <c r="H698" s="66"/>
      <c r="I698" s="82"/>
      <c r="J698" s="79"/>
    </row>
    <row r="699" spans="1:10" s="44" customFormat="1">
      <c r="A699" s="55"/>
      <c r="C699" s="79"/>
      <c r="G699" s="66"/>
      <c r="H699" s="66"/>
      <c r="I699" s="82"/>
      <c r="J699" s="79"/>
    </row>
    <row r="700" spans="1:10" s="44" customFormat="1">
      <c r="A700" s="55"/>
      <c r="C700" s="79"/>
      <c r="G700" s="66"/>
      <c r="H700" s="66"/>
      <c r="I700" s="82"/>
      <c r="J700" s="79"/>
    </row>
    <row r="701" spans="1:10" s="44" customFormat="1">
      <c r="A701" s="55"/>
      <c r="C701" s="79"/>
      <c r="G701" s="66"/>
      <c r="H701" s="66"/>
      <c r="I701" s="82"/>
      <c r="J701" s="79"/>
    </row>
    <row r="702" spans="1:10" s="44" customFormat="1">
      <c r="A702" s="55"/>
      <c r="C702" s="79"/>
      <c r="G702" s="66"/>
      <c r="H702" s="66"/>
      <c r="I702" s="82"/>
      <c r="J702" s="79"/>
    </row>
    <row r="703" spans="1:10" s="44" customFormat="1">
      <c r="A703" s="55"/>
      <c r="C703" s="79"/>
      <c r="G703" s="66"/>
      <c r="H703" s="66"/>
      <c r="I703" s="82"/>
      <c r="J703" s="79"/>
    </row>
    <row r="704" spans="1:10" s="44" customFormat="1">
      <c r="A704" s="55"/>
      <c r="C704" s="79"/>
      <c r="G704" s="66"/>
      <c r="H704" s="66"/>
      <c r="I704" s="82"/>
      <c r="J704" s="79"/>
    </row>
    <row r="705" spans="1:10" s="44" customFormat="1">
      <c r="A705" s="55"/>
      <c r="C705" s="79"/>
      <c r="G705" s="66"/>
      <c r="H705" s="66"/>
      <c r="I705" s="82"/>
      <c r="J705" s="79"/>
    </row>
    <row r="706" spans="1:10" s="44" customFormat="1">
      <c r="A706" s="55"/>
      <c r="C706" s="79"/>
      <c r="G706" s="66"/>
      <c r="H706" s="66"/>
      <c r="I706" s="82"/>
      <c r="J706" s="79"/>
    </row>
    <row r="707" spans="1:10" s="44" customFormat="1">
      <c r="A707" s="55"/>
      <c r="C707" s="79"/>
      <c r="G707" s="66"/>
      <c r="H707" s="66"/>
      <c r="I707" s="82"/>
      <c r="J707" s="79"/>
    </row>
  </sheetData>
  <mergeCells count="2">
    <mergeCell ref="A2:C2"/>
    <mergeCell ref="A39:B39"/>
  </mergeCells>
  <phoneticPr fontId="31" type="noConversion"/>
  <printOptions horizontalCentered="1"/>
  <pageMargins left="0.74791666666666701" right="0.74791666666666701" top="0.78680555555555598" bottom="0.59027777777777801" header="0.51180555555555596" footer="0.51180555555555596"/>
  <pageSetup paperSize="9" scale="95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714"/>
  <sheetViews>
    <sheetView workbookViewId="0">
      <selection activeCell="A5" sqref="A5"/>
    </sheetView>
  </sheetViews>
  <sheetFormatPr defaultColWidth="15.44140625" defaultRowHeight="12"/>
  <cols>
    <col min="1" max="1" width="38.44140625" style="31" customWidth="1"/>
    <col min="2" max="2" width="51.109375" style="31" customWidth="1"/>
    <col min="3" max="3" width="15.44140625" style="31" hidden="1" customWidth="1"/>
    <col min="4" max="4" width="2.88671875" style="31" hidden="1" customWidth="1"/>
    <col min="5" max="5" width="2.21875" style="31" hidden="1" customWidth="1"/>
    <col min="6" max="250" width="9" style="31" customWidth="1"/>
    <col min="251" max="251" width="16.88671875" style="31" customWidth="1"/>
    <col min="252" max="16384" width="15.44140625" style="31"/>
  </cols>
  <sheetData>
    <row r="1" spans="1:5" ht="20.25" customHeight="1">
      <c r="A1" s="32" t="s">
        <v>619</v>
      </c>
    </row>
    <row r="2" spans="1:5" s="28" customFormat="1" ht="53.4" customHeight="1">
      <c r="A2" s="293" t="s">
        <v>620</v>
      </c>
      <c r="B2" s="293"/>
      <c r="C2" s="33"/>
      <c r="D2" s="33"/>
    </row>
    <row r="3" spans="1:5" s="29" customFormat="1" ht="21" customHeight="1">
      <c r="A3" s="294" t="s">
        <v>2</v>
      </c>
      <c r="B3" s="294"/>
      <c r="C3" s="34"/>
      <c r="D3" s="34"/>
    </row>
    <row r="4" spans="1:5" s="30" customFormat="1" ht="42" customHeight="1">
      <c r="A4" s="35" t="s">
        <v>621</v>
      </c>
      <c r="B4" s="36">
        <f>SUM(B5:B8)</f>
        <v>2216.4499999999998</v>
      </c>
      <c r="C4" s="37"/>
      <c r="D4" s="37"/>
      <c r="E4" s="38">
        <v>8985.83</v>
      </c>
    </row>
    <row r="5" spans="1:5" s="29" customFormat="1" ht="51.75" customHeight="1">
      <c r="A5" s="39" t="s">
        <v>622</v>
      </c>
      <c r="B5" s="40">
        <v>230</v>
      </c>
      <c r="C5" s="41">
        <v>0</v>
      </c>
      <c r="D5" s="41">
        <v>0</v>
      </c>
      <c r="E5" s="42">
        <v>0</v>
      </c>
    </row>
    <row r="6" spans="1:5" s="29" customFormat="1" ht="51.75" customHeight="1">
      <c r="A6" s="39" t="s">
        <v>623</v>
      </c>
      <c r="B6" s="40">
        <v>301</v>
      </c>
      <c r="C6" s="41">
        <v>0</v>
      </c>
      <c r="D6" s="41">
        <v>318.83</v>
      </c>
      <c r="E6" s="42">
        <v>329.62</v>
      </c>
    </row>
    <row r="7" spans="1:5" s="29" customFormat="1" ht="51.75" customHeight="1">
      <c r="A7" s="39" t="s">
        <v>624</v>
      </c>
      <c r="B7" s="40">
        <v>533</v>
      </c>
      <c r="C7" s="41">
        <v>0</v>
      </c>
      <c r="D7" s="41">
        <v>0</v>
      </c>
      <c r="E7" s="42">
        <v>0</v>
      </c>
    </row>
    <row r="8" spans="1:5" s="29" customFormat="1" ht="51.75" customHeight="1">
      <c r="A8" s="39" t="s">
        <v>409</v>
      </c>
      <c r="B8" s="40">
        <v>1152.45</v>
      </c>
      <c r="C8" s="41">
        <v>0</v>
      </c>
      <c r="D8" s="41">
        <v>476.12</v>
      </c>
      <c r="E8" s="42">
        <v>8656.2099999999991</v>
      </c>
    </row>
    <row r="9" spans="1:5" s="29" customFormat="1" ht="14.4"/>
    <row r="10" spans="1:5" s="29" customFormat="1" ht="14.4"/>
    <row r="11" spans="1:5" s="29" customFormat="1" ht="14.4"/>
    <row r="12" spans="1:5" s="29" customFormat="1" ht="14.4"/>
    <row r="13" spans="1:5" s="29" customFormat="1" ht="14.4"/>
    <row r="14" spans="1:5" s="29" customFormat="1" ht="14.4"/>
    <row r="15" spans="1:5" s="29" customFormat="1" ht="14.4"/>
    <row r="16" spans="1:5" s="29" customFormat="1" ht="14.4"/>
    <row r="17" s="29" customFormat="1" ht="14.4"/>
    <row r="18" s="29" customFormat="1" ht="14.4"/>
    <row r="19" s="29" customFormat="1" ht="14.4"/>
    <row r="20" s="29" customFormat="1" ht="14.4"/>
    <row r="21" s="29" customFormat="1" ht="14.4"/>
    <row r="22" s="29" customFormat="1" ht="14.4"/>
    <row r="23" s="29" customFormat="1" ht="14.4"/>
    <row r="24" s="29" customFormat="1" ht="14.4"/>
    <row r="25" s="29" customFormat="1" ht="14.4"/>
    <row r="26" s="29" customFormat="1" ht="14.4"/>
    <row r="27" s="29" customFormat="1" ht="14.4"/>
    <row r="28" s="29" customFormat="1" ht="14.4"/>
    <row r="29" s="29" customFormat="1" ht="14.4"/>
    <row r="30" s="29" customFormat="1" ht="14.4"/>
    <row r="31" s="29" customFormat="1" ht="14.4"/>
    <row r="32" s="29" customFormat="1" ht="14.4"/>
    <row r="33" s="29" customFormat="1" ht="14.4"/>
    <row r="34" s="29" customFormat="1" ht="14.4"/>
    <row r="35" s="29" customFormat="1" ht="14.4"/>
    <row r="36" s="29" customFormat="1" ht="14.4"/>
    <row r="37" s="29" customFormat="1" ht="14.4"/>
    <row r="38" s="29" customFormat="1" ht="14.4"/>
    <row r="39" s="29" customFormat="1" ht="14.4"/>
    <row r="40" s="29" customFormat="1" ht="14.4"/>
    <row r="41" s="29" customFormat="1" ht="14.4"/>
    <row r="42" s="29" customFormat="1" ht="14.4"/>
    <row r="43" s="29" customFormat="1" ht="14.4"/>
    <row r="44" s="29" customFormat="1" ht="14.4"/>
    <row r="45" s="29" customFormat="1" ht="14.4"/>
    <row r="46" s="29" customFormat="1" ht="14.4"/>
    <row r="47" s="29" customFormat="1" ht="14.4"/>
    <row r="48" s="29" customFormat="1" ht="14.4"/>
    <row r="49" s="29" customFormat="1" ht="14.4"/>
    <row r="50" s="29" customFormat="1" ht="14.4"/>
    <row r="51" s="29" customFormat="1" ht="14.4"/>
    <row r="52" s="29" customFormat="1" ht="14.4"/>
    <row r="53" s="29" customFormat="1" ht="14.4"/>
    <row r="54" s="29" customFormat="1" ht="14.4"/>
    <row r="55" s="29" customFormat="1" ht="14.4"/>
    <row r="56" s="29" customFormat="1" ht="14.4"/>
    <row r="57" s="29" customFormat="1" ht="14.4"/>
    <row r="58" s="29" customFormat="1" ht="14.4"/>
    <row r="59" s="29" customFormat="1" ht="14.4"/>
    <row r="60" s="29" customFormat="1" ht="14.4"/>
    <row r="61" s="29" customFormat="1" ht="14.4"/>
    <row r="62" s="29" customFormat="1" ht="14.4"/>
    <row r="63" s="29" customFormat="1" ht="14.4"/>
    <row r="64" s="29" customFormat="1" ht="14.4"/>
    <row r="65" s="29" customFormat="1" ht="14.4"/>
    <row r="66" s="29" customFormat="1" ht="14.4"/>
    <row r="67" s="29" customFormat="1" ht="14.4"/>
    <row r="68" s="29" customFormat="1" ht="14.4"/>
    <row r="69" s="29" customFormat="1" ht="14.4"/>
    <row r="70" s="29" customFormat="1" ht="14.4"/>
    <row r="71" s="29" customFormat="1" ht="14.4"/>
    <row r="72" s="29" customFormat="1" ht="14.4"/>
    <row r="73" s="29" customFormat="1" ht="14.4"/>
    <row r="74" s="29" customFormat="1" ht="14.4"/>
    <row r="75" s="29" customFormat="1" ht="14.4"/>
    <row r="76" s="29" customFormat="1" ht="14.4"/>
    <row r="77" s="29" customFormat="1" ht="14.4"/>
    <row r="78" s="29" customFormat="1" ht="14.4"/>
    <row r="79" s="29" customFormat="1" ht="14.4"/>
    <row r="80" s="29" customFormat="1" ht="14.4"/>
    <row r="81" s="29" customFormat="1" ht="14.4"/>
    <row r="82" s="29" customFormat="1" ht="14.4"/>
    <row r="83" s="29" customFormat="1" ht="14.4"/>
    <row r="84" s="29" customFormat="1" ht="14.4"/>
    <row r="85" s="29" customFormat="1" ht="14.4"/>
    <row r="86" s="29" customFormat="1" ht="14.4"/>
    <row r="87" s="29" customFormat="1" ht="14.4"/>
    <row r="88" s="29" customFormat="1" ht="14.4"/>
    <row r="89" s="29" customFormat="1" ht="14.4"/>
    <row r="90" s="29" customFormat="1" ht="14.4"/>
    <row r="91" s="29" customFormat="1" ht="14.4"/>
    <row r="92" s="29" customFormat="1" ht="14.4"/>
    <row r="93" s="29" customFormat="1" ht="14.4"/>
    <row r="94" s="29" customFormat="1" ht="14.4"/>
    <row r="95" s="29" customFormat="1" ht="14.4"/>
    <row r="96" s="29" customFormat="1" ht="14.4"/>
    <row r="97" s="29" customFormat="1" ht="14.4"/>
    <row r="98" s="29" customFormat="1" ht="14.4"/>
    <row r="99" s="29" customFormat="1" ht="14.4"/>
    <row r="100" s="29" customFormat="1" ht="14.4"/>
    <row r="101" s="29" customFormat="1" ht="14.4"/>
    <row r="102" s="29" customFormat="1" ht="14.4"/>
    <row r="103" s="29" customFormat="1" ht="14.4"/>
    <row r="104" s="29" customFormat="1" ht="14.4"/>
    <row r="105" s="29" customFormat="1" ht="14.4"/>
    <row r="106" s="29" customFormat="1" ht="14.4"/>
    <row r="107" s="29" customFormat="1" ht="14.4"/>
    <row r="108" s="29" customFormat="1" ht="14.4"/>
    <row r="109" s="29" customFormat="1" ht="14.4"/>
    <row r="110" s="29" customFormat="1" ht="14.4"/>
    <row r="111" s="29" customFormat="1" ht="14.4"/>
    <row r="112" s="29" customFormat="1" ht="14.4"/>
    <row r="113" s="29" customFormat="1" ht="14.4"/>
    <row r="114" s="29" customFormat="1" ht="14.4"/>
    <row r="115" s="29" customFormat="1" ht="14.4"/>
    <row r="116" s="29" customFormat="1" ht="14.4"/>
    <row r="117" s="29" customFormat="1" ht="14.4"/>
    <row r="118" s="29" customFormat="1" ht="14.4"/>
    <row r="119" s="29" customFormat="1" ht="14.4"/>
    <row r="120" s="29" customFormat="1" ht="14.4"/>
    <row r="121" s="29" customFormat="1" ht="14.4"/>
    <row r="122" s="29" customFormat="1" ht="14.4"/>
    <row r="123" s="29" customFormat="1" ht="14.4"/>
    <row r="124" s="29" customFormat="1" ht="14.4"/>
    <row r="125" s="29" customFormat="1" ht="14.4"/>
    <row r="126" s="29" customFormat="1" ht="14.4"/>
    <row r="127" s="29" customFormat="1" ht="14.4"/>
    <row r="128" s="29" customFormat="1" ht="14.4"/>
    <row r="129" s="29" customFormat="1" ht="14.4"/>
    <row r="130" s="29" customFormat="1" ht="14.4"/>
    <row r="131" s="29" customFormat="1" ht="14.4"/>
    <row r="132" s="29" customFormat="1" ht="14.4"/>
    <row r="133" s="29" customFormat="1" ht="14.4"/>
    <row r="134" s="29" customFormat="1" ht="14.4"/>
    <row r="135" s="29" customFormat="1" ht="14.4"/>
    <row r="136" s="29" customFormat="1" ht="14.4"/>
    <row r="137" s="29" customFormat="1" ht="14.4"/>
    <row r="138" s="29" customFormat="1" ht="14.4"/>
    <row r="139" s="29" customFormat="1" ht="14.4"/>
    <row r="140" s="29" customFormat="1" ht="14.4"/>
    <row r="141" s="29" customFormat="1" ht="14.4"/>
    <row r="142" s="29" customFormat="1" ht="14.4"/>
    <row r="143" s="29" customFormat="1" ht="14.4"/>
    <row r="144" s="29" customFormat="1" ht="14.4"/>
    <row r="145" s="29" customFormat="1" ht="14.4"/>
    <row r="146" s="29" customFormat="1" ht="14.4"/>
    <row r="147" s="29" customFormat="1" ht="14.4"/>
    <row r="148" s="29" customFormat="1" ht="14.4"/>
    <row r="149" s="29" customFormat="1" ht="14.4"/>
    <row r="150" s="29" customFormat="1" ht="14.4"/>
    <row r="151" s="29" customFormat="1" ht="14.4"/>
    <row r="152" s="29" customFormat="1" ht="14.4"/>
    <row r="153" s="29" customFormat="1" ht="14.4"/>
    <row r="154" s="29" customFormat="1" ht="14.4"/>
    <row r="155" s="29" customFormat="1" ht="14.4"/>
    <row r="156" s="29" customFormat="1" ht="14.4"/>
    <row r="157" s="29" customFormat="1" ht="14.4"/>
    <row r="158" s="29" customFormat="1" ht="14.4"/>
    <row r="159" s="29" customFormat="1" ht="14.4"/>
    <row r="160" s="29" customFormat="1" ht="14.4"/>
    <row r="161" s="29" customFormat="1" ht="14.4"/>
    <row r="162" s="29" customFormat="1" ht="14.4"/>
    <row r="163" s="29" customFormat="1" ht="14.4"/>
    <row r="164" s="29" customFormat="1" ht="14.4"/>
    <row r="165" s="29" customFormat="1" ht="14.4"/>
    <row r="166" s="29" customFormat="1" ht="14.4"/>
    <row r="167" s="29" customFormat="1" ht="14.4"/>
    <row r="168" s="29" customFormat="1" ht="14.4"/>
    <row r="169" s="29" customFormat="1" ht="14.4"/>
    <row r="170" s="29" customFormat="1" ht="14.4"/>
    <row r="171" s="29" customFormat="1" ht="14.4"/>
    <row r="172" s="29" customFormat="1" ht="14.4"/>
    <row r="173" s="29" customFormat="1" ht="14.4"/>
    <row r="174" s="29" customFormat="1" ht="14.4"/>
    <row r="175" s="29" customFormat="1" ht="14.4"/>
    <row r="176" s="29" customFormat="1" ht="14.4"/>
    <row r="177" s="29" customFormat="1" ht="14.4"/>
    <row r="178" s="29" customFormat="1" ht="14.4"/>
    <row r="179" s="29" customFormat="1" ht="14.4"/>
    <row r="180" s="29" customFormat="1" ht="14.4"/>
    <row r="181" s="29" customFormat="1" ht="14.4"/>
    <row r="182" s="29" customFormat="1" ht="14.4"/>
    <row r="183" s="29" customFormat="1" ht="14.4"/>
    <row r="184" s="29" customFormat="1" ht="14.4"/>
    <row r="185" s="29" customFormat="1" ht="14.4"/>
    <row r="186" s="29" customFormat="1" ht="14.4"/>
    <row r="187" s="29" customFormat="1" ht="14.4"/>
    <row r="188" s="29" customFormat="1" ht="14.4"/>
    <row r="189" s="29" customFormat="1" ht="14.4"/>
    <row r="190" s="29" customFormat="1" ht="14.4"/>
    <row r="191" s="29" customFormat="1" ht="14.4"/>
    <row r="192" s="29" customFormat="1" ht="14.4"/>
    <row r="193" s="29" customFormat="1" ht="14.4"/>
    <row r="194" s="29" customFormat="1" ht="14.4"/>
    <row r="195" s="29" customFormat="1" ht="14.4"/>
    <row r="196" s="29" customFormat="1" ht="14.4"/>
    <row r="197" s="29" customFormat="1" ht="14.4"/>
    <row r="198" s="29" customFormat="1" ht="14.4"/>
    <row r="199" s="29" customFormat="1" ht="14.4"/>
    <row r="200" s="29" customFormat="1" ht="14.4"/>
    <row r="201" s="29" customFormat="1" ht="14.4"/>
    <row r="202" s="29" customFormat="1" ht="14.4"/>
    <row r="203" s="29" customFormat="1" ht="14.4"/>
    <row r="204" s="29" customFormat="1" ht="14.4"/>
    <row r="205" s="29" customFormat="1" ht="14.4"/>
    <row r="206" s="29" customFormat="1" ht="14.4"/>
    <row r="207" s="29" customFormat="1" ht="14.4"/>
    <row r="208" s="29" customFormat="1" ht="14.4"/>
    <row r="209" s="29" customFormat="1" ht="14.4"/>
    <row r="210" s="29" customFormat="1" ht="14.4"/>
    <row r="211" s="29" customFormat="1" ht="14.4"/>
    <row r="212" s="29" customFormat="1" ht="14.4"/>
    <row r="213" s="29" customFormat="1" ht="14.4"/>
    <row r="214" s="29" customFormat="1" ht="14.4"/>
    <row r="215" s="29" customFormat="1" ht="14.4"/>
    <row r="216" s="29" customFormat="1" ht="14.4"/>
    <row r="217" s="29" customFormat="1" ht="14.4"/>
    <row r="218" s="29" customFormat="1" ht="14.4"/>
    <row r="219" s="29" customFormat="1" ht="14.4"/>
    <row r="220" s="29" customFormat="1" ht="14.4"/>
    <row r="221" s="29" customFormat="1" ht="14.4"/>
    <row r="222" s="29" customFormat="1" ht="14.4"/>
    <row r="223" s="29" customFormat="1" ht="14.4"/>
    <row r="224" s="29" customFormat="1" ht="14.4"/>
    <row r="225" s="29" customFormat="1" ht="14.4"/>
    <row r="226" s="29" customFormat="1" ht="14.4"/>
    <row r="227" s="29" customFormat="1" ht="14.4"/>
    <row r="228" s="29" customFormat="1" ht="14.4"/>
    <row r="229" s="29" customFormat="1" ht="14.4"/>
    <row r="230" s="29" customFormat="1" ht="14.4"/>
    <row r="231" s="29" customFormat="1" ht="14.4"/>
    <row r="232" s="29" customFormat="1" ht="14.4"/>
    <row r="233" s="29" customFormat="1" ht="14.4"/>
    <row r="234" s="29" customFormat="1" ht="14.4"/>
    <row r="235" s="29" customFormat="1" ht="14.4"/>
    <row r="236" s="29" customFormat="1" ht="14.4"/>
    <row r="237" s="29" customFormat="1" ht="14.4"/>
    <row r="238" s="29" customFormat="1" ht="14.4"/>
    <row r="239" s="29" customFormat="1" ht="14.4"/>
    <row r="240" s="29" customFormat="1" ht="14.4"/>
    <row r="241" s="29" customFormat="1" ht="14.4"/>
    <row r="242" s="29" customFormat="1" ht="14.4"/>
    <row r="243" s="29" customFormat="1" ht="14.4"/>
    <row r="244" s="29" customFormat="1" ht="14.4"/>
    <row r="245" s="29" customFormat="1" ht="14.4"/>
    <row r="246" s="29" customFormat="1" ht="14.4"/>
    <row r="247" s="29" customFormat="1" ht="14.4"/>
    <row r="248" s="29" customFormat="1" ht="14.4"/>
    <row r="249" s="29" customFormat="1" ht="14.4"/>
    <row r="250" s="29" customFormat="1" ht="14.4"/>
    <row r="251" s="29" customFormat="1" ht="14.4"/>
    <row r="252" s="29" customFormat="1" ht="14.4"/>
    <row r="253" s="29" customFormat="1" ht="14.4"/>
    <row r="254" s="29" customFormat="1" ht="14.4"/>
    <row r="255" s="29" customFormat="1" ht="14.4"/>
    <row r="256" s="29" customFormat="1" ht="14.4"/>
    <row r="257" s="29" customFormat="1" ht="14.4"/>
    <row r="258" s="29" customFormat="1" ht="14.4"/>
    <row r="259" s="29" customFormat="1" ht="14.4"/>
    <row r="260" s="29" customFormat="1" ht="14.4"/>
    <row r="261" s="29" customFormat="1" ht="14.4"/>
    <row r="262" s="29" customFormat="1" ht="14.4"/>
    <row r="263" s="29" customFormat="1" ht="14.4"/>
    <row r="264" s="29" customFormat="1" ht="14.4"/>
    <row r="265" s="29" customFormat="1" ht="14.4"/>
    <row r="266" s="29" customFormat="1" ht="14.4"/>
    <row r="267" s="29" customFormat="1" ht="14.4"/>
    <row r="268" s="29" customFormat="1" ht="14.4"/>
    <row r="269" s="29" customFormat="1" ht="14.4"/>
    <row r="270" s="29" customFormat="1" ht="14.4"/>
    <row r="271" s="29" customFormat="1" ht="14.4"/>
    <row r="272" s="29" customFormat="1" ht="14.4"/>
    <row r="273" s="29" customFormat="1" ht="14.4"/>
    <row r="274" s="29" customFormat="1" ht="14.4"/>
    <row r="275" s="29" customFormat="1" ht="14.4"/>
    <row r="276" s="29" customFormat="1" ht="14.4"/>
    <row r="277" s="29" customFormat="1" ht="14.4"/>
    <row r="278" s="29" customFormat="1" ht="14.4"/>
    <row r="279" s="29" customFormat="1" ht="14.4"/>
    <row r="280" s="29" customFormat="1" ht="14.4"/>
    <row r="281" s="29" customFormat="1" ht="14.4"/>
    <row r="282" s="29" customFormat="1" ht="14.4"/>
    <row r="283" s="29" customFormat="1" ht="14.4"/>
    <row r="284" s="29" customFormat="1" ht="14.4"/>
    <row r="285" s="29" customFormat="1" ht="14.4"/>
    <row r="286" s="29" customFormat="1" ht="14.4"/>
    <row r="287" s="29" customFormat="1" ht="14.4"/>
    <row r="288" s="29" customFormat="1" ht="14.4"/>
    <row r="289" s="29" customFormat="1" ht="14.4"/>
    <row r="290" s="29" customFormat="1" ht="14.4"/>
    <row r="291" s="29" customFormat="1" ht="14.4"/>
    <row r="292" s="29" customFormat="1" ht="14.4"/>
    <row r="293" s="29" customFormat="1" ht="14.4"/>
    <row r="294" s="29" customFormat="1" ht="14.4"/>
    <row r="295" s="29" customFormat="1" ht="14.4"/>
    <row r="296" s="29" customFormat="1" ht="14.4"/>
    <row r="297" s="29" customFormat="1" ht="14.4"/>
    <row r="298" s="29" customFormat="1" ht="14.4"/>
    <row r="299" s="29" customFormat="1" ht="14.4"/>
    <row r="300" s="29" customFormat="1" ht="14.4"/>
    <row r="301" s="29" customFormat="1" ht="14.4"/>
    <row r="302" s="29" customFormat="1" ht="14.4"/>
    <row r="303" s="29" customFormat="1" ht="14.4"/>
    <row r="304" s="29" customFormat="1" ht="14.4"/>
    <row r="305" s="29" customFormat="1" ht="14.4"/>
    <row r="306" s="29" customFormat="1" ht="14.4"/>
    <row r="307" s="29" customFormat="1" ht="14.4"/>
    <row r="308" s="29" customFormat="1" ht="14.4"/>
    <row r="309" s="29" customFormat="1" ht="14.4"/>
    <row r="310" s="29" customFormat="1" ht="14.4"/>
    <row r="311" s="29" customFormat="1" ht="14.4"/>
    <row r="312" s="29" customFormat="1" ht="14.4"/>
    <row r="313" s="29" customFormat="1" ht="14.4"/>
    <row r="314" s="29" customFormat="1" ht="14.4"/>
    <row r="315" s="29" customFormat="1" ht="14.4"/>
    <row r="316" s="29" customFormat="1" ht="14.4"/>
    <row r="317" s="29" customFormat="1" ht="14.4"/>
    <row r="318" s="29" customFormat="1" ht="14.4"/>
    <row r="319" s="29" customFormat="1" ht="14.4"/>
    <row r="320" s="29" customFormat="1" ht="14.4"/>
    <row r="321" s="29" customFormat="1" ht="14.4"/>
    <row r="322" s="29" customFormat="1" ht="14.4"/>
    <row r="323" s="29" customFormat="1" ht="14.4"/>
    <row r="324" s="29" customFormat="1" ht="14.4"/>
    <row r="325" s="29" customFormat="1" ht="14.4"/>
    <row r="326" s="29" customFormat="1" ht="14.4"/>
    <row r="327" s="29" customFormat="1" ht="14.4"/>
    <row r="328" s="29" customFormat="1" ht="14.4"/>
    <row r="329" s="29" customFormat="1" ht="14.4"/>
    <row r="330" s="29" customFormat="1" ht="14.4"/>
    <row r="331" s="29" customFormat="1" ht="14.4"/>
    <row r="332" s="29" customFormat="1" ht="14.4"/>
    <row r="333" s="29" customFormat="1" ht="14.4"/>
    <row r="334" s="29" customFormat="1" ht="14.4"/>
    <row r="335" s="29" customFormat="1" ht="14.4"/>
    <row r="336" s="29" customFormat="1" ht="14.4"/>
    <row r="337" s="29" customFormat="1" ht="14.4"/>
    <row r="338" s="29" customFormat="1" ht="14.4"/>
    <row r="339" s="29" customFormat="1" ht="14.4"/>
    <row r="340" s="29" customFormat="1" ht="14.4"/>
    <row r="341" s="29" customFormat="1" ht="14.4"/>
    <row r="342" s="29" customFormat="1" ht="14.4"/>
    <row r="343" s="29" customFormat="1" ht="14.4"/>
    <row r="344" s="29" customFormat="1" ht="14.4"/>
    <row r="345" s="29" customFormat="1" ht="14.4"/>
    <row r="346" s="29" customFormat="1" ht="14.4"/>
    <row r="347" s="29" customFormat="1" ht="14.4"/>
    <row r="348" s="29" customFormat="1" ht="14.4"/>
    <row r="349" s="29" customFormat="1" ht="14.4"/>
    <row r="350" s="29" customFormat="1" ht="14.4"/>
    <row r="351" s="29" customFormat="1" ht="14.4"/>
    <row r="352" s="29" customFormat="1" ht="14.4"/>
    <row r="353" s="29" customFormat="1" ht="14.4"/>
    <row r="354" s="29" customFormat="1" ht="14.4"/>
    <row r="355" s="29" customFormat="1" ht="14.4"/>
    <row r="356" s="29" customFormat="1" ht="14.4"/>
    <row r="357" s="29" customFormat="1" ht="14.4"/>
    <row r="358" s="29" customFormat="1" ht="14.4"/>
    <row r="359" s="29" customFormat="1" ht="14.4"/>
    <row r="360" s="29" customFormat="1" ht="14.4"/>
    <row r="361" s="29" customFormat="1" ht="14.4"/>
    <row r="362" s="29" customFormat="1" ht="14.4"/>
    <row r="363" s="29" customFormat="1" ht="14.4"/>
    <row r="364" s="29" customFormat="1" ht="14.4"/>
    <row r="365" s="29" customFormat="1" ht="14.4"/>
    <row r="366" s="29" customFormat="1" ht="14.4"/>
    <row r="367" s="29" customFormat="1" ht="14.4"/>
    <row r="368" s="29" customFormat="1" ht="14.4"/>
    <row r="369" s="29" customFormat="1" ht="14.4"/>
    <row r="370" s="29" customFormat="1" ht="14.4"/>
    <row r="371" s="29" customFormat="1" ht="14.4"/>
    <row r="372" s="29" customFormat="1" ht="14.4"/>
    <row r="373" s="29" customFormat="1" ht="14.4"/>
    <row r="374" s="29" customFormat="1" ht="14.4"/>
    <row r="375" s="29" customFormat="1" ht="14.4"/>
    <row r="376" s="29" customFormat="1" ht="14.4"/>
    <row r="377" s="29" customFormat="1" ht="14.4"/>
    <row r="378" s="29" customFormat="1" ht="14.4"/>
    <row r="379" s="29" customFormat="1" ht="14.4"/>
    <row r="380" s="29" customFormat="1" ht="14.4"/>
    <row r="381" s="29" customFormat="1" ht="14.4"/>
    <row r="382" s="29" customFormat="1" ht="14.4"/>
    <row r="383" s="29" customFormat="1" ht="14.4"/>
    <row r="384" s="29" customFormat="1" ht="14.4"/>
    <row r="385" s="29" customFormat="1" ht="14.4"/>
    <row r="386" s="29" customFormat="1" ht="14.4"/>
    <row r="387" s="29" customFormat="1" ht="14.4"/>
    <row r="388" s="29" customFormat="1" ht="14.4"/>
    <row r="389" s="29" customFormat="1" ht="14.4"/>
    <row r="390" s="29" customFormat="1" ht="14.4"/>
    <row r="391" s="29" customFormat="1" ht="14.4"/>
    <row r="392" s="29" customFormat="1" ht="14.4"/>
    <row r="393" s="29" customFormat="1" ht="14.4"/>
    <row r="394" s="29" customFormat="1" ht="14.4"/>
    <row r="395" s="29" customFormat="1" ht="14.4"/>
    <row r="396" s="29" customFormat="1" ht="14.4"/>
    <row r="397" s="29" customFormat="1" ht="14.4"/>
    <row r="398" s="29" customFormat="1" ht="14.4"/>
    <row r="399" s="29" customFormat="1" ht="14.4"/>
    <row r="400" s="29" customFormat="1" ht="14.4"/>
    <row r="401" s="29" customFormat="1" ht="14.4"/>
    <row r="402" s="29" customFormat="1" ht="14.4"/>
    <row r="403" s="29" customFormat="1" ht="14.4"/>
    <row r="404" s="29" customFormat="1" ht="14.4"/>
    <row r="405" s="29" customFormat="1" ht="14.4"/>
    <row r="406" s="29" customFormat="1" ht="14.4"/>
    <row r="407" s="29" customFormat="1" ht="14.4"/>
    <row r="408" s="29" customFormat="1" ht="14.4"/>
    <row r="409" s="29" customFormat="1" ht="14.4"/>
    <row r="410" s="29" customFormat="1" ht="14.4"/>
    <row r="411" s="29" customFormat="1" ht="14.4"/>
    <row r="412" s="29" customFormat="1" ht="14.4"/>
    <row r="413" s="29" customFormat="1" ht="14.4"/>
    <row r="414" s="29" customFormat="1" ht="14.4"/>
    <row r="415" s="29" customFormat="1" ht="14.4"/>
    <row r="416" s="29" customFormat="1" ht="14.4"/>
    <row r="417" s="29" customFormat="1" ht="14.4"/>
    <row r="418" s="29" customFormat="1" ht="14.4"/>
    <row r="419" s="29" customFormat="1" ht="14.4"/>
    <row r="420" s="29" customFormat="1" ht="14.4"/>
    <row r="421" s="29" customFormat="1" ht="14.4"/>
    <row r="422" s="29" customFormat="1" ht="14.4"/>
    <row r="423" s="29" customFormat="1" ht="14.4"/>
    <row r="424" s="29" customFormat="1" ht="14.4"/>
    <row r="425" s="29" customFormat="1" ht="14.4"/>
    <row r="426" s="29" customFormat="1" ht="14.4"/>
    <row r="427" s="29" customFormat="1" ht="14.4"/>
    <row r="428" s="29" customFormat="1" ht="14.4"/>
    <row r="429" s="29" customFormat="1" ht="14.4"/>
    <row r="430" s="29" customFormat="1" ht="14.4"/>
    <row r="431" s="29" customFormat="1" ht="14.4"/>
    <row r="432" s="29" customFormat="1" ht="14.4"/>
    <row r="433" s="29" customFormat="1" ht="14.4"/>
    <row r="434" s="29" customFormat="1" ht="14.4"/>
    <row r="435" s="29" customFormat="1" ht="14.4"/>
    <row r="436" s="29" customFormat="1" ht="14.4"/>
    <row r="437" s="29" customFormat="1" ht="14.4"/>
    <row r="438" s="29" customFormat="1" ht="14.4"/>
    <row r="439" s="29" customFormat="1" ht="14.4"/>
    <row r="440" s="29" customFormat="1" ht="14.4"/>
    <row r="441" s="29" customFormat="1" ht="14.4"/>
    <row r="442" s="29" customFormat="1" ht="14.4"/>
    <row r="443" s="29" customFormat="1" ht="14.4"/>
    <row r="444" s="29" customFormat="1" ht="14.4"/>
    <row r="445" s="29" customFormat="1" ht="14.4"/>
    <row r="446" s="29" customFormat="1" ht="14.4"/>
    <row r="447" s="29" customFormat="1" ht="14.4"/>
    <row r="448" s="29" customFormat="1" ht="14.4"/>
    <row r="449" s="29" customFormat="1" ht="14.4"/>
    <row r="450" s="29" customFormat="1" ht="14.4"/>
    <row r="451" s="29" customFormat="1" ht="14.4"/>
    <row r="452" s="29" customFormat="1" ht="14.4"/>
    <row r="453" s="29" customFormat="1" ht="14.4"/>
    <row r="454" s="29" customFormat="1" ht="14.4"/>
    <row r="455" s="29" customFormat="1" ht="14.4"/>
    <row r="456" s="29" customFormat="1" ht="14.4"/>
    <row r="457" s="29" customFormat="1" ht="14.4"/>
    <row r="458" s="29" customFormat="1" ht="14.4"/>
    <row r="459" s="29" customFormat="1" ht="14.4"/>
    <row r="460" s="29" customFormat="1" ht="14.4"/>
    <row r="461" s="29" customFormat="1" ht="14.4"/>
    <row r="462" s="29" customFormat="1" ht="14.4"/>
    <row r="463" s="29" customFormat="1" ht="14.4"/>
    <row r="464" s="29" customFormat="1" ht="14.4"/>
    <row r="465" s="29" customFormat="1" ht="14.4"/>
    <row r="466" s="29" customFormat="1" ht="14.4"/>
    <row r="467" s="29" customFormat="1" ht="14.4"/>
    <row r="468" s="29" customFormat="1" ht="14.4"/>
    <row r="469" s="29" customFormat="1" ht="14.4"/>
    <row r="470" s="29" customFormat="1" ht="14.4"/>
    <row r="471" s="29" customFormat="1" ht="14.4"/>
    <row r="472" s="29" customFormat="1" ht="14.4"/>
    <row r="473" s="29" customFormat="1" ht="14.4"/>
    <row r="474" s="29" customFormat="1" ht="14.4"/>
    <row r="475" s="29" customFormat="1" ht="14.4"/>
    <row r="476" s="29" customFormat="1" ht="14.4"/>
    <row r="477" s="29" customFormat="1" ht="14.4"/>
    <row r="478" s="29" customFormat="1" ht="14.4"/>
    <row r="479" s="29" customFormat="1" ht="14.4"/>
    <row r="480" s="29" customFormat="1" ht="14.4"/>
    <row r="481" s="29" customFormat="1" ht="14.4"/>
    <row r="482" s="29" customFormat="1" ht="14.4"/>
    <row r="483" s="29" customFormat="1" ht="14.4"/>
    <row r="484" s="29" customFormat="1" ht="14.4"/>
    <row r="485" s="29" customFormat="1" ht="14.4"/>
    <row r="486" s="29" customFormat="1" ht="14.4"/>
    <row r="487" s="29" customFormat="1" ht="14.4"/>
    <row r="488" s="29" customFormat="1" ht="14.4"/>
    <row r="489" s="29" customFormat="1" ht="14.4"/>
    <row r="490" s="29" customFormat="1" ht="14.4"/>
    <row r="491" s="29" customFormat="1" ht="14.4"/>
    <row r="492" s="29" customFormat="1" ht="14.4"/>
    <row r="493" s="29" customFormat="1" ht="14.4"/>
    <row r="494" s="29" customFormat="1" ht="14.4"/>
    <row r="495" s="29" customFormat="1" ht="14.4"/>
    <row r="496" s="29" customFormat="1" ht="14.4"/>
    <row r="497" s="29" customFormat="1" ht="14.4"/>
    <row r="498" s="29" customFormat="1" ht="14.4"/>
    <row r="499" s="29" customFormat="1" ht="14.4"/>
    <row r="500" s="29" customFormat="1" ht="14.4"/>
    <row r="501" s="29" customFormat="1" ht="14.4"/>
    <row r="502" s="29" customFormat="1" ht="14.4"/>
    <row r="503" s="29" customFormat="1" ht="14.4"/>
    <row r="504" s="29" customFormat="1" ht="14.4"/>
    <row r="505" s="29" customFormat="1" ht="14.4"/>
    <row r="506" s="29" customFormat="1" ht="14.4"/>
    <row r="507" s="29" customFormat="1" ht="14.4"/>
    <row r="508" s="29" customFormat="1" ht="14.4"/>
    <row r="509" s="29" customFormat="1" ht="14.4"/>
    <row r="510" s="29" customFormat="1" ht="14.4"/>
    <row r="511" s="29" customFormat="1" ht="14.4"/>
    <row r="512" s="29" customFormat="1" ht="14.4"/>
    <row r="513" s="29" customFormat="1" ht="14.4"/>
    <row r="514" s="29" customFormat="1" ht="14.4"/>
    <row r="515" s="29" customFormat="1" ht="14.4"/>
    <row r="516" s="29" customFormat="1" ht="14.4"/>
    <row r="517" s="29" customFormat="1" ht="14.4"/>
    <row r="518" s="29" customFormat="1" ht="14.4"/>
    <row r="519" s="29" customFormat="1" ht="14.4"/>
    <row r="520" s="29" customFormat="1" ht="14.4"/>
    <row r="521" s="29" customFormat="1" ht="14.4"/>
    <row r="522" s="29" customFormat="1" ht="14.4"/>
    <row r="523" s="29" customFormat="1" ht="14.4"/>
    <row r="524" s="29" customFormat="1" ht="14.4"/>
    <row r="525" s="29" customFormat="1" ht="14.4"/>
    <row r="526" s="29" customFormat="1" ht="14.4"/>
    <row r="527" s="29" customFormat="1" ht="14.4"/>
    <row r="528" s="29" customFormat="1" ht="14.4"/>
    <row r="529" s="29" customFormat="1" ht="14.4"/>
    <row r="530" s="29" customFormat="1" ht="14.4"/>
    <row r="531" s="29" customFormat="1" ht="14.4"/>
    <row r="532" s="29" customFormat="1" ht="14.4"/>
    <row r="533" s="29" customFormat="1" ht="14.4"/>
    <row r="534" s="29" customFormat="1" ht="14.4"/>
    <row r="535" s="29" customFormat="1" ht="14.4"/>
    <row r="536" s="29" customFormat="1" ht="14.4"/>
    <row r="537" s="29" customFormat="1" ht="14.4"/>
    <row r="538" s="29" customFormat="1" ht="14.4"/>
    <row r="539" s="29" customFormat="1" ht="14.4"/>
    <row r="540" s="29" customFormat="1" ht="14.4"/>
    <row r="541" s="29" customFormat="1" ht="14.4"/>
    <row r="542" s="29" customFormat="1" ht="14.4"/>
    <row r="543" s="29" customFormat="1" ht="14.4"/>
    <row r="544" s="29" customFormat="1" ht="14.4"/>
    <row r="545" s="29" customFormat="1" ht="14.4"/>
    <row r="546" s="29" customFormat="1" ht="14.4"/>
    <row r="547" s="29" customFormat="1" ht="14.4"/>
    <row r="548" s="29" customFormat="1" ht="14.4"/>
    <row r="549" s="29" customFormat="1" ht="14.4"/>
    <row r="550" s="29" customFormat="1" ht="14.4"/>
    <row r="551" s="29" customFormat="1" ht="14.4"/>
    <row r="552" s="29" customFormat="1" ht="14.4"/>
    <row r="553" s="29" customFormat="1" ht="14.4"/>
    <row r="554" s="29" customFormat="1" ht="14.4"/>
    <row r="555" s="29" customFormat="1" ht="14.4"/>
    <row r="556" s="29" customFormat="1" ht="14.4"/>
    <row r="557" s="29" customFormat="1" ht="14.4"/>
    <row r="558" s="29" customFormat="1" ht="14.4"/>
    <row r="559" s="29" customFormat="1" ht="14.4"/>
    <row r="560" s="29" customFormat="1" ht="14.4"/>
    <row r="561" s="29" customFormat="1" ht="14.4"/>
    <row r="562" s="29" customFormat="1" ht="14.4"/>
    <row r="563" s="29" customFormat="1" ht="14.4"/>
    <row r="564" s="29" customFormat="1" ht="14.4"/>
    <row r="565" s="29" customFormat="1" ht="14.4"/>
    <row r="566" s="29" customFormat="1" ht="14.4"/>
    <row r="567" s="29" customFormat="1" ht="14.4"/>
    <row r="568" s="29" customFormat="1" ht="14.4"/>
    <row r="569" s="29" customFormat="1" ht="14.4"/>
    <row r="570" s="29" customFormat="1" ht="14.4"/>
    <row r="571" s="29" customFormat="1" ht="14.4"/>
    <row r="572" s="29" customFormat="1" ht="14.4"/>
    <row r="573" s="29" customFormat="1" ht="14.4"/>
    <row r="574" s="29" customFormat="1" ht="14.4"/>
    <row r="575" s="29" customFormat="1" ht="14.4"/>
    <row r="576" s="29" customFormat="1" ht="14.4"/>
    <row r="577" s="29" customFormat="1" ht="14.4"/>
    <row r="578" s="29" customFormat="1" ht="14.4"/>
    <row r="579" s="29" customFormat="1" ht="14.4"/>
    <row r="580" s="29" customFormat="1" ht="14.4"/>
    <row r="581" s="29" customFormat="1" ht="14.4"/>
    <row r="582" s="29" customFormat="1" ht="14.4"/>
    <row r="583" s="29" customFormat="1" ht="14.4"/>
    <row r="584" s="29" customFormat="1" ht="14.4"/>
    <row r="585" s="29" customFormat="1" ht="14.4"/>
    <row r="586" s="29" customFormat="1" ht="14.4"/>
    <row r="587" s="29" customFormat="1" ht="14.4"/>
    <row r="588" s="29" customFormat="1" ht="14.4"/>
    <row r="589" s="29" customFormat="1" ht="14.4"/>
    <row r="590" s="29" customFormat="1" ht="14.4"/>
    <row r="591" s="29" customFormat="1" ht="14.4"/>
    <row r="592" s="29" customFormat="1" ht="14.4"/>
    <row r="593" s="29" customFormat="1" ht="14.4"/>
    <row r="594" s="29" customFormat="1" ht="14.4"/>
    <row r="595" s="29" customFormat="1" ht="14.4"/>
    <row r="596" s="29" customFormat="1" ht="14.4"/>
    <row r="597" s="29" customFormat="1" ht="14.4"/>
    <row r="598" s="29" customFormat="1" ht="14.4"/>
    <row r="599" s="29" customFormat="1" ht="14.4"/>
    <row r="600" s="29" customFormat="1" ht="14.4"/>
    <row r="601" s="29" customFormat="1" ht="14.4"/>
    <row r="602" s="29" customFormat="1" ht="14.4"/>
    <row r="603" s="29" customFormat="1" ht="14.4"/>
    <row r="604" s="29" customFormat="1" ht="14.4"/>
    <row r="605" s="29" customFormat="1" ht="14.4"/>
    <row r="606" s="29" customFormat="1" ht="14.4"/>
    <row r="607" s="29" customFormat="1" ht="14.4"/>
    <row r="608" s="29" customFormat="1" ht="14.4"/>
    <row r="609" s="29" customFormat="1" ht="14.4"/>
    <row r="610" s="29" customFormat="1" ht="14.4"/>
    <row r="611" s="29" customFormat="1" ht="14.4"/>
    <row r="612" s="29" customFormat="1" ht="14.4"/>
    <row r="613" s="29" customFormat="1" ht="14.4"/>
    <row r="614" s="29" customFormat="1" ht="14.4"/>
    <row r="615" s="29" customFormat="1" ht="14.4"/>
    <row r="616" s="29" customFormat="1" ht="14.4"/>
    <row r="617" s="29" customFormat="1" ht="14.4"/>
    <row r="618" s="29" customFormat="1" ht="14.4"/>
    <row r="619" s="29" customFormat="1" ht="14.4"/>
    <row r="620" s="29" customFormat="1" ht="14.4"/>
    <row r="621" s="29" customFormat="1" ht="14.4"/>
    <row r="622" s="29" customFormat="1" ht="14.4"/>
    <row r="623" s="29" customFormat="1" ht="14.4"/>
    <row r="624" s="29" customFormat="1" ht="14.4"/>
    <row r="625" s="29" customFormat="1" ht="14.4"/>
    <row r="626" s="29" customFormat="1" ht="14.4"/>
    <row r="627" s="29" customFormat="1" ht="14.4"/>
    <row r="628" s="29" customFormat="1" ht="14.4"/>
    <row r="629" s="29" customFormat="1" ht="14.4"/>
    <row r="630" s="29" customFormat="1" ht="14.4"/>
    <row r="631" s="29" customFormat="1" ht="14.4"/>
    <row r="632" s="29" customFormat="1" ht="14.4"/>
    <row r="633" s="29" customFormat="1" ht="14.4"/>
    <row r="634" s="29" customFormat="1" ht="14.4"/>
    <row r="635" s="29" customFormat="1" ht="14.4"/>
    <row r="636" s="29" customFormat="1" ht="14.4"/>
    <row r="637" s="29" customFormat="1" ht="14.4"/>
    <row r="638" s="29" customFormat="1" ht="14.4"/>
    <row r="639" s="29" customFormat="1" ht="14.4"/>
    <row r="640" s="29" customFormat="1" ht="14.4"/>
    <row r="641" s="29" customFormat="1" ht="14.4"/>
    <row r="642" s="29" customFormat="1" ht="14.4"/>
    <row r="643" s="29" customFormat="1" ht="14.4"/>
    <row r="644" s="29" customFormat="1" ht="14.4"/>
    <row r="645" s="29" customFormat="1" ht="14.4"/>
    <row r="646" s="29" customFormat="1" ht="14.4"/>
    <row r="647" s="29" customFormat="1" ht="14.4"/>
    <row r="648" s="29" customFormat="1" ht="14.4"/>
    <row r="649" s="29" customFormat="1" ht="14.4"/>
    <row r="650" s="29" customFormat="1" ht="14.4"/>
    <row r="651" s="29" customFormat="1" ht="14.4"/>
    <row r="652" s="29" customFormat="1" ht="14.4"/>
    <row r="653" s="29" customFormat="1" ht="14.4"/>
    <row r="654" s="29" customFormat="1" ht="14.4"/>
    <row r="655" s="29" customFormat="1" ht="14.4"/>
    <row r="656" s="29" customFormat="1" ht="14.4"/>
    <row r="657" s="29" customFormat="1" ht="14.4"/>
    <row r="658" s="29" customFormat="1" ht="14.4"/>
    <row r="659" s="29" customFormat="1" ht="14.4"/>
    <row r="660" s="29" customFormat="1" ht="14.4"/>
    <row r="661" s="29" customFormat="1" ht="14.4"/>
    <row r="662" s="29" customFormat="1" ht="14.4"/>
    <row r="663" s="29" customFormat="1" ht="14.4"/>
    <row r="664" s="29" customFormat="1" ht="14.4"/>
    <row r="665" s="29" customFormat="1" ht="14.4"/>
    <row r="666" s="29" customFormat="1" ht="14.4"/>
    <row r="667" s="29" customFormat="1" ht="14.4"/>
    <row r="668" s="29" customFormat="1" ht="14.4"/>
    <row r="669" s="29" customFormat="1" ht="14.4"/>
    <row r="670" s="29" customFormat="1" ht="14.4"/>
    <row r="671" s="29" customFormat="1" ht="14.4"/>
    <row r="672" s="29" customFormat="1" ht="14.4"/>
    <row r="673" s="29" customFormat="1" ht="14.4"/>
    <row r="674" s="29" customFormat="1" ht="14.4"/>
    <row r="675" s="29" customFormat="1" ht="14.4"/>
    <row r="676" s="29" customFormat="1" ht="14.4"/>
    <row r="677" s="29" customFormat="1" ht="14.4"/>
    <row r="678" s="29" customFormat="1" ht="14.4"/>
    <row r="679" s="29" customFormat="1" ht="14.4"/>
    <row r="680" s="29" customFormat="1" ht="14.4"/>
    <row r="681" s="29" customFormat="1" ht="14.4"/>
    <row r="682" s="29" customFormat="1" ht="14.4"/>
    <row r="683" s="29" customFormat="1" ht="14.4"/>
    <row r="684" s="29" customFormat="1" ht="14.4"/>
    <row r="685" s="29" customFormat="1" ht="14.4"/>
    <row r="686" s="29" customFormat="1" ht="14.4"/>
    <row r="687" s="29" customFormat="1" ht="14.4"/>
    <row r="688" s="29" customFormat="1" ht="14.4"/>
    <row r="689" s="29" customFormat="1" ht="14.4"/>
    <row r="690" s="29" customFormat="1" ht="14.4"/>
    <row r="691" s="29" customFormat="1" ht="14.4"/>
    <row r="692" s="29" customFormat="1" ht="14.4"/>
    <row r="693" s="29" customFormat="1" ht="14.4"/>
    <row r="694" s="29" customFormat="1" ht="14.4"/>
    <row r="695" s="29" customFormat="1" ht="14.4"/>
    <row r="696" s="29" customFormat="1" ht="14.4"/>
    <row r="697" s="29" customFormat="1" ht="14.4"/>
    <row r="698" s="29" customFormat="1" ht="14.4"/>
    <row r="699" s="29" customFormat="1" ht="14.4"/>
    <row r="700" s="29" customFormat="1" ht="14.4"/>
    <row r="701" s="29" customFormat="1" ht="14.4"/>
    <row r="702" s="29" customFormat="1" ht="14.4"/>
    <row r="703" s="29" customFormat="1" ht="14.4"/>
    <row r="704" s="29" customFormat="1" ht="14.4"/>
    <row r="705" s="29" customFormat="1" ht="14.4"/>
    <row r="706" s="29" customFormat="1" ht="14.4"/>
    <row r="707" s="29" customFormat="1" ht="14.4"/>
    <row r="708" s="29" customFormat="1" ht="14.4"/>
    <row r="709" s="29" customFormat="1" ht="14.4"/>
    <row r="710" s="29" customFormat="1" ht="14.4"/>
    <row r="711" s="29" customFormat="1" ht="14.4"/>
    <row r="712" s="29" customFormat="1" ht="14.4"/>
    <row r="713" s="29" customFormat="1" ht="14.4"/>
    <row r="714" s="29" customFormat="1" ht="14.4"/>
  </sheetData>
  <mergeCells count="2">
    <mergeCell ref="A2:B2"/>
    <mergeCell ref="A3:B3"/>
  </mergeCells>
  <phoneticPr fontId="31" type="noConversion"/>
  <printOptions horizontalCentered="1"/>
  <pageMargins left="0.31388888888888899" right="0.31388888888888899" top="0.74791666666666701" bottom="0.74791666666666701" header="0.31388888888888899" footer="0.313888888888888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X714"/>
  <sheetViews>
    <sheetView workbookViewId="0">
      <selection activeCell="G8" sqref="G8"/>
    </sheetView>
  </sheetViews>
  <sheetFormatPr defaultColWidth="7" defaultRowHeight="14.4"/>
  <cols>
    <col min="1" max="1" width="45.33203125" style="136" customWidth="1"/>
    <col min="2" max="2" width="36.33203125" style="154" customWidth="1"/>
    <col min="3" max="3" width="10.33203125" style="138" hidden="1" customWidth="1"/>
    <col min="4" max="4" width="9.6640625" style="140" hidden="1" customWidth="1"/>
    <col min="5" max="5" width="8.109375" style="140" hidden="1" customWidth="1"/>
    <col min="6" max="6" width="9.6640625" style="141" hidden="1" customWidth="1"/>
    <col min="7" max="7" width="17.44140625" style="141" hidden="1" customWidth="1"/>
    <col min="8" max="8" width="12.44140625" style="142" hidden="1" customWidth="1"/>
    <col min="9" max="9" width="7" style="143" hidden="1" customWidth="1"/>
    <col min="10" max="11" width="7" style="140" hidden="1" customWidth="1"/>
    <col min="12" max="12" width="13.88671875" style="140" hidden="1" customWidth="1"/>
    <col min="13" max="13" width="7.88671875" style="140" hidden="1" customWidth="1"/>
    <col min="14" max="14" width="9.44140625" style="140" hidden="1" customWidth="1"/>
    <col min="15" max="15" width="6.88671875" style="140" hidden="1" customWidth="1"/>
    <col min="16" max="16" width="9" style="140" hidden="1" customWidth="1"/>
    <col min="17" max="17" width="5.88671875" style="140" hidden="1" customWidth="1"/>
    <col min="18" max="18" width="5.21875" style="140" hidden="1" customWidth="1"/>
    <col min="19" max="19" width="6.44140625" style="140" hidden="1" customWidth="1"/>
    <col min="20" max="21" width="7" style="140" hidden="1" customWidth="1"/>
    <col min="22" max="22" width="10.6640625" style="140" hidden="1" customWidth="1"/>
    <col min="23" max="23" width="10.44140625" style="140" hidden="1" customWidth="1"/>
    <col min="24" max="24" width="7" style="140" hidden="1" customWidth="1"/>
    <col min="25" max="16384" width="7" style="140"/>
  </cols>
  <sheetData>
    <row r="1" spans="1:24" ht="29.25" customHeight="1">
      <c r="A1" s="144" t="s">
        <v>30</v>
      </c>
    </row>
    <row r="2" spans="1:24" s="137" customFormat="1" ht="28.5" customHeight="1">
      <c r="A2" s="268" t="s">
        <v>31</v>
      </c>
      <c r="B2" s="269"/>
      <c r="I2" s="153"/>
    </row>
    <row r="3" spans="1:24" s="138" customFormat="1" ht="21.75" customHeight="1">
      <c r="A3" s="136"/>
      <c r="B3" s="56" t="s">
        <v>2</v>
      </c>
      <c r="D3" s="138">
        <v>12.11</v>
      </c>
      <c r="F3" s="138">
        <v>12.22</v>
      </c>
      <c r="I3" s="154"/>
      <c r="L3" s="138">
        <v>1.2</v>
      </c>
    </row>
    <row r="4" spans="1:24" s="138" customFormat="1" ht="20.399999999999999" customHeight="1">
      <c r="A4" s="57" t="s">
        <v>3</v>
      </c>
      <c r="B4" s="59" t="s">
        <v>4</v>
      </c>
      <c r="F4" s="60" t="s">
        <v>32</v>
      </c>
      <c r="G4" s="60" t="s">
        <v>33</v>
      </c>
      <c r="H4" s="60" t="s">
        <v>29</v>
      </c>
      <c r="I4" s="154"/>
      <c r="L4" s="60" t="s">
        <v>32</v>
      </c>
      <c r="M4" s="81" t="s">
        <v>33</v>
      </c>
      <c r="N4" s="60" t="s">
        <v>29</v>
      </c>
    </row>
    <row r="5" spans="1:24" s="136" customFormat="1" ht="20.399999999999999" customHeight="1">
      <c r="A5" s="160" t="s">
        <v>34</v>
      </c>
      <c r="B5" s="189">
        <v>517954.38</v>
      </c>
      <c r="C5" s="136">
        <v>105429</v>
      </c>
      <c r="D5" s="136">
        <v>595734.14</v>
      </c>
      <c r="E5" s="136">
        <f>104401+13602</f>
        <v>118003</v>
      </c>
      <c r="F5" s="173" t="s">
        <v>35</v>
      </c>
      <c r="G5" s="173" t="s">
        <v>36</v>
      </c>
      <c r="H5" s="173">
        <v>596221.15</v>
      </c>
      <c r="I5" s="136" t="e">
        <f>F5-A5</f>
        <v>#VALUE!</v>
      </c>
      <c r="J5" s="136">
        <f>H5-B5</f>
        <v>78266.770000000106</v>
      </c>
      <c r="K5" s="136">
        <v>75943</v>
      </c>
      <c r="L5" s="173" t="s">
        <v>35</v>
      </c>
      <c r="M5" s="173" t="s">
        <v>36</v>
      </c>
      <c r="N5" s="173">
        <v>643048.94999999995</v>
      </c>
      <c r="O5" s="136" t="e">
        <f>L5-A5</f>
        <v>#VALUE!</v>
      </c>
      <c r="P5" s="136">
        <f>N5-B5</f>
        <v>125094.57</v>
      </c>
      <c r="R5" s="136">
        <v>717759</v>
      </c>
      <c r="T5" s="174" t="s">
        <v>35</v>
      </c>
      <c r="U5" s="174" t="s">
        <v>36</v>
      </c>
      <c r="V5" s="174">
        <v>659380.53</v>
      </c>
      <c r="W5" s="136">
        <f>B5-V5</f>
        <v>-141426.15</v>
      </c>
      <c r="X5" s="136" t="e">
        <f>T5-A5</f>
        <v>#VALUE!</v>
      </c>
    </row>
    <row r="6" spans="1:24" s="158" customFormat="1" ht="20.399999999999999" customHeight="1">
      <c r="A6" s="191" t="s">
        <v>37</v>
      </c>
      <c r="B6" s="191">
        <v>63916.15</v>
      </c>
      <c r="D6" s="158">
        <v>7616.62</v>
      </c>
      <c r="F6" s="165" t="s">
        <v>38</v>
      </c>
      <c r="G6" s="165" t="s">
        <v>39</v>
      </c>
      <c r="H6" s="165">
        <v>7616.62</v>
      </c>
      <c r="I6" s="158" t="e">
        <f>F6-A6</f>
        <v>#VALUE!</v>
      </c>
      <c r="J6" s="158">
        <f>H6-B6</f>
        <v>-56299.53</v>
      </c>
      <c r="L6" s="165" t="s">
        <v>38</v>
      </c>
      <c r="M6" s="165" t="s">
        <v>39</v>
      </c>
      <c r="N6" s="165">
        <v>7749.58</v>
      </c>
      <c r="O6" s="158" t="e">
        <f>L6-A6</f>
        <v>#VALUE!</v>
      </c>
      <c r="P6" s="158">
        <f>N6-B6</f>
        <v>-56166.57</v>
      </c>
      <c r="T6" s="89" t="s">
        <v>38</v>
      </c>
      <c r="U6" s="89" t="s">
        <v>39</v>
      </c>
      <c r="V6" s="89">
        <v>8475.4699999999993</v>
      </c>
      <c r="W6" s="158">
        <f>B6-V6</f>
        <v>55440.68</v>
      </c>
      <c r="X6" s="158" t="e">
        <f>T6-A6</f>
        <v>#VALUE!</v>
      </c>
    </row>
    <row r="7" spans="1:24" s="159" customFormat="1" ht="20.399999999999999" customHeight="1">
      <c r="A7" s="191" t="s">
        <v>40</v>
      </c>
      <c r="B7" s="191">
        <v>20350.79</v>
      </c>
      <c r="D7" s="159">
        <v>3922.87</v>
      </c>
      <c r="F7" s="167" t="s">
        <v>41</v>
      </c>
      <c r="G7" s="167" t="s">
        <v>42</v>
      </c>
      <c r="H7" s="167">
        <v>3922.87</v>
      </c>
      <c r="I7" s="159" t="e">
        <f>F7-A7</f>
        <v>#VALUE!</v>
      </c>
      <c r="J7" s="159">
        <f>H7-B7</f>
        <v>-16427.919999999998</v>
      </c>
      <c r="K7" s="159">
        <v>750</v>
      </c>
      <c r="L7" s="167" t="s">
        <v>41</v>
      </c>
      <c r="M7" s="167" t="s">
        <v>42</v>
      </c>
      <c r="N7" s="167">
        <v>4041.81</v>
      </c>
      <c r="O7" s="159" t="e">
        <f>L7-A7</f>
        <v>#VALUE!</v>
      </c>
      <c r="P7" s="159">
        <f>N7-B7</f>
        <v>-16308.98</v>
      </c>
      <c r="T7" s="91" t="s">
        <v>41</v>
      </c>
      <c r="U7" s="91" t="s">
        <v>42</v>
      </c>
      <c r="V7" s="91">
        <v>4680.9399999999996</v>
      </c>
      <c r="W7" s="159">
        <f>B7-V7</f>
        <v>15669.85</v>
      </c>
      <c r="X7" s="159" t="e">
        <f>T7-A7</f>
        <v>#VALUE!</v>
      </c>
    </row>
    <row r="8" spans="1:24" s="159" customFormat="1" ht="20.399999999999999" customHeight="1">
      <c r="A8" s="191" t="s">
        <v>43</v>
      </c>
      <c r="B8" s="191">
        <v>140334.57999999999</v>
      </c>
      <c r="F8" s="167"/>
      <c r="G8" s="167"/>
      <c r="H8" s="167"/>
      <c r="L8" s="167"/>
      <c r="M8" s="167"/>
      <c r="N8" s="167"/>
      <c r="T8" s="91"/>
      <c r="U8" s="91"/>
      <c r="V8" s="91"/>
    </row>
    <row r="9" spans="1:24" s="159" customFormat="1" ht="20.399999999999999" customHeight="1">
      <c r="A9" s="191" t="s">
        <v>44</v>
      </c>
      <c r="B9" s="191">
        <v>1005.43</v>
      </c>
      <c r="F9" s="167"/>
      <c r="G9" s="167"/>
      <c r="H9" s="167"/>
      <c r="L9" s="167"/>
      <c r="M9" s="167"/>
      <c r="N9" s="167"/>
      <c r="T9" s="91"/>
      <c r="U9" s="91"/>
      <c r="V9" s="91"/>
    </row>
    <row r="10" spans="1:24" s="159" customFormat="1" ht="20.399999999999999" customHeight="1">
      <c r="A10" s="191" t="s">
        <v>45</v>
      </c>
      <c r="B10" s="191">
        <v>5545.34</v>
      </c>
      <c r="F10" s="167"/>
      <c r="G10" s="167"/>
      <c r="H10" s="167"/>
      <c r="L10" s="167"/>
      <c r="M10" s="167"/>
      <c r="N10" s="167"/>
      <c r="T10" s="91"/>
      <c r="U10" s="91"/>
      <c r="V10" s="91"/>
    </row>
    <row r="11" spans="1:24" s="159" customFormat="1" ht="20.399999999999999" customHeight="1">
      <c r="A11" s="191" t="s">
        <v>46</v>
      </c>
      <c r="B11" s="191">
        <v>60309.62</v>
      </c>
      <c r="F11" s="167"/>
      <c r="G11" s="167"/>
      <c r="H11" s="167"/>
      <c r="L11" s="167"/>
      <c r="M11" s="167"/>
      <c r="N11" s="167"/>
      <c r="T11" s="91"/>
      <c r="U11" s="91"/>
      <c r="V11" s="91"/>
    </row>
    <row r="12" spans="1:24" s="159" customFormat="1" ht="20.399999999999999" customHeight="1">
      <c r="A12" s="191" t="s">
        <v>47</v>
      </c>
      <c r="B12" s="191">
        <v>50753.38</v>
      </c>
      <c r="F12" s="167"/>
      <c r="G12" s="167"/>
      <c r="H12" s="167"/>
      <c r="L12" s="167"/>
      <c r="M12" s="167"/>
      <c r="N12" s="167"/>
      <c r="T12" s="91"/>
      <c r="U12" s="91"/>
      <c r="V12" s="91"/>
    </row>
    <row r="13" spans="1:24" s="159" customFormat="1" ht="20.399999999999999" customHeight="1">
      <c r="A13" s="191" t="s">
        <v>48</v>
      </c>
      <c r="B13" s="191">
        <v>2372.4699999999998</v>
      </c>
      <c r="F13" s="167"/>
      <c r="G13" s="167"/>
      <c r="H13" s="167"/>
      <c r="L13" s="167"/>
      <c r="M13" s="167"/>
      <c r="N13" s="167"/>
      <c r="T13" s="91"/>
      <c r="U13" s="91"/>
      <c r="V13" s="91"/>
    </row>
    <row r="14" spans="1:24" s="159" customFormat="1" ht="20.399999999999999" customHeight="1">
      <c r="A14" s="191" t="s">
        <v>49</v>
      </c>
      <c r="B14" s="191">
        <v>25842.28</v>
      </c>
      <c r="F14" s="167"/>
      <c r="G14" s="167"/>
      <c r="H14" s="167"/>
      <c r="L14" s="167"/>
      <c r="M14" s="167"/>
      <c r="N14" s="167"/>
      <c r="T14" s="91"/>
      <c r="U14" s="91"/>
      <c r="V14" s="91"/>
    </row>
    <row r="15" spans="1:24" s="159" customFormat="1" ht="20.399999999999999" customHeight="1">
      <c r="A15" s="191" t="s">
        <v>50</v>
      </c>
      <c r="B15" s="191">
        <v>56453.65</v>
      </c>
      <c r="F15" s="167"/>
      <c r="G15" s="167"/>
      <c r="H15" s="167"/>
      <c r="L15" s="167"/>
      <c r="M15" s="167"/>
      <c r="N15" s="167"/>
      <c r="T15" s="91"/>
      <c r="U15" s="91"/>
      <c r="V15" s="91"/>
    </row>
    <row r="16" spans="1:24" s="159" customFormat="1" ht="20.399999999999999" customHeight="1">
      <c r="A16" s="191" t="s">
        <v>51</v>
      </c>
      <c r="B16" s="191">
        <v>6030.51</v>
      </c>
      <c r="F16" s="167"/>
      <c r="G16" s="167"/>
      <c r="H16" s="167"/>
      <c r="L16" s="167"/>
      <c r="M16" s="167"/>
      <c r="N16" s="167"/>
      <c r="T16" s="91"/>
      <c r="U16" s="91"/>
      <c r="V16" s="91"/>
    </row>
    <row r="17" spans="1:24" s="159" customFormat="1" ht="20.399999999999999" customHeight="1">
      <c r="A17" s="191" t="s">
        <v>52</v>
      </c>
      <c r="B17" s="191">
        <v>690.56</v>
      </c>
      <c r="F17" s="167"/>
      <c r="G17" s="167"/>
      <c r="H17" s="167"/>
      <c r="L17" s="167"/>
      <c r="M17" s="167"/>
      <c r="N17" s="167"/>
      <c r="T17" s="91"/>
      <c r="U17" s="91"/>
      <c r="V17" s="91"/>
    </row>
    <row r="18" spans="1:24" s="159" customFormat="1" ht="20.399999999999999" customHeight="1">
      <c r="A18" s="191" t="s">
        <v>53</v>
      </c>
      <c r="B18" s="191">
        <v>814.6</v>
      </c>
      <c r="F18" s="167"/>
      <c r="G18" s="167"/>
      <c r="H18" s="167"/>
      <c r="L18" s="167"/>
      <c r="M18" s="167"/>
      <c r="N18" s="167"/>
      <c r="T18" s="91"/>
      <c r="U18" s="91"/>
      <c r="V18" s="91"/>
    </row>
    <row r="19" spans="1:24" s="159" customFormat="1" ht="20.399999999999999" customHeight="1">
      <c r="A19" s="191" t="s">
        <v>54</v>
      </c>
      <c r="B19" s="191">
        <v>3276.6</v>
      </c>
      <c r="F19" s="167"/>
      <c r="G19" s="167"/>
      <c r="H19" s="167"/>
      <c r="L19" s="167"/>
      <c r="M19" s="167"/>
      <c r="N19" s="167"/>
      <c r="T19" s="91"/>
      <c r="U19" s="91"/>
      <c r="V19" s="91"/>
    </row>
    <row r="20" spans="1:24" s="159" customFormat="1" ht="20.399999999999999" customHeight="1">
      <c r="A20" s="191" t="s">
        <v>55</v>
      </c>
      <c r="B20" s="191">
        <v>5555.84</v>
      </c>
      <c r="F20" s="167"/>
      <c r="G20" s="167"/>
      <c r="H20" s="167"/>
      <c r="L20" s="167"/>
      <c r="M20" s="167"/>
      <c r="N20" s="167"/>
      <c r="T20" s="91"/>
      <c r="U20" s="91"/>
      <c r="V20" s="91"/>
    </row>
    <row r="21" spans="1:24" s="159" customFormat="1" ht="20.399999999999999" customHeight="1">
      <c r="A21" s="191" t="s">
        <v>56</v>
      </c>
      <c r="B21" s="191">
        <v>93.25</v>
      </c>
      <c r="F21" s="167"/>
      <c r="G21" s="167"/>
      <c r="H21" s="167"/>
      <c r="L21" s="167"/>
      <c r="M21" s="167"/>
      <c r="N21" s="167"/>
      <c r="T21" s="91"/>
      <c r="U21" s="91"/>
      <c r="V21" s="91"/>
    </row>
    <row r="22" spans="1:24" s="159" customFormat="1" ht="20.399999999999999" customHeight="1">
      <c r="A22" s="191" t="s">
        <v>57</v>
      </c>
      <c r="B22" s="191">
        <v>1815.14</v>
      </c>
      <c r="F22" s="167"/>
      <c r="G22" s="167"/>
      <c r="H22" s="167"/>
      <c r="L22" s="167"/>
      <c r="M22" s="167"/>
      <c r="N22" s="167"/>
      <c r="T22" s="91"/>
      <c r="U22" s="91"/>
      <c r="V22" s="91"/>
    </row>
    <row r="23" spans="1:24" s="159" customFormat="1" ht="20.399999999999999" customHeight="1">
      <c r="A23" s="191" t="s">
        <v>58</v>
      </c>
      <c r="B23" s="191">
        <v>4000</v>
      </c>
      <c r="F23" s="167"/>
      <c r="G23" s="167"/>
      <c r="H23" s="167"/>
      <c r="L23" s="167"/>
      <c r="M23" s="167"/>
      <c r="N23" s="167"/>
      <c r="T23" s="91"/>
      <c r="U23" s="91"/>
      <c r="V23" s="91"/>
    </row>
    <row r="24" spans="1:24" s="159" customFormat="1" ht="20.399999999999999" customHeight="1">
      <c r="A24" s="191" t="s">
        <v>59</v>
      </c>
      <c r="B24" s="191">
        <v>37435.089999999997</v>
      </c>
      <c r="F24" s="167"/>
      <c r="G24" s="167"/>
      <c r="H24" s="167"/>
      <c r="L24" s="167"/>
      <c r="M24" s="167"/>
      <c r="N24" s="167"/>
      <c r="T24" s="91"/>
      <c r="U24" s="91"/>
      <c r="V24" s="91"/>
    </row>
    <row r="25" spans="1:24" s="138" customFormat="1" ht="20.399999999999999" customHeight="1">
      <c r="A25" s="191" t="s">
        <v>60</v>
      </c>
      <c r="B25" s="191">
        <v>31287</v>
      </c>
      <c r="C25" s="148">
        <v>105429</v>
      </c>
      <c r="D25" s="149">
        <v>595734.14</v>
      </c>
      <c r="E25" s="138">
        <f>104401+13602</f>
        <v>118003</v>
      </c>
      <c r="F25" s="150" t="s">
        <v>35</v>
      </c>
      <c r="G25" s="150" t="s">
        <v>36</v>
      </c>
      <c r="H25" s="151">
        <v>596221.15</v>
      </c>
      <c r="I25" s="154" t="e">
        <f>F25-A27</f>
        <v>#VALUE!</v>
      </c>
      <c r="J25" s="148">
        <f>H25-B27</f>
        <v>596221.15</v>
      </c>
      <c r="K25" s="148">
        <v>75943</v>
      </c>
      <c r="L25" s="150" t="s">
        <v>35</v>
      </c>
      <c r="M25" s="150" t="s">
        <v>36</v>
      </c>
      <c r="N25" s="151">
        <v>643048.94999999995</v>
      </c>
      <c r="O25" s="154" t="e">
        <f>L25-A27</f>
        <v>#VALUE!</v>
      </c>
      <c r="P25" s="148">
        <f>N25-B27</f>
        <v>643048.94999999995</v>
      </c>
      <c r="R25" s="138">
        <v>717759</v>
      </c>
      <c r="T25" s="87" t="s">
        <v>35</v>
      </c>
      <c r="U25" s="87" t="s">
        <v>36</v>
      </c>
      <c r="V25" s="88">
        <v>659380.53</v>
      </c>
      <c r="W25" s="138">
        <f>B27-V25</f>
        <v>-659380.53</v>
      </c>
      <c r="X25" s="138" t="e">
        <f>T25-A27</f>
        <v>#VALUE!</v>
      </c>
    </row>
    <row r="26" spans="1:24" s="138" customFormat="1" ht="20.399999999999999" customHeight="1">
      <c r="A26" s="191" t="s">
        <v>61</v>
      </c>
      <c r="B26" s="191">
        <v>72.099999999999994</v>
      </c>
      <c r="C26" s="148"/>
      <c r="D26" s="149"/>
      <c r="F26" s="150"/>
      <c r="G26" s="150"/>
      <c r="H26" s="151"/>
      <c r="I26" s="154"/>
      <c r="J26" s="148"/>
      <c r="K26" s="148"/>
      <c r="L26" s="150"/>
      <c r="M26" s="150"/>
      <c r="N26" s="151"/>
      <c r="O26" s="154"/>
      <c r="P26" s="148"/>
      <c r="T26" s="87"/>
      <c r="U26" s="87"/>
      <c r="V26" s="88"/>
    </row>
    <row r="27" spans="1:24" s="138" customFormat="1" ht="20.399999999999999" customHeight="1">
      <c r="A27" s="160" t="s">
        <v>62</v>
      </c>
      <c r="B27" s="162">
        <v>0</v>
      </c>
      <c r="C27" s="148"/>
      <c r="D27" s="148">
        <v>7616.62</v>
      </c>
      <c r="F27" s="150" t="s">
        <v>38</v>
      </c>
      <c r="G27" s="150" t="s">
        <v>39</v>
      </c>
      <c r="H27" s="151">
        <v>7616.62</v>
      </c>
      <c r="I27" s="154" t="e">
        <f>F27-A28</f>
        <v>#VALUE!</v>
      </c>
      <c r="J27" s="148">
        <f>H27-B28</f>
        <v>7616.62</v>
      </c>
      <c r="K27" s="148"/>
      <c r="L27" s="150" t="s">
        <v>38</v>
      </c>
      <c r="M27" s="150" t="s">
        <v>39</v>
      </c>
      <c r="N27" s="151">
        <v>7749.58</v>
      </c>
      <c r="O27" s="154" t="e">
        <f>L27-A28</f>
        <v>#VALUE!</v>
      </c>
      <c r="P27" s="148">
        <f>N27-B28</f>
        <v>7749.58</v>
      </c>
      <c r="T27" s="87" t="s">
        <v>38</v>
      </c>
      <c r="U27" s="87" t="s">
        <v>39</v>
      </c>
      <c r="V27" s="88">
        <v>8475.4699999999993</v>
      </c>
      <c r="W27" s="138">
        <f>B28-V27</f>
        <v>-8475.4699999999993</v>
      </c>
      <c r="X27" s="138" t="e">
        <f>T27-A28</f>
        <v>#VALUE!</v>
      </c>
    </row>
    <row r="28" spans="1:24" s="138" customFormat="1" ht="20.399999999999999" customHeight="1">
      <c r="A28" s="152" t="s">
        <v>63</v>
      </c>
      <c r="B28" s="162">
        <v>0</v>
      </c>
      <c r="C28" s="148"/>
      <c r="D28" s="148"/>
      <c r="F28" s="150"/>
      <c r="G28" s="150"/>
      <c r="H28" s="151"/>
      <c r="I28" s="154"/>
      <c r="J28" s="148"/>
      <c r="K28" s="148"/>
      <c r="L28" s="150"/>
      <c r="M28" s="150"/>
      <c r="N28" s="151"/>
      <c r="O28" s="154"/>
      <c r="P28" s="148"/>
      <c r="T28" s="87"/>
      <c r="U28" s="87"/>
      <c r="V28" s="88"/>
    </row>
    <row r="29" spans="1:24" s="138" customFormat="1" ht="20.399999999999999" customHeight="1">
      <c r="A29" s="152" t="s">
        <v>64</v>
      </c>
      <c r="B29" s="162">
        <v>0</v>
      </c>
      <c r="C29" s="148"/>
      <c r="D29" s="148">
        <v>3922.87</v>
      </c>
      <c r="F29" s="150" t="s">
        <v>41</v>
      </c>
      <c r="G29" s="150" t="s">
        <v>42</v>
      </c>
      <c r="H29" s="151">
        <v>3922.87</v>
      </c>
      <c r="I29" s="154" t="e">
        <f>F29-A30</f>
        <v>#VALUE!</v>
      </c>
      <c r="J29" s="148">
        <f>H29-B30</f>
        <v>3922.87</v>
      </c>
      <c r="K29" s="148">
        <v>750</v>
      </c>
      <c r="L29" s="150" t="s">
        <v>41</v>
      </c>
      <c r="M29" s="150" t="s">
        <v>42</v>
      </c>
      <c r="N29" s="151">
        <v>4041.81</v>
      </c>
      <c r="O29" s="154" t="e">
        <f>L29-A30</f>
        <v>#VALUE!</v>
      </c>
      <c r="P29" s="148">
        <f>N29-B30</f>
        <v>4041.81</v>
      </c>
      <c r="T29" s="87" t="s">
        <v>41</v>
      </c>
      <c r="U29" s="87" t="s">
        <v>42</v>
      </c>
      <c r="V29" s="88">
        <v>4680.9399999999996</v>
      </c>
      <c r="W29" s="138">
        <f>B30-V29</f>
        <v>-4680.9399999999996</v>
      </c>
      <c r="X29" s="138" t="e">
        <f>T29-A30</f>
        <v>#VALUE!</v>
      </c>
    </row>
    <row r="30" spans="1:24" s="138" customFormat="1" ht="20.399999999999999" customHeight="1">
      <c r="A30" s="166" t="s">
        <v>65</v>
      </c>
      <c r="B30" s="162">
        <v>0</v>
      </c>
      <c r="C30" s="148"/>
      <c r="D30" s="148">
        <v>3922.87</v>
      </c>
      <c r="F30" s="150" t="s">
        <v>41</v>
      </c>
      <c r="G30" s="150" t="s">
        <v>42</v>
      </c>
      <c r="H30" s="151">
        <v>3922.87</v>
      </c>
      <c r="I30" s="154" t="e">
        <f>F30-A31</f>
        <v>#VALUE!</v>
      </c>
      <c r="J30" s="148">
        <f>H30-B31</f>
        <v>3922.87</v>
      </c>
      <c r="K30" s="148">
        <v>750</v>
      </c>
      <c r="L30" s="150" t="s">
        <v>41</v>
      </c>
      <c r="M30" s="150" t="s">
        <v>42</v>
      </c>
      <c r="N30" s="151">
        <v>4041.81</v>
      </c>
      <c r="O30" s="154" t="e">
        <f>L30-A31</f>
        <v>#VALUE!</v>
      </c>
      <c r="P30" s="148">
        <f>N30-B31</f>
        <v>4041.81</v>
      </c>
      <c r="T30" s="87" t="s">
        <v>41</v>
      </c>
      <c r="U30" s="87" t="s">
        <v>42</v>
      </c>
      <c r="V30" s="88">
        <v>4680.9399999999996</v>
      </c>
      <c r="W30" s="138">
        <f>B31-V30</f>
        <v>-4680.9399999999996</v>
      </c>
      <c r="X30" s="138" t="e">
        <f>T30-A31</f>
        <v>#VALUE!</v>
      </c>
    </row>
    <row r="31" spans="1:24" s="138" customFormat="1" ht="20.399999999999999" customHeight="1">
      <c r="A31" s="166" t="s">
        <v>66</v>
      </c>
      <c r="B31" s="162">
        <v>0</v>
      </c>
      <c r="F31" s="60" t="str">
        <f>""</f>
        <v/>
      </c>
      <c r="G31" s="60" t="str">
        <f>""</f>
        <v/>
      </c>
      <c r="H31" s="60" t="str">
        <f>""</f>
        <v/>
      </c>
      <c r="I31" s="154"/>
      <c r="L31" s="60" t="str">
        <f>""</f>
        <v/>
      </c>
      <c r="M31" s="81" t="str">
        <f>""</f>
        <v/>
      </c>
      <c r="N31" s="60" t="str">
        <f>""</f>
        <v/>
      </c>
      <c r="V31" s="172" t="e">
        <f>V32+#REF!+#REF!+#REF!+#REF!+#REF!+#REF!+#REF!+#REF!+#REF!+#REF!+#REF!+#REF!+#REF!+#REF!+#REF!+#REF!+#REF!+#REF!+#REF!+#REF!</f>
        <v>#REF!</v>
      </c>
      <c r="W31" s="172" t="e">
        <f>W32+#REF!+#REF!+#REF!+#REF!+#REF!+#REF!+#REF!+#REF!+#REF!+#REF!+#REF!+#REF!+#REF!+#REF!+#REF!+#REF!+#REF!+#REF!+#REF!+#REF!</f>
        <v>#REF!</v>
      </c>
    </row>
    <row r="32" spans="1:24" s="138" customFormat="1" ht="19.5" customHeight="1">
      <c r="A32" s="170" t="s">
        <v>29</v>
      </c>
      <c r="B32" s="238">
        <f>+B27+B5</f>
        <v>517954.38</v>
      </c>
      <c r="F32" s="150"/>
      <c r="G32" s="150"/>
      <c r="H32" s="151"/>
      <c r="I32" s="154"/>
      <c r="P32" s="148"/>
      <c r="T32" s="87" t="s">
        <v>67</v>
      </c>
      <c r="U32" s="87" t="s">
        <v>68</v>
      </c>
      <c r="V32" s="88">
        <v>19998</v>
      </c>
      <c r="W32" s="138">
        <f>B33-V32</f>
        <v>-19998</v>
      </c>
      <c r="X32" s="138">
        <f>T32-A33</f>
        <v>232</v>
      </c>
    </row>
    <row r="33" spans="1:24" s="138" customFormat="1" ht="19.5" customHeight="1">
      <c r="A33" s="136"/>
      <c r="B33" s="154"/>
      <c r="F33" s="150"/>
      <c r="G33" s="150"/>
      <c r="H33" s="151"/>
      <c r="I33" s="154"/>
      <c r="P33" s="148"/>
      <c r="T33" s="87" t="s">
        <v>69</v>
      </c>
      <c r="U33" s="87" t="s">
        <v>70</v>
      </c>
      <c r="V33" s="88">
        <v>19998</v>
      </c>
      <c r="W33" s="138">
        <f>B34-V33</f>
        <v>-19998</v>
      </c>
      <c r="X33" s="138">
        <f>T33-A34</f>
        <v>23203</v>
      </c>
    </row>
    <row r="34" spans="1:24" s="138" customFormat="1" ht="19.5" customHeight="1">
      <c r="A34" s="136"/>
      <c r="B34" s="154"/>
      <c r="F34" s="150"/>
      <c r="G34" s="150"/>
      <c r="H34" s="151"/>
      <c r="I34" s="154"/>
      <c r="P34" s="148"/>
      <c r="T34" s="87" t="s">
        <v>71</v>
      </c>
      <c r="U34" s="87" t="s">
        <v>72</v>
      </c>
      <c r="V34" s="88">
        <v>19998</v>
      </c>
      <c r="W34" s="138">
        <f>B35-V34</f>
        <v>-19998</v>
      </c>
      <c r="X34" s="138">
        <f>T34-A35</f>
        <v>2320301</v>
      </c>
    </row>
    <row r="35" spans="1:24" s="138" customFormat="1" ht="19.5" customHeight="1">
      <c r="A35" s="136"/>
      <c r="B35" s="154"/>
      <c r="F35" s="150"/>
      <c r="G35" s="150"/>
      <c r="H35" s="151"/>
      <c r="I35" s="154"/>
      <c r="P35" s="148"/>
    </row>
    <row r="36" spans="1:24" s="138" customFormat="1" ht="19.5" customHeight="1">
      <c r="A36" s="136"/>
      <c r="B36" s="154"/>
      <c r="F36" s="150"/>
      <c r="G36" s="150"/>
      <c r="H36" s="151"/>
      <c r="I36" s="154"/>
      <c r="P36" s="148"/>
    </row>
    <row r="37" spans="1:24" s="138" customFormat="1" ht="19.5" customHeight="1">
      <c r="A37" s="136"/>
      <c r="B37" s="154"/>
      <c r="F37" s="150"/>
      <c r="G37" s="150"/>
      <c r="H37" s="151"/>
      <c r="I37" s="154"/>
      <c r="P37" s="148"/>
    </row>
    <row r="38" spans="1:24" s="138" customFormat="1" ht="19.5" customHeight="1">
      <c r="A38" s="136"/>
      <c r="B38" s="154"/>
      <c r="F38" s="150"/>
      <c r="G38" s="150"/>
      <c r="H38" s="151"/>
      <c r="I38" s="154"/>
      <c r="P38" s="148"/>
    </row>
    <row r="39" spans="1:24" s="138" customFormat="1" ht="19.5" customHeight="1">
      <c r="A39" s="136"/>
      <c r="B39" s="154"/>
      <c r="F39" s="150"/>
      <c r="G39" s="150"/>
      <c r="H39" s="151"/>
      <c r="I39" s="154"/>
      <c r="P39" s="148"/>
    </row>
    <row r="40" spans="1:24" s="138" customFormat="1" ht="19.5" customHeight="1">
      <c r="A40" s="136"/>
      <c r="B40" s="154"/>
      <c r="F40" s="150"/>
      <c r="G40" s="150"/>
      <c r="H40" s="151"/>
      <c r="I40" s="154"/>
      <c r="P40" s="148"/>
    </row>
    <row r="41" spans="1:24" s="138" customFormat="1" ht="19.5" customHeight="1">
      <c r="A41" s="136"/>
      <c r="B41" s="154"/>
      <c r="F41" s="150"/>
      <c r="G41" s="150"/>
      <c r="H41" s="151"/>
      <c r="I41" s="154"/>
      <c r="P41" s="148"/>
    </row>
    <row r="42" spans="1:24" s="138" customFormat="1" ht="19.5" customHeight="1">
      <c r="A42" s="136"/>
      <c r="B42" s="154"/>
      <c r="F42" s="150"/>
      <c r="G42" s="150"/>
      <c r="H42" s="151"/>
      <c r="I42" s="154"/>
      <c r="P42" s="148"/>
    </row>
    <row r="43" spans="1:24" s="138" customFormat="1" ht="19.5" customHeight="1">
      <c r="A43" s="136"/>
      <c r="B43" s="154"/>
      <c r="F43" s="150"/>
      <c r="G43" s="150"/>
      <c r="H43" s="151"/>
      <c r="I43" s="154"/>
      <c r="P43" s="148"/>
    </row>
    <row r="44" spans="1:24" s="138" customFormat="1" ht="19.5" customHeight="1">
      <c r="A44" s="136"/>
      <c r="B44" s="154"/>
      <c r="F44" s="150"/>
      <c r="G44" s="150"/>
      <c r="H44" s="151"/>
      <c r="I44" s="154"/>
      <c r="P44" s="148"/>
    </row>
    <row r="45" spans="1:24" s="138" customFormat="1" ht="19.5" customHeight="1">
      <c r="A45" s="136"/>
      <c r="B45" s="154"/>
      <c r="F45" s="150"/>
      <c r="G45" s="150"/>
      <c r="H45" s="151"/>
      <c r="I45" s="154"/>
      <c r="P45" s="148"/>
    </row>
    <row r="46" spans="1:24" s="138" customFormat="1" ht="19.5" customHeight="1">
      <c r="A46" s="136"/>
      <c r="B46" s="154"/>
      <c r="F46" s="150"/>
      <c r="G46" s="150"/>
      <c r="H46" s="151"/>
      <c r="I46" s="154"/>
      <c r="P46" s="148"/>
    </row>
    <row r="47" spans="1:24" s="138" customFormat="1" ht="19.5" customHeight="1">
      <c r="A47" s="136"/>
      <c r="B47" s="154"/>
      <c r="F47" s="150"/>
      <c r="G47" s="150"/>
      <c r="H47" s="151"/>
      <c r="I47" s="154"/>
      <c r="P47" s="148"/>
    </row>
    <row r="48" spans="1:24" s="138" customFormat="1">
      <c r="A48" s="136"/>
      <c r="B48" s="154"/>
      <c r="F48" s="150"/>
      <c r="G48" s="150"/>
      <c r="H48" s="151"/>
      <c r="I48" s="154"/>
    </row>
    <row r="49" spans="1:9" s="138" customFormat="1">
      <c r="A49" s="136"/>
      <c r="B49" s="154"/>
      <c r="F49" s="150"/>
      <c r="G49" s="150"/>
      <c r="H49" s="151"/>
      <c r="I49" s="154"/>
    </row>
    <row r="50" spans="1:9" s="138" customFormat="1">
      <c r="A50" s="136"/>
      <c r="B50" s="154"/>
      <c r="F50" s="150"/>
      <c r="G50" s="150"/>
      <c r="H50" s="151"/>
      <c r="I50" s="154"/>
    </row>
    <row r="51" spans="1:9" s="138" customFormat="1">
      <c r="A51" s="136"/>
      <c r="B51" s="154"/>
      <c r="F51" s="150"/>
      <c r="G51" s="150"/>
      <c r="H51" s="151"/>
      <c r="I51" s="154"/>
    </row>
    <row r="52" spans="1:9" s="138" customFormat="1">
      <c r="A52" s="136"/>
      <c r="B52" s="154"/>
      <c r="F52" s="150"/>
      <c r="G52" s="150"/>
      <c r="H52" s="151"/>
      <c r="I52" s="154"/>
    </row>
    <row r="53" spans="1:9" s="138" customFormat="1">
      <c r="A53" s="136"/>
      <c r="B53" s="154"/>
      <c r="F53" s="150"/>
      <c r="G53" s="150"/>
      <c r="H53" s="151"/>
      <c r="I53" s="154"/>
    </row>
    <row r="54" spans="1:9" s="138" customFormat="1">
      <c r="A54" s="136"/>
      <c r="B54" s="154"/>
      <c r="F54" s="150"/>
      <c r="G54" s="150"/>
      <c r="H54" s="151"/>
      <c r="I54" s="154"/>
    </row>
    <row r="55" spans="1:9" s="138" customFormat="1">
      <c r="A55" s="136"/>
      <c r="B55" s="154"/>
      <c r="F55" s="150"/>
      <c r="G55" s="150"/>
      <c r="H55" s="151"/>
      <c r="I55" s="154"/>
    </row>
    <row r="56" spans="1:9" s="138" customFormat="1">
      <c r="A56" s="136"/>
      <c r="B56" s="154"/>
      <c r="F56" s="150"/>
      <c r="G56" s="150"/>
      <c r="H56" s="151"/>
      <c r="I56" s="154"/>
    </row>
    <row r="57" spans="1:9" s="138" customFormat="1">
      <c r="A57" s="136"/>
      <c r="B57" s="154"/>
      <c r="F57" s="150"/>
      <c r="G57" s="150"/>
      <c r="H57" s="151"/>
      <c r="I57" s="154"/>
    </row>
    <row r="58" spans="1:9" s="138" customFormat="1">
      <c r="A58" s="136"/>
      <c r="B58" s="154"/>
      <c r="F58" s="150"/>
      <c r="G58" s="150"/>
      <c r="H58" s="151"/>
      <c r="I58" s="154"/>
    </row>
    <row r="59" spans="1:9" s="138" customFormat="1">
      <c r="A59" s="136"/>
      <c r="B59" s="154"/>
      <c r="F59" s="150"/>
      <c r="G59" s="150"/>
      <c r="H59" s="151"/>
      <c r="I59" s="154"/>
    </row>
    <row r="60" spans="1:9" s="138" customFormat="1">
      <c r="A60" s="136"/>
      <c r="B60" s="154"/>
      <c r="F60" s="150"/>
      <c r="G60" s="150"/>
      <c r="H60" s="151"/>
      <c r="I60" s="154"/>
    </row>
    <row r="61" spans="1:9" s="138" customFormat="1">
      <c r="A61" s="136"/>
      <c r="B61" s="154"/>
      <c r="F61" s="150"/>
      <c r="G61" s="150"/>
      <c r="H61" s="151"/>
      <c r="I61" s="154"/>
    </row>
    <row r="62" spans="1:9" s="138" customFormat="1">
      <c r="A62" s="136"/>
      <c r="B62" s="154"/>
      <c r="F62" s="150"/>
      <c r="G62" s="150"/>
      <c r="H62" s="151"/>
      <c r="I62" s="154"/>
    </row>
    <row r="63" spans="1:9" s="138" customFormat="1">
      <c r="A63" s="136"/>
      <c r="B63" s="154"/>
      <c r="F63" s="150"/>
      <c r="G63" s="150"/>
      <c r="H63" s="151"/>
      <c r="I63" s="154"/>
    </row>
    <row r="64" spans="1:9" s="138" customFormat="1">
      <c r="A64" s="136"/>
      <c r="B64" s="154"/>
      <c r="F64" s="150"/>
      <c r="G64" s="150"/>
      <c r="H64" s="151"/>
      <c r="I64" s="154"/>
    </row>
    <row r="65" spans="1:9" s="138" customFormat="1">
      <c r="A65" s="136"/>
      <c r="B65" s="154"/>
      <c r="F65" s="150"/>
      <c r="G65" s="150"/>
      <c r="H65" s="151"/>
      <c r="I65" s="154"/>
    </row>
    <row r="66" spans="1:9" s="138" customFormat="1">
      <c r="A66" s="136"/>
      <c r="B66" s="154"/>
      <c r="F66" s="150"/>
      <c r="G66" s="150"/>
      <c r="H66" s="151"/>
      <c r="I66" s="154"/>
    </row>
    <row r="67" spans="1:9" s="138" customFormat="1">
      <c r="A67" s="136"/>
      <c r="B67" s="154"/>
      <c r="F67" s="150"/>
      <c r="G67" s="150"/>
      <c r="H67" s="151"/>
      <c r="I67" s="154"/>
    </row>
    <row r="68" spans="1:9" s="138" customFormat="1">
      <c r="A68" s="136"/>
      <c r="B68" s="154"/>
      <c r="F68" s="150"/>
      <c r="G68" s="150"/>
      <c r="H68" s="151"/>
      <c r="I68" s="154"/>
    </row>
    <row r="69" spans="1:9" s="138" customFormat="1">
      <c r="A69" s="136"/>
      <c r="B69" s="154"/>
      <c r="F69" s="150"/>
      <c r="G69" s="150"/>
      <c r="H69" s="151"/>
      <c r="I69" s="154"/>
    </row>
    <row r="70" spans="1:9" s="138" customFormat="1">
      <c r="A70" s="136"/>
      <c r="B70" s="154"/>
      <c r="F70" s="150"/>
      <c r="G70" s="150"/>
      <c r="H70" s="151"/>
      <c r="I70" s="154"/>
    </row>
    <row r="71" spans="1:9" s="138" customFormat="1">
      <c r="A71" s="136"/>
      <c r="B71" s="154"/>
      <c r="F71" s="150"/>
      <c r="G71" s="150"/>
      <c r="H71" s="151"/>
      <c r="I71" s="154"/>
    </row>
    <row r="72" spans="1:9" s="138" customFormat="1">
      <c r="A72" s="136"/>
      <c r="B72" s="154"/>
      <c r="F72" s="150"/>
      <c r="G72" s="150"/>
      <c r="H72" s="151"/>
      <c r="I72" s="154"/>
    </row>
    <row r="73" spans="1:9" s="138" customFormat="1">
      <c r="A73" s="136"/>
      <c r="B73" s="154"/>
      <c r="F73" s="150"/>
      <c r="G73" s="150"/>
      <c r="H73" s="151"/>
      <c r="I73" s="154"/>
    </row>
    <row r="74" spans="1:9" s="138" customFormat="1">
      <c r="A74" s="136"/>
      <c r="B74" s="154"/>
      <c r="F74" s="150"/>
      <c r="G74" s="150"/>
      <c r="H74" s="151"/>
      <c r="I74" s="154"/>
    </row>
    <row r="75" spans="1:9" s="138" customFormat="1">
      <c r="A75" s="136"/>
      <c r="B75" s="154"/>
      <c r="F75" s="150"/>
      <c r="G75" s="150"/>
      <c r="H75" s="151"/>
      <c r="I75" s="154"/>
    </row>
    <row r="76" spans="1:9" s="138" customFormat="1">
      <c r="A76" s="136"/>
      <c r="B76" s="154"/>
      <c r="F76" s="150"/>
      <c r="G76" s="150"/>
      <c r="H76" s="151"/>
      <c r="I76" s="154"/>
    </row>
    <row r="77" spans="1:9" s="138" customFormat="1">
      <c r="A77" s="136"/>
      <c r="B77" s="154"/>
      <c r="F77" s="150"/>
      <c r="G77" s="150"/>
      <c r="H77" s="151"/>
      <c r="I77" s="154"/>
    </row>
    <row r="78" spans="1:9" s="138" customFormat="1">
      <c r="A78" s="136"/>
      <c r="B78" s="154"/>
      <c r="F78" s="150"/>
      <c r="G78" s="150"/>
      <c r="H78" s="151"/>
      <c r="I78" s="154"/>
    </row>
    <row r="79" spans="1:9" s="138" customFormat="1">
      <c r="A79" s="136"/>
      <c r="B79" s="154"/>
      <c r="F79" s="150"/>
      <c r="G79" s="150"/>
      <c r="H79" s="151"/>
      <c r="I79" s="154"/>
    </row>
    <row r="80" spans="1:9" s="138" customFormat="1">
      <c r="A80" s="136"/>
      <c r="B80" s="154"/>
      <c r="F80" s="150"/>
      <c r="G80" s="150"/>
      <c r="H80" s="151"/>
      <c r="I80" s="154"/>
    </row>
    <row r="81" spans="1:9" s="138" customFormat="1">
      <c r="A81" s="136"/>
      <c r="B81" s="154"/>
      <c r="F81" s="150"/>
      <c r="G81" s="150"/>
      <c r="H81" s="151"/>
      <c r="I81" s="154"/>
    </row>
    <row r="82" spans="1:9" s="138" customFormat="1">
      <c r="A82" s="136"/>
      <c r="B82" s="154"/>
      <c r="F82" s="150"/>
      <c r="G82" s="150"/>
      <c r="H82" s="151"/>
      <c r="I82" s="154"/>
    </row>
    <row r="83" spans="1:9" s="138" customFormat="1">
      <c r="A83" s="136"/>
      <c r="B83" s="154"/>
      <c r="F83" s="150"/>
      <c r="G83" s="150"/>
      <c r="H83" s="151"/>
      <c r="I83" s="154"/>
    </row>
    <row r="84" spans="1:9" s="138" customFormat="1">
      <c r="A84" s="136"/>
      <c r="B84" s="154"/>
      <c r="F84" s="150"/>
      <c r="G84" s="150"/>
      <c r="H84" s="151"/>
      <c r="I84" s="154"/>
    </row>
    <row r="85" spans="1:9" s="138" customFormat="1">
      <c r="A85" s="136"/>
      <c r="B85" s="154"/>
      <c r="F85" s="150"/>
      <c r="G85" s="150"/>
      <c r="H85" s="151"/>
      <c r="I85" s="154"/>
    </row>
    <row r="86" spans="1:9" s="138" customFormat="1">
      <c r="A86" s="136"/>
      <c r="B86" s="154"/>
      <c r="F86" s="150"/>
      <c r="G86" s="150"/>
      <c r="H86" s="151"/>
      <c r="I86" s="154"/>
    </row>
    <row r="87" spans="1:9" s="138" customFormat="1">
      <c r="A87" s="136"/>
      <c r="B87" s="154"/>
      <c r="F87" s="150"/>
      <c r="G87" s="150"/>
      <c r="H87" s="151"/>
      <c r="I87" s="154"/>
    </row>
    <row r="88" spans="1:9" s="138" customFormat="1">
      <c r="A88" s="136"/>
      <c r="B88" s="154"/>
      <c r="F88" s="150"/>
      <c r="G88" s="150"/>
      <c r="H88" s="151"/>
      <c r="I88" s="154"/>
    </row>
    <row r="89" spans="1:9" s="138" customFormat="1">
      <c r="A89" s="136"/>
      <c r="B89" s="154"/>
      <c r="F89" s="150"/>
      <c r="G89" s="150"/>
      <c r="H89" s="151"/>
      <c r="I89" s="154"/>
    </row>
    <row r="90" spans="1:9" s="138" customFormat="1">
      <c r="A90" s="136"/>
      <c r="B90" s="154"/>
      <c r="F90" s="150"/>
      <c r="G90" s="150"/>
      <c r="H90" s="151"/>
      <c r="I90" s="154"/>
    </row>
    <row r="91" spans="1:9" s="138" customFormat="1">
      <c r="A91" s="136"/>
      <c r="B91" s="154"/>
      <c r="F91" s="150"/>
      <c r="G91" s="150"/>
      <c r="H91" s="151"/>
      <c r="I91" s="154"/>
    </row>
    <row r="92" spans="1:9" s="138" customFormat="1">
      <c r="A92" s="136"/>
      <c r="B92" s="154"/>
      <c r="F92" s="150"/>
      <c r="G92" s="150"/>
      <c r="H92" s="151"/>
      <c r="I92" s="154"/>
    </row>
    <row r="93" spans="1:9" s="138" customFormat="1">
      <c r="A93" s="136"/>
      <c r="B93" s="154"/>
      <c r="F93" s="150"/>
      <c r="G93" s="150"/>
      <c r="H93" s="151"/>
      <c r="I93" s="154"/>
    </row>
    <row r="94" spans="1:9" s="138" customFormat="1">
      <c r="A94" s="136"/>
      <c r="B94" s="154"/>
      <c r="F94" s="150"/>
      <c r="G94" s="150"/>
      <c r="H94" s="151"/>
      <c r="I94" s="154"/>
    </row>
    <row r="95" spans="1:9" s="138" customFormat="1">
      <c r="A95" s="136"/>
      <c r="B95" s="154"/>
      <c r="F95" s="150"/>
      <c r="G95" s="150"/>
      <c r="H95" s="151"/>
      <c r="I95" s="154"/>
    </row>
    <row r="96" spans="1:9" s="138" customFormat="1">
      <c r="A96" s="136"/>
      <c r="B96" s="154"/>
      <c r="F96" s="150"/>
      <c r="G96" s="150"/>
      <c r="H96" s="151"/>
      <c r="I96" s="154"/>
    </row>
    <row r="97" spans="1:9" s="138" customFormat="1">
      <c r="A97" s="136"/>
      <c r="B97" s="154"/>
      <c r="F97" s="150"/>
      <c r="G97" s="150"/>
      <c r="H97" s="151"/>
      <c r="I97" s="154"/>
    </row>
    <row r="98" spans="1:9" s="138" customFormat="1">
      <c r="A98" s="136"/>
      <c r="B98" s="154"/>
      <c r="F98" s="150"/>
      <c r="G98" s="150"/>
      <c r="H98" s="151"/>
      <c r="I98" s="154"/>
    </row>
    <row r="99" spans="1:9" s="138" customFormat="1">
      <c r="A99" s="136"/>
      <c r="B99" s="154"/>
      <c r="F99" s="150"/>
      <c r="G99" s="150"/>
      <c r="H99" s="151"/>
      <c r="I99" s="154"/>
    </row>
    <row r="100" spans="1:9" s="138" customFormat="1">
      <c r="A100" s="136"/>
      <c r="B100" s="154"/>
      <c r="F100" s="150"/>
      <c r="G100" s="150"/>
      <c r="H100" s="151"/>
      <c r="I100" s="154"/>
    </row>
    <row r="101" spans="1:9" s="138" customFormat="1">
      <c r="A101" s="136"/>
      <c r="B101" s="154"/>
      <c r="F101" s="150"/>
      <c r="G101" s="150"/>
      <c r="H101" s="151"/>
      <c r="I101" s="154"/>
    </row>
    <row r="102" spans="1:9" s="138" customFormat="1">
      <c r="A102" s="136"/>
      <c r="B102" s="154"/>
      <c r="F102" s="150"/>
      <c r="G102" s="150"/>
      <c r="H102" s="151"/>
      <c r="I102" s="154"/>
    </row>
    <row r="103" spans="1:9" s="138" customFormat="1">
      <c r="A103" s="136"/>
      <c r="B103" s="154"/>
      <c r="F103" s="150"/>
      <c r="G103" s="150"/>
      <c r="H103" s="151"/>
      <c r="I103" s="154"/>
    </row>
    <row r="104" spans="1:9" s="138" customFormat="1">
      <c r="A104" s="136"/>
      <c r="B104" s="154"/>
      <c r="F104" s="150"/>
      <c r="G104" s="150"/>
      <c r="H104" s="151"/>
      <c r="I104" s="154"/>
    </row>
    <row r="105" spans="1:9" s="138" customFormat="1">
      <c r="A105" s="136"/>
      <c r="B105" s="154"/>
      <c r="F105" s="150"/>
      <c r="G105" s="150"/>
      <c r="H105" s="151"/>
      <c r="I105" s="154"/>
    </row>
    <row r="106" spans="1:9" s="138" customFormat="1">
      <c r="A106" s="136"/>
      <c r="B106" s="154"/>
      <c r="F106" s="150"/>
      <c r="G106" s="150"/>
      <c r="H106" s="151"/>
      <c r="I106" s="154"/>
    </row>
    <row r="107" spans="1:9" s="138" customFormat="1">
      <c r="A107" s="136"/>
      <c r="B107" s="154"/>
      <c r="F107" s="150"/>
      <c r="G107" s="150"/>
      <c r="H107" s="151"/>
      <c r="I107" s="154"/>
    </row>
    <row r="108" spans="1:9" s="138" customFormat="1">
      <c r="A108" s="136"/>
      <c r="B108" s="154"/>
      <c r="F108" s="150"/>
      <c r="G108" s="150"/>
      <c r="H108" s="151"/>
      <c r="I108" s="154"/>
    </row>
    <row r="109" spans="1:9" s="138" customFormat="1">
      <c r="A109" s="136"/>
      <c r="B109" s="154"/>
      <c r="F109" s="150"/>
      <c r="G109" s="150"/>
      <c r="H109" s="151"/>
      <c r="I109" s="154"/>
    </row>
    <row r="110" spans="1:9" s="138" customFormat="1">
      <c r="A110" s="136"/>
      <c r="B110" s="154"/>
      <c r="F110" s="150"/>
      <c r="G110" s="150"/>
      <c r="H110" s="151"/>
      <c r="I110" s="154"/>
    </row>
    <row r="111" spans="1:9" s="138" customFormat="1">
      <c r="A111" s="136"/>
      <c r="B111" s="154"/>
      <c r="F111" s="150"/>
      <c r="G111" s="150"/>
      <c r="H111" s="151"/>
      <c r="I111" s="154"/>
    </row>
    <row r="112" spans="1:9" s="138" customFormat="1">
      <c r="A112" s="136"/>
      <c r="B112" s="154"/>
      <c r="F112" s="150"/>
      <c r="G112" s="150"/>
      <c r="H112" s="151"/>
      <c r="I112" s="154"/>
    </row>
    <row r="113" spans="1:9" s="138" customFormat="1">
      <c r="A113" s="136"/>
      <c r="B113" s="154"/>
      <c r="F113" s="150"/>
      <c r="G113" s="150"/>
      <c r="H113" s="151"/>
      <c r="I113" s="154"/>
    </row>
    <row r="114" spans="1:9" s="138" customFormat="1">
      <c r="A114" s="136"/>
      <c r="B114" s="154"/>
      <c r="F114" s="150"/>
      <c r="G114" s="150"/>
      <c r="H114" s="151"/>
      <c r="I114" s="154"/>
    </row>
    <row r="115" spans="1:9" s="138" customFormat="1">
      <c r="A115" s="136"/>
      <c r="B115" s="154"/>
      <c r="F115" s="150"/>
      <c r="G115" s="150"/>
      <c r="H115" s="151"/>
      <c r="I115" s="154"/>
    </row>
    <row r="116" spans="1:9" s="138" customFormat="1">
      <c r="A116" s="136"/>
      <c r="B116" s="154"/>
      <c r="F116" s="150"/>
      <c r="G116" s="150"/>
      <c r="H116" s="151"/>
      <c r="I116" s="154"/>
    </row>
    <row r="117" spans="1:9" s="138" customFormat="1">
      <c r="A117" s="136"/>
      <c r="B117" s="154"/>
      <c r="F117" s="150"/>
      <c r="G117" s="150"/>
      <c r="H117" s="151"/>
      <c r="I117" s="154"/>
    </row>
    <row r="118" spans="1:9" s="138" customFormat="1">
      <c r="A118" s="136"/>
      <c r="B118" s="154"/>
      <c r="F118" s="150"/>
      <c r="G118" s="150"/>
      <c r="H118" s="151"/>
      <c r="I118" s="154"/>
    </row>
    <row r="119" spans="1:9" s="138" customFormat="1">
      <c r="A119" s="136"/>
      <c r="B119" s="154"/>
      <c r="F119" s="150"/>
      <c r="G119" s="150"/>
      <c r="H119" s="151"/>
      <c r="I119" s="154"/>
    </row>
    <row r="120" spans="1:9" s="138" customFormat="1">
      <c r="A120" s="136"/>
      <c r="B120" s="154"/>
      <c r="F120" s="150"/>
      <c r="G120" s="150"/>
      <c r="H120" s="151"/>
      <c r="I120" s="154"/>
    </row>
    <row r="121" spans="1:9" s="138" customFormat="1">
      <c r="A121" s="136"/>
      <c r="B121" s="154"/>
      <c r="F121" s="150"/>
      <c r="G121" s="150"/>
      <c r="H121" s="151"/>
      <c r="I121" s="154"/>
    </row>
    <row r="122" spans="1:9" s="138" customFormat="1">
      <c r="A122" s="136"/>
      <c r="B122" s="154"/>
      <c r="F122" s="150"/>
      <c r="G122" s="150"/>
      <c r="H122" s="151"/>
      <c r="I122" s="154"/>
    </row>
    <row r="123" spans="1:9" s="138" customFormat="1">
      <c r="A123" s="136"/>
      <c r="B123" s="154"/>
      <c r="F123" s="150"/>
      <c r="G123" s="150"/>
      <c r="H123" s="151"/>
      <c r="I123" s="154"/>
    </row>
    <row r="124" spans="1:9" s="138" customFormat="1">
      <c r="A124" s="136"/>
      <c r="B124" s="154"/>
      <c r="F124" s="150"/>
      <c r="G124" s="150"/>
      <c r="H124" s="151"/>
      <c r="I124" s="154"/>
    </row>
    <row r="125" spans="1:9" s="138" customFormat="1">
      <c r="A125" s="136"/>
      <c r="B125" s="154"/>
      <c r="F125" s="150"/>
      <c r="G125" s="150"/>
      <c r="H125" s="151"/>
      <c r="I125" s="154"/>
    </row>
    <row r="126" spans="1:9" s="138" customFormat="1">
      <c r="A126" s="136"/>
      <c r="B126" s="154"/>
      <c r="F126" s="150"/>
      <c r="G126" s="150"/>
      <c r="H126" s="151"/>
      <c r="I126" s="154"/>
    </row>
    <row r="127" spans="1:9" s="138" customFormat="1">
      <c r="A127" s="136"/>
      <c r="B127" s="154"/>
      <c r="F127" s="150"/>
      <c r="G127" s="150"/>
      <c r="H127" s="151"/>
      <c r="I127" s="154"/>
    </row>
    <row r="128" spans="1:9" s="138" customFormat="1">
      <c r="A128" s="136"/>
      <c r="B128" s="154"/>
      <c r="F128" s="150"/>
      <c r="G128" s="150"/>
      <c r="H128" s="151"/>
      <c r="I128" s="154"/>
    </row>
    <row r="129" spans="1:9" s="138" customFormat="1">
      <c r="A129" s="136"/>
      <c r="B129" s="154"/>
      <c r="F129" s="150"/>
      <c r="G129" s="150"/>
      <c r="H129" s="151"/>
      <c r="I129" s="154"/>
    </row>
    <row r="130" spans="1:9" s="138" customFormat="1">
      <c r="A130" s="136"/>
      <c r="B130" s="154"/>
      <c r="F130" s="150"/>
      <c r="G130" s="150"/>
      <c r="H130" s="151"/>
      <c r="I130" s="154"/>
    </row>
    <row r="131" spans="1:9" s="138" customFormat="1">
      <c r="A131" s="136"/>
      <c r="B131" s="154"/>
      <c r="F131" s="150"/>
      <c r="G131" s="150"/>
      <c r="H131" s="151"/>
      <c r="I131" s="154"/>
    </row>
    <row r="132" spans="1:9" s="138" customFormat="1">
      <c r="A132" s="136"/>
      <c r="B132" s="154"/>
      <c r="F132" s="150"/>
      <c r="G132" s="150"/>
      <c r="H132" s="151"/>
      <c r="I132" s="154"/>
    </row>
    <row r="133" spans="1:9" s="138" customFormat="1">
      <c r="A133" s="136"/>
      <c r="B133" s="154"/>
      <c r="F133" s="150"/>
      <c r="G133" s="150"/>
      <c r="H133" s="151"/>
      <c r="I133" s="154"/>
    </row>
    <row r="134" spans="1:9" s="138" customFormat="1">
      <c r="A134" s="136"/>
      <c r="B134" s="154"/>
      <c r="F134" s="150"/>
      <c r="G134" s="150"/>
      <c r="H134" s="151"/>
      <c r="I134" s="154"/>
    </row>
    <row r="135" spans="1:9" s="138" customFormat="1">
      <c r="A135" s="136"/>
      <c r="B135" s="154"/>
      <c r="F135" s="150"/>
      <c r="G135" s="150"/>
      <c r="H135" s="151"/>
      <c r="I135" s="154"/>
    </row>
    <row r="136" spans="1:9" s="138" customFormat="1">
      <c r="A136" s="136"/>
      <c r="B136" s="154"/>
      <c r="F136" s="150"/>
      <c r="G136" s="150"/>
      <c r="H136" s="151"/>
      <c r="I136" s="154"/>
    </row>
    <row r="137" spans="1:9" s="138" customFormat="1">
      <c r="A137" s="136"/>
      <c r="B137" s="154"/>
      <c r="F137" s="150"/>
      <c r="G137" s="150"/>
      <c r="H137" s="151"/>
      <c r="I137" s="154"/>
    </row>
    <row r="138" spans="1:9" s="138" customFormat="1">
      <c r="A138" s="136"/>
      <c r="B138" s="154"/>
      <c r="F138" s="150"/>
      <c r="G138" s="150"/>
      <c r="H138" s="151"/>
      <c r="I138" s="154"/>
    </row>
    <row r="139" spans="1:9" s="138" customFormat="1">
      <c r="A139" s="136"/>
      <c r="B139" s="154"/>
      <c r="F139" s="150"/>
      <c r="G139" s="150"/>
      <c r="H139" s="151"/>
      <c r="I139" s="154"/>
    </row>
    <row r="140" spans="1:9" s="138" customFormat="1">
      <c r="A140" s="136"/>
      <c r="B140" s="154"/>
      <c r="F140" s="150"/>
      <c r="G140" s="150"/>
      <c r="H140" s="151"/>
      <c r="I140" s="154"/>
    </row>
    <row r="141" spans="1:9" s="138" customFormat="1">
      <c r="A141" s="136"/>
      <c r="B141" s="154"/>
      <c r="F141" s="150"/>
      <c r="G141" s="150"/>
      <c r="H141" s="151"/>
      <c r="I141" s="154"/>
    </row>
    <row r="142" spans="1:9" s="138" customFormat="1">
      <c r="A142" s="136"/>
      <c r="B142" s="154"/>
      <c r="F142" s="150"/>
      <c r="G142" s="150"/>
      <c r="H142" s="151"/>
      <c r="I142" s="154"/>
    </row>
    <row r="143" spans="1:9" s="138" customFormat="1">
      <c r="A143" s="136"/>
      <c r="B143" s="154"/>
      <c r="F143" s="150"/>
      <c r="G143" s="150"/>
      <c r="H143" s="151"/>
      <c r="I143" s="154"/>
    </row>
    <row r="144" spans="1:9" s="138" customFormat="1">
      <c r="A144" s="136"/>
      <c r="B144" s="154"/>
      <c r="F144" s="150"/>
      <c r="G144" s="150"/>
      <c r="H144" s="151"/>
      <c r="I144" s="154"/>
    </row>
    <row r="145" spans="1:9" s="138" customFormat="1">
      <c r="A145" s="136"/>
      <c r="B145" s="154"/>
      <c r="F145" s="150"/>
      <c r="G145" s="150"/>
      <c r="H145" s="151"/>
      <c r="I145" s="154"/>
    </row>
    <row r="146" spans="1:9" s="138" customFormat="1">
      <c r="A146" s="136"/>
      <c r="B146" s="154"/>
      <c r="F146" s="150"/>
      <c r="G146" s="150"/>
      <c r="H146" s="151"/>
      <c r="I146" s="154"/>
    </row>
    <row r="147" spans="1:9" s="138" customFormat="1">
      <c r="A147" s="136"/>
      <c r="B147" s="154"/>
      <c r="F147" s="150"/>
      <c r="G147" s="150"/>
      <c r="H147" s="151"/>
      <c r="I147" s="154"/>
    </row>
    <row r="148" spans="1:9" s="138" customFormat="1">
      <c r="A148" s="136"/>
      <c r="B148" s="154"/>
      <c r="F148" s="150"/>
      <c r="G148" s="150"/>
      <c r="H148" s="151"/>
      <c r="I148" s="154"/>
    </row>
    <row r="149" spans="1:9" s="138" customFormat="1">
      <c r="A149" s="136"/>
      <c r="B149" s="154"/>
      <c r="F149" s="150"/>
      <c r="G149" s="150"/>
      <c r="H149" s="151"/>
      <c r="I149" s="154"/>
    </row>
    <row r="150" spans="1:9" s="138" customFormat="1">
      <c r="A150" s="136"/>
      <c r="B150" s="154"/>
      <c r="F150" s="150"/>
      <c r="G150" s="150"/>
      <c r="H150" s="151"/>
      <c r="I150" s="154"/>
    </row>
    <row r="151" spans="1:9" s="138" customFormat="1">
      <c r="A151" s="136"/>
      <c r="B151" s="154"/>
      <c r="F151" s="150"/>
      <c r="G151" s="150"/>
      <c r="H151" s="151"/>
      <c r="I151" s="154"/>
    </row>
    <row r="152" spans="1:9" s="138" customFormat="1">
      <c r="A152" s="136"/>
      <c r="B152" s="154"/>
      <c r="F152" s="150"/>
      <c r="G152" s="150"/>
      <c r="H152" s="151"/>
      <c r="I152" s="154"/>
    </row>
    <row r="153" spans="1:9" s="138" customFormat="1">
      <c r="A153" s="136"/>
      <c r="B153" s="154"/>
      <c r="F153" s="150"/>
      <c r="G153" s="150"/>
      <c r="H153" s="151"/>
      <c r="I153" s="154"/>
    </row>
    <row r="154" spans="1:9" s="138" customFormat="1">
      <c r="A154" s="136"/>
      <c r="B154" s="154"/>
      <c r="F154" s="150"/>
      <c r="G154" s="150"/>
      <c r="H154" s="151"/>
      <c r="I154" s="154"/>
    </row>
    <row r="155" spans="1:9" s="138" customFormat="1">
      <c r="A155" s="136"/>
      <c r="B155" s="154"/>
      <c r="F155" s="150"/>
      <c r="G155" s="150"/>
      <c r="H155" s="151"/>
      <c r="I155" s="154"/>
    </row>
    <row r="156" spans="1:9" s="138" customFormat="1">
      <c r="A156" s="136"/>
      <c r="B156" s="154"/>
      <c r="F156" s="150"/>
      <c r="G156" s="150"/>
      <c r="H156" s="151"/>
      <c r="I156" s="154"/>
    </row>
    <row r="157" spans="1:9" s="138" customFormat="1">
      <c r="A157" s="136"/>
      <c r="B157" s="154"/>
      <c r="F157" s="150"/>
      <c r="G157" s="150"/>
      <c r="H157" s="151"/>
      <c r="I157" s="154"/>
    </row>
    <row r="158" spans="1:9" s="138" customFormat="1">
      <c r="A158" s="136"/>
      <c r="B158" s="154"/>
      <c r="F158" s="150"/>
      <c r="G158" s="150"/>
      <c r="H158" s="151"/>
      <c r="I158" s="154"/>
    </row>
    <row r="159" spans="1:9" s="138" customFormat="1">
      <c r="A159" s="136"/>
      <c r="B159" s="154"/>
      <c r="F159" s="150"/>
      <c r="G159" s="150"/>
      <c r="H159" s="151"/>
      <c r="I159" s="154"/>
    </row>
    <row r="160" spans="1:9" s="138" customFormat="1">
      <c r="A160" s="136"/>
      <c r="B160" s="154"/>
      <c r="F160" s="150"/>
      <c r="G160" s="150"/>
      <c r="H160" s="151"/>
      <c r="I160" s="154"/>
    </row>
    <row r="161" spans="1:9" s="138" customFormat="1">
      <c r="A161" s="136"/>
      <c r="B161" s="154"/>
      <c r="F161" s="150"/>
      <c r="G161" s="150"/>
      <c r="H161" s="151"/>
      <c r="I161" s="154"/>
    </row>
    <row r="162" spans="1:9" s="138" customFormat="1">
      <c r="A162" s="136"/>
      <c r="B162" s="154"/>
      <c r="F162" s="150"/>
      <c r="G162" s="150"/>
      <c r="H162" s="151"/>
      <c r="I162" s="154"/>
    </row>
    <row r="163" spans="1:9" s="138" customFormat="1">
      <c r="A163" s="136"/>
      <c r="B163" s="154"/>
      <c r="F163" s="150"/>
      <c r="G163" s="150"/>
      <c r="H163" s="151"/>
      <c r="I163" s="154"/>
    </row>
    <row r="164" spans="1:9" s="138" customFormat="1">
      <c r="A164" s="136"/>
      <c r="B164" s="154"/>
      <c r="F164" s="150"/>
      <c r="G164" s="150"/>
      <c r="H164" s="151"/>
      <c r="I164" s="154"/>
    </row>
    <row r="165" spans="1:9" s="138" customFormat="1">
      <c r="A165" s="136"/>
      <c r="B165" s="154"/>
      <c r="F165" s="150"/>
      <c r="G165" s="150"/>
      <c r="H165" s="151"/>
      <c r="I165" s="154"/>
    </row>
    <row r="166" spans="1:9" s="138" customFormat="1">
      <c r="A166" s="136"/>
      <c r="B166" s="154"/>
      <c r="F166" s="150"/>
      <c r="G166" s="150"/>
      <c r="H166" s="151"/>
      <c r="I166" s="154"/>
    </row>
    <row r="167" spans="1:9" s="138" customFormat="1">
      <c r="A167" s="136"/>
      <c r="B167" s="154"/>
      <c r="F167" s="150"/>
      <c r="G167" s="150"/>
      <c r="H167" s="151"/>
      <c r="I167" s="154"/>
    </row>
    <row r="168" spans="1:9" s="138" customFormat="1">
      <c r="A168" s="136"/>
      <c r="B168" s="154"/>
      <c r="F168" s="150"/>
      <c r="G168" s="150"/>
      <c r="H168" s="151"/>
      <c r="I168" s="154"/>
    </row>
    <row r="169" spans="1:9" s="138" customFormat="1">
      <c r="A169" s="136"/>
      <c r="B169" s="154"/>
      <c r="F169" s="150"/>
      <c r="G169" s="150"/>
      <c r="H169" s="151"/>
      <c r="I169" s="154"/>
    </row>
    <row r="170" spans="1:9" s="138" customFormat="1">
      <c r="A170" s="136"/>
      <c r="B170" s="154"/>
      <c r="F170" s="150"/>
      <c r="G170" s="150"/>
      <c r="H170" s="151"/>
      <c r="I170" s="154"/>
    </row>
    <row r="171" spans="1:9" s="138" customFormat="1">
      <c r="A171" s="136"/>
      <c r="B171" s="154"/>
      <c r="F171" s="150"/>
      <c r="G171" s="150"/>
      <c r="H171" s="151"/>
      <c r="I171" s="154"/>
    </row>
    <row r="172" spans="1:9" s="138" customFormat="1">
      <c r="A172" s="136"/>
      <c r="B172" s="154"/>
      <c r="F172" s="150"/>
      <c r="G172" s="150"/>
      <c r="H172" s="151"/>
      <c r="I172" s="154"/>
    </row>
    <row r="173" spans="1:9" s="138" customFormat="1">
      <c r="A173" s="136"/>
      <c r="B173" s="154"/>
      <c r="F173" s="150"/>
      <c r="G173" s="150"/>
      <c r="H173" s="151"/>
      <c r="I173" s="154"/>
    </row>
    <row r="174" spans="1:9" s="138" customFormat="1">
      <c r="A174" s="136"/>
      <c r="B174" s="154"/>
      <c r="F174" s="150"/>
      <c r="G174" s="150"/>
      <c r="H174" s="151"/>
      <c r="I174" s="154"/>
    </row>
    <row r="175" spans="1:9" s="138" customFormat="1">
      <c r="A175" s="136"/>
      <c r="B175" s="154"/>
      <c r="F175" s="150"/>
      <c r="G175" s="150"/>
      <c r="H175" s="151"/>
      <c r="I175" s="154"/>
    </row>
    <row r="176" spans="1:9" s="138" customFormat="1">
      <c r="A176" s="136"/>
      <c r="B176" s="154"/>
      <c r="F176" s="150"/>
      <c r="G176" s="150"/>
      <c r="H176" s="151"/>
      <c r="I176" s="154"/>
    </row>
    <row r="177" spans="1:9" s="138" customFormat="1">
      <c r="A177" s="136"/>
      <c r="B177" s="154"/>
      <c r="F177" s="150"/>
      <c r="G177" s="150"/>
      <c r="H177" s="151"/>
      <c r="I177" s="154"/>
    </row>
    <row r="178" spans="1:9" s="138" customFormat="1">
      <c r="A178" s="136"/>
      <c r="B178" s="154"/>
      <c r="F178" s="150"/>
      <c r="G178" s="150"/>
      <c r="H178" s="151"/>
      <c r="I178" s="154"/>
    </row>
    <row r="179" spans="1:9" s="138" customFormat="1">
      <c r="A179" s="136"/>
      <c r="B179" s="154"/>
      <c r="F179" s="150"/>
      <c r="G179" s="150"/>
      <c r="H179" s="151"/>
      <c r="I179" s="154"/>
    </row>
    <row r="180" spans="1:9" s="138" customFormat="1">
      <c r="A180" s="136"/>
      <c r="B180" s="154"/>
      <c r="F180" s="150"/>
      <c r="G180" s="150"/>
      <c r="H180" s="151"/>
      <c r="I180" s="154"/>
    </row>
    <row r="181" spans="1:9" s="138" customFormat="1">
      <c r="A181" s="136"/>
      <c r="B181" s="154"/>
      <c r="F181" s="150"/>
      <c r="G181" s="150"/>
      <c r="H181" s="151"/>
      <c r="I181" s="154"/>
    </row>
    <row r="182" spans="1:9" s="138" customFormat="1">
      <c r="A182" s="136"/>
      <c r="B182" s="154"/>
      <c r="F182" s="150"/>
      <c r="G182" s="150"/>
      <c r="H182" s="151"/>
      <c r="I182" s="154"/>
    </row>
    <row r="183" spans="1:9" s="138" customFormat="1">
      <c r="A183" s="136"/>
      <c r="B183" s="154"/>
      <c r="F183" s="150"/>
      <c r="G183" s="150"/>
      <c r="H183" s="151"/>
      <c r="I183" s="154"/>
    </row>
    <row r="184" spans="1:9" s="138" customFormat="1">
      <c r="A184" s="136"/>
      <c r="B184" s="154"/>
      <c r="F184" s="150"/>
      <c r="G184" s="150"/>
      <c r="H184" s="151"/>
      <c r="I184" s="154"/>
    </row>
    <row r="185" spans="1:9" s="138" customFormat="1">
      <c r="A185" s="136"/>
      <c r="B185" s="154"/>
      <c r="F185" s="150"/>
      <c r="G185" s="150"/>
      <c r="H185" s="151"/>
      <c r="I185" s="154"/>
    </row>
    <row r="186" spans="1:9" s="138" customFormat="1">
      <c r="A186" s="136"/>
      <c r="B186" s="154"/>
      <c r="F186" s="150"/>
      <c r="G186" s="150"/>
      <c r="H186" s="151"/>
      <c r="I186" s="154"/>
    </row>
    <row r="187" spans="1:9" s="138" customFormat="1">
      <c r="A187" s="136"/>
      <c r="B187" s="154"/>
      <c r="F187" s="150"/>
      <c r="G187" s="150"/>
      <c r="H187" s="151"/>
      <c r="I187" s="154"/>
    </row>
    <row r="188" spans="1:9" s="138" customFormat="1">
      <c r="A188" s="136"/>
      <c r="B188" s="154"/>
      <c r="F188" s="150"/>
      <c r="G188" s="150"/>
      <c r="H188" s="151"/>
      <c r="I188" s="154"/>
    </row>
    <row r="189" spans="1:9" s="138" customFormat="1">
      <c r="A189" s="136"/>
      <c r="B189" s="154"/>
      <c r="F189" s="150"/>
      <c r="G189" s="150"/>
      <c r="H189" s="151"/>
      <c r="I189" s="154"/>
    </row>
    <row r="190" spans="1:9" s="138" customFormat="1">
      <c r="A190" s="136"/>
      <c r="B190" s="154"/>
      <c r="F190" s="150"/>
      <c r="G190" s="150"/>
      <c r="H190" s="151"/>
      <c r="I190" s="154"/>
    </row>
    <row r="191" spans="1:9" s="138" customFormat="1">
      <c r="A191" s="136"/>
      <c r="B191" s="154"/>
      <c r="F191" s="150"/>
      <c r="G191" s="150"/>
      <c r="H191" s="151"/>
      <c r="I191" s="154"/>
    </row>
    <row r="192" spans="1:9" s="138" customFormat="1">
      <c r="A192" s="136"/>
      <c r="B192" s="154"/>
      <c r="F192" s="150"/>
      <c r="G192" s="150"/>
      <c r="H192" s="151"/>
      <c r="I192" s="154"/>
    </row>
    <row r="193" spans="1:9" s="138" customFormat="1">
      <c r="A193" s="136"/>
      <c r="B193" s="154"/>
      <c r="F193" s="150"/>
      <c r="G193" s="150"/>
      <c r="H193" s="151"/>
      <c r="I193" s="154"/>
    </row>
    <row r="194" spans="1:9" s="138" customFormat="1">
      <c r="A194" s="136"/>
      <c r="B194" s="154"/>
      <c r="F194" s="150"/>
      <c r="G194" s="150"/>
      <c r="H194" s="151"/>
      <c r="I194" s="154"/>
    </row>
    <row r="195" spans="1:9" s="138" customFormat="1">
      <c r="A195" s="136"/>
      <c r="B195" s="154"/>
      <c r="F195" s="150"/>
      <c r="G195" s="150"/>
      <c r="H195" s="151"/>
      <c r="I195" s="154"/>
    </row>
    <row r="196" spans="1:9" s="138" customFormat="1">
      <c r="A196" s="136"/>
      <c r="B196" s="154"/>
      <c r="F196" s="150"/>
      <c r="G196" s="150"/>
      <c r="H196" s="151"/>
      <c r="I196" s="154"/>
    </row>
    <row r="197" spans="1:9" s="138" customFormat="1">
      <c r="A197" s="136"/>
      <c r="B197" s="154"/>
      <c r="F197" s="150"/>
      <c r="G197" s="150"/>
      <c r="H197" s="151"/>
      <c r="I197" s="154"/>
    </row>
    <row r="198" spans="1:9" s="138" customFormat="1">
      <c r="A198" s="136"/>
      <c r="B198" s="154"/>
      <c r="F198" s="150"/>
      <c r="G198" s="150"/>
      <c r="H198" s="151"/>
      <c r="I198" s="154"/>
    </row>
    <row r="199" spans="1:9" s="138" customFormat="1">
      <c r="A199" s="136"/>
      <c r="B199" s="154"/>
      <c r="F199" s="150"/>
      <c r="G199" s="150"/>
      <c r="H199" s="151"/>
      <c r="I199" s="154"/>
    </row>
    <row r="200" spans="1:9" s="138" customFormat="1">
      <c r="A200" s="136"/>
      <c r="B200" s="154"/>
      <c r="F200" s="150"/>
      <c r="G200" s="150"/>
      <c r="H200" s="151"/>
      <c r="I200" s="154"/>
    </row>
    <row r="201" spans="1:9" s="138" customFormat="1">
      <c r="A201" s="136"/>
      <c r="B201" s="154"/>
      <c r="F201" s="150"/>
      <c r="G201" s="150"/>
      <c r="H201" s="151"/>
      <c r="I201" s="154"/>
    </row>
    <row r="202" spans="1:9" s="138" customFormat="1">
      <c r="A202" s="136"/>
      <c r="B202" s="154"/>
      <c r="F202" s="150"/>
      <c r="G202" s="150"/>
      <c r="H202" s="151"/>
      <c r="I202" s="154"/>
    </row>
    <row r="203" spans="1:9" s="138" customFormat="1">
      <c r="A203" s="136"/>
      <c r="B203" s="154"/>
      <c r="F203" s="150"/>
      <c r="G203" s="150"/>
      <c r="H203" s="151"/>
      <c r="I203" s="154"/>
    </row>
    <row r="204" spans="1:9" s="138" customFormat="1">
      <c r="A204" s="136"/>
      <c r="B204" s="154"/>
      <c r="F204" s="150"/>
      <c r="G204" s="150"/>
      <c r="H204" s="151"/>
      <c r="I204" s="154"/>
    </row>
    <row r="205" spans="1:9" s="138" customFormat="1">
      <c r="A205" s="136"/>
      <c r="B205" s="154"/>
      <c r="F205" s="150"/>
      <c r="G205" s="150"/>
      <c r="H205" s="151"/>
      <c r="I205" s="154"/>
    </row>
    <row r="206" spans="1:9" s="138" customFormat="1">
      <c r="A206" s="136"/>
      <c r="B206" s="154"/>
      <c r="F206" s="150"/>
      <c r="G206" s="150"/>
      <c r="H206" s="151"/>
      <c r="I206" s="154"/>
    </row>
    <row r="207" spans="1:9" s="138" customFormat="1">
      <c r="A207" s="136"/>
      <c r="B207" s="154"/>
      <c r="F207" s="150"/>
      <c r="G207" s="150"/>
      <c r="H207" s="151"/>
      <c r="I207" s="154"/>
    </row>
    <row r="208" spans="1:9" s="138" customFormat="1">
      <c r="A208" s="136"/>
      <c r="B208" s="154"/>
      <c r="F208" s="150"/>
      <c r="G208" s="150"/>
      <c r="H208" s="151"/>
      <c r="I208" s="154"/>
    </row>
    <row r="209" spans="1:9" s="138" customFormat="1">
      <c r="A209" s="136"/>
      <c r="B209" s="154"/>
      <c r="F209" s="150"/>
      <c r="G209" s="150"/>
      <c r="H209" s="151"/>
      <c r="I209" s="154"/>
    </row>
    <row r="210" spans="1:9" s="138" customFormat="1">
      <c r="A210" s="136"/>
      <c r="B210" s="154"/>
      <c r="F210" s="150"/>
      <c r="G210" s="150"/>
      <c r="H210" s="151"/>
      <c r="I210" s="154"/>
    </row>
    <row r="211" spans="1:9" s="138" customFormat="1">
      <c r="A211" s="136"/>
      <c r="B211" s="154"/>
      <c r="F211" s="150"/>
      <c r="G211" s="150"/>
      <c r="H211" s="151"/>
      <c r="I211" s="154"/>
    </row>
    <row r="212" spans="1:9" s="138" customFormat="1">
      <c r="A212" s="136"/>
      <c r="B212" s="154"/>
      <c r="F212" s="150"/>
      <c r="G212" s="150"/>
      <c r="H212" s="151"/>
      <c r="I212" s="154"/>
    </row>
    <row r="213" spans="1:9" s="138" customFormat="1">
      <c r="A213" s="136"/>
      <c r="B213" s="154"/>
      <c r="F213" s="150"/>
      <c r="G213" s="150"/>
      <c r="H213" s="151"/>
      <c r="I213" s="154"/>
    </row>
    <row r="214" spans="1:9" s="138" customFormat="1">
      <c r="A214" s="136"/>
      <c r="B214" s="154"/>
      <c r="F214" s="150"/>
      <c r="G214" s="150"/>
      <c r="H214" s="151"/>
      <c r="I214" s="154"/>
    </row>
    <row r="215" spans="1:9" s="138" customFormat="1">
      <c r="A215" s="136"/>
      <c r="B215" s="154"/>
      <c r="F215" s="150"/>
      <c r="G215" s="150"/>
      <c r="H215" s="151"/>
      <c r="I215" s="154"/>
    </row>
    <row r="216" spans="1:9" s="138" customFormat="1">
      <c r="A216" s="136"/>
      <c r="B216" s="154"/>
      <c r="F216" s="150"/>
      <c r="G216" s="150"/>
      <c r="H216" s="151"/>
      <c r="I216" s="154"/>
    </row>
    <row r="217" spans="1:9" s="138" customFormat="1">
      <c r="A217" s="136"/>
      <c r="B217" s="154"/>
      <c r="F217" s="150"/>
      <c r="G217" s="150"/>
      <c r="H217" s="151"/>
      <c r="I217" s="154"/>
    </row>
    <row r="218" spans="1:9" s="138" customFormat="1">
      <c r="A218" s="136"/>
      <c r="B218" s="154"/>
      <c r="F218" s="150"/>
      <c r="G218" s="150"/>
      <c r="H218" s="151"/>
      <c r="I218" s="154"/>
    </row>
    <row r="219" spans="1:9" s="138" customFormat="1">
      <c r="A219" s="136"/>
      <c r="B219" s="154"/>
      <c r="F219" s="150"/>
      <c r="G219" s="150"/>
      <c r="H219" s="151"/>
      <c r="I219" s="154"/>
    </row>
    <row r="220" spans="1:9" s="138" customFormat="1">
      <c r="A220" s="136"/>
      <c r="B220" s="154"/>
      <c r="F220" s="150"/>
      <c r="G220" s="150"/>
      <c r="H220" s="151"/>
      <c r="I220" s="154"/>
    </row>
    <row r="221" spans="1:9" s="138" customFormat="1">
      <c r="A221" s="136"/>
      <c r="B221" s="154"/>
      <c r="F221" s="150"/>
      <c r="G221" s="150"/>
      <c r="H221" s="151"/>
      <c r="I221" s="154"/>
    </row>
    <row r="222" spans="1:9" s="138" customFormat="1">
      <c r="A222" s="136"/>
      <c r="B222" s="154"/>
      <c r="F222" s="150"/>
      <c r="G222" s="150"/>
      <c r="H222" s="151"/>
      <c r="I222" s="154"/>
    </row>
    <row r="223" spans="1:9" s="138" customFormat="1">
      <c r="A223" s="136"/>
      <c r="B223" s="154"/>
      <c r="F223" s="150"/>
      <c r="G223" s="150"/>
      <c r="H223" s="151"/>
      <c r="I223" s="154"/>
    </row>
    <row r="224" spans="1:9" s="138" customFormat="1">
      <c r="A224" s="136"/>
      <c r="B224" s="154"/>
      <c r="F224" s="150"/>
      <c r="G224" s="150"/>
      <c r="H224" s="151"/>
      <c r="I224" s="154"/>
    </row>
    <row r="225" spans="1:9" s="138" customFormat="1">
      <c r="A225" s="136"/>
      <c r="B225" s="154"/>
      <c r="F225" s="150"/>
      <c r="G225" s="150"/>
      <c r="H225" s="151"/>
      <c r="I225" s="154"/>
    </row>
    <row r="226" spans="1:9" s="138" customFormat="1">
      <c r="A226" s="136"/>
      <c r="B226" s="154"/>
      <c r="F226" s="150"/>
      <c r="G226" s="150"/>
      <c r="H226" s="151"/>
      <c r="I226" s="154"/>
    </row>
    <row r="227" spans="1:9" s="138" customFormat="1">
      <c r="A227" s="136"/>
      <c r="B227" s="154"/>
      <c r="F227" s="150"/>
      <c r="G227" s="150"/>
      <c r="H227" s="151"/>
      <c r="I227" s="154"/>
    </row>
    <row r="228" spans="1:9" s="138" customFormat="1">
      <c r="A228" s="136"/>
      <c r="B228" s="154"/>
      <c r="F228" s="150"/>
      <c r="G228" s="150"/>
      <c r="H228" s="151"/>
      <c r="I228" s="154"/>
    </row>
    <row r="229" spans="1:9" s="138" customFormat="1">
      <c r="A229" s="136"/>
      <c r="B229" s="154"/>
      <c r="F229" s="150"/>
      <c r="G229" s="150"/>
      <c r="H229" s="151"/>
      <c r="I229" s="154"/>
    </row>
    <row r="230" spans="1:9" s="138" customFormat="1">
      <c r="A230" s="136"/>
      <c r="B230" s="154"/>
      <c r="F230" s="150"/>
      <c r="G230" s="150"/>
      <c r="H230" s="151"/>
      <c r="I230" s="154"/>
    </row>
    <row r="231" spans="1:9" s="138" customFormat="1">
      <c r="A231" s="136"/>
      <c r="B231" s="154"/>
      <c r="F231" s="150"/>
      <c r="G231" s="150"/>
      <c r="H231" s="151"/>
      <c r="I231" s="154"/>
    </row>
    <row r="232" spans="1:9" s="138" customFormat="1">
      <c r="A232" s="136"/>
      <c r="B232" s="154"/>
      <c r="F232" s="150"/>
      <c r="G232" s="150"/>
      <c r="H232" s="151"/>
      <c r="I232" s="154"/>
    </row>
    <row r="233" spans="1:9" s="138" customFormat="1">
      <c r="A233" s="136"/>
      <c r="B233" s="154"/>
      <c r="F233" s="150"/>
      <c r="G233" s="150"/>
      <c r="H233" s="151"/>
      <c r="I233" s="154"/>
    </row>
    <row r="234" spans="1:9" s="138" customFormat="1">
      <c r="A234" s="136"/>
      <c r="B234" s="154"/>
      <c r="F234" s="150"/>
      <c r="G234" s="150"/>
      <c r="H234" s="151"/>
      <c r="I234" s="154"/>
    </row>
    <row r="235" spans="1:9" s="138" customFormat="1">
      <c r="A235" s="136"/>
      <c r="B235" s="154"/>
      <c r="F235" s="150"/>
      <c r="G235" s="150"/>
      <c r="H235" s="151"/>
      <c r="I235" s="154"/>
    </row>
    <row r="236" spans="1:9" s="138" customFormat="1">
      <c r="A236" s="136"/>
      <c r="B236" s="154"/>
      <c r="F236" s="150"/>
      <c r="G236" s="150"/>
      <c r="H236" s="151"/>
      <c r="I236" s="154"/>
    </row>
    <row r="237" spans="1:9" s="138" customFormat="1">
      <c r="A237" s="136"/>
      <c r="B237" s="154"/>
      <c r="F237" s="150"/>
      <c r="G237" s="150"/>
      <c r="H237" s="151"/>
      <c r="I237" s="154"/>
    </row>
    <row r="238" spans="1:9" s="138" customFormat="1">
      <c r="A238" s="136"/>
      <c r="B238" s="154"/>
      <c r="F238" s="150"/>
      <c r="G238" s="150"/>
      <c r="H238" s="151"/>
      <c r="I238" s="154"/>
    </row>
    <row r="239" spans="1:9" s="138" customFormat="1">
      <c r="A239" s="136"/>
      <c r="B239" s="154"/>
      <c r="F239" s="150"/>
      <c r="G239" s="150"/>
      <c r="H239" s="151"/>
      <c r="I239" s="154"/>
    </row>
    <row r="240" spans="1:9" s="138" customFormat="1">
      <c r="A240" s="136"/>
      <c r="B240" s="154"/>
      <c r="F240" s="150"/>
      <c r="G240" s="150"/>
      <c r="H240" s="151"/>
      <c r="I240" s="154"/>
    </row>
    <row r="241" spans="1:9" s="138" customFormat="1">
      <c r="A241" s="136"/>
      <c r="B241" s="154"/>
      <c r="F241" s="150"/>
      <c r="G241" s="150"/>
      <c r="H241" s="151"/>
      <c r="I241" s="154"/>
    </row>
    <row r="242" spans="1:9" s="138" customFormat="1">
      <c r="A242" s="136"/>
      <c r="B242" s="154"/>
      <c r="F242" s="150"/>
      <c r="G242" s="150"/>
      <c r="H242" s="151"/>
      <c r="I242" s="154"/>
    </row>
    <row r="243" spans="1:9" s="138" customFormat="1">
      <c r="A243" s="136"/>
      <c r="B243" s="154"/>
      <c r="F243" s="150"/>
      <c r="G243" s="150"/>
      <c r="H243" s="151"/>
      <c r="I243" s="154"/>
    </row>
    <row r="244" spans="1:9" s="138" customFormat="1">
      <c r="A244" s="136"/>
      <c r="B244" s="154"/>
      <c r="F244" s="150"/>
      <c r="G244" s="150"/>
      <c r="H244" s="151"/>
      <c r="I244" s="154"/>
    </row>
    <row r="245" spans="1:9" s="138" customFormat="1">
      <c r="A245" s="136"/>
      <c r="B245" s="154"/>
      <c r="F245" s="150"/>
      <c r="G245" s="150"/>
      <c r="H245" s="151"/>
      <c r="I245" s="154"/>
    </row>
    <row r="246" spans="1:9" s="138" customFormat="1">
      <c r="A246" s="136"/>
      <c r="B246" s="154"/>
      <c r="F246" s="150"/>
      <c r="G246" s="150"/>
      <c r="H246" s="151"/>
      <c r="I246" s="154"/>
    </row>
    <row r="247" spans="1:9" s="138" customFormat="1">
      <c r="A247" s="136"/>
      <c r="B247" s="154"/>
      <c r="F247" s="150"/>
      <c r="G247" s="150"/>
      <c r="H247" s="151"/>
      <c r="I247" s="154"/>
    </row>
    <row r="248" spans="1:9" s="138" customFormat="1">
      <c r="A248" s="136"/>
      <c r="B248" s="154"/>
      <c r="F248" s="150"/>
      <c r="G248" s="150"/>
      <c r="H248" s="151"/>
      <c r="I248" s="154"/>
    </row>
    <row r="249" spans="1:9" s="138" customFormat="1">
      <c r="A249" s="136"/>
      <c r="B249" s="154"/>
      <c r="F249" s="150"/>
      <c r="G249" s="150"/>
      <c r="H249" s="151"/>
      <c r="I249" s="154"/>
    </row>
    <row r="250" spans="1:9" s="138" customFormat="1">
      <c r="A250" s="136"/>
      <c r="B250" s="154"/>
      <c r="F250" s="150"/>
      <c r="G250" s="150"/>
      <c r="H250" s="151"/>
      <c r="I250" s="154"/>
    </row>
    <row r="251" spans="1:9" s="138" customFormat="1">
      <c r="A251" s="136"/>
      <c r="B251" s="154"/>
      <c r="F251" s="150"/>
      <c r="G251" s="150"/>
      <c r="H251" s="151"/>
      <c r="I251" s="154"/>
    </row>
    <row r="252" spans="1:9" s="138" customFormat="1">
      <c r="A252" s="136"/>
      <c r="B252" s="154"/>
      <c r="F252" s="150"/>
      <c r="G252" s="150"/>
      <c r="H252" s="151"/>
      <c r="I252" s="154"/>
    </row>
    <row r="253" spans="1:9" s="138" customFormat="1">
      <c r="A253" s="136"/>
      <c r="B253" s="154"/>
      <c r="F253" s="150"/>
      <c r="G253" s="150"/>
      <c r="H253" s="151"/>
      <c r="I253" s="154"/>
    </row>
    <row r="254" spans="1:9" s="138" customFormat="1">
      <c r="A254" s="136"/>
      <c r="B254" s="154"/>
      <c r="F254" s="150"/>
      <c r="G254" s="150"/>
      <c r="H254" s="151"/>
      <c r="I254" s="154"/>
    </row>
    <row r="255" spans="1:9" s="138" customFormat="1">
      <c r="A255" s="136"/>
      <c r="B255" s="154"/>
      <c r="F255" s="150"/>
      <c r="G255" s="150"/>
      <c r="H255" s="151"/>
      <c r="I255" s="154"/>
    </row>
    <row r="256" spans="1:9" s="138" customFormat="1">
      <c r="A256" s="136"/>
      <c r="B256" s="154"/>
      <c r="F256" s="150"/>
      <c r="G256" s="150"/>
      <c r="H256" s="151"/>
      <c r="I256" s="154"/>
    </row>
    <row r="257" spans="1:9" s="138" customFormat="1">
      <c r="A257" s="136"/>
      <c r="B257" s="154"/>
      <c r="F257" s="150"/>
      <c r="G257" s="150"/>
      <c r="H257" s="151"/>
      <c r="I257" s="154"/>
    </row>
    <row r="258" spans="1:9" s="138" customFormat="1">
      <c r="A258" s="136"/>
      <c r="B258" s="154"/>
      <c r="F258" s="150"/>
      <c r="G258" s="150"/>
      <c r="H258" s="151"/>
      <c r="I258" s="154"/>
    </row>
    <row r="259" spans="1:9" s="138" customFormat="1">
      <c r="A259" s="136"/>
      <c r="B259" s="154"/>
      <c r="F259" s="150"/>
      <c r="G259" s="150"/>
      <c r="H259" s="151"/>
      <c r="I259" s="154"/>
    </row>
    <row r="260" spans="1:9" s="138" customFormat="1">
      <c r="A260" s="136"/>
      <c r="B260" s="154"/>
      <c r="F260" s="150"/>
      <c r="G260" s="150"/>
      <c r="H260" s="151"/>
      <c r="I260" s="154"/>
    </row>
    <row r="261" spans="1:9" s="138" customFormat="1">
      <c r="A261" s="136"/>
      <c r="B261" s="154"/>
      <c r="F261" s="150"/>
      <c r="G261" s="150"/>
      <c r="H261" s="151"/>
      <c r="I261" s="154"/>
    </row>
    <row r="262" spans="1:9" s="138" customFormat="1">
      <c r="A262" s="136"/>
      <c r="B262" s="154"/>
      <c r="F262" s="150"/>
      <c r="G262" s="150"/>
      <c r="H262" s="151"/>
      <c r="I262" s="154"/>
    </row>
    <row r="263" spans="1:9" s="138" customFormat="1">
      <c r="A263" s="136"/>
      <c r="B263" s="154"/>
      <c r="F263" s="150"/>
      <c r="G263" s="150"/>
      <c r="H263" s="151"/>
      <c r="I263" s="154"/>
    </row>
    <row r="264" spans="1:9" s="138" customFormat="1">
      <c r="A264" s="136"/>
      <c r="B264" s="154"/>
      <c r="F264" s="150"/>
      <c r="G264" s="150"/>
      <c r="H264" s="151"/>
      <c r="I264" s="154"/>
    </row>
    <row r="265" spans="1:9" s="138" customFormat="1">
      <c r="A265" s="136"/>
      <c r="B265" s="154"/>
      <c r="F265" s="150"/>
      <c r="G265" s="150"/>
      <c r="H265" s="151"/>
      <c r="I265" s="154"/>
    </row>
    <row r="266" spans="1:9" s="138" customFormat="1">
      <c r="A266" s="136"/>
      <c r="B266" s="154"/>
      <c r="F266" s="150"/>
      <c r="G266" s="150"/>
      <c r="H266" s="151"/>
      <c r="I266" s="154"/>
    </row>
    <row r="267" spans="1:9" s="138" customFormat="1">
      <c r="A267" s="136"/>
      <c r="B267" s="154"/>
      <c r="F267" s="150"/>
      <c r="G267" s="150"/>
      <c r="H267" s="151"/>
      <c r="I267" s="154"/>
    </row>
    <row r="268" spans="1:9" s="138" customFormat="1">
      <c r="A268" s="136"/>
      <c r="B268" s="154"/>
      <c r="F268" s="150"/>
      <c r="G268" s="150"/>
      <c r="H268" s="151"/>
      <c r="I268" s="154"/>
    </row>
    <row r="269" spans="1:9" s="138" customFormat="1">
      <c r="A269" s="136"/>
      <c r="B269" s="154"/>
      <c r="F269" s="150"/>
      <c r="G269" s="150"/>
      <c r="H269" s="151"/>
      <c r="I269" s="154"/>
    </row>
    <row r="270" spans="1:9" s="138" customFormat="1">
      <c r="A270" s="136"/>
      <c r="B270" s="154"/>
      <c r="F270" s="150"/>
      <c r="G270" s="150"/>
      <c r="H270" s="151"/>
      <c r="I270" s="154"/>
    </row>
    <row r="271" spans="1:9" s="138" customFormat="1">
      <c r="A271" s="136"/>
      <c r="B271" s="154"/>
      <c r="F271" s="150"/>
      <c r="G271" s="150"/>
      <c r="H271" s="151"/>
      <c r="I271" s="154"/>
    </row>
    <row r="272" spans="1:9" s="138" customFormat="1">
      <c r="A272" s="136"/>
      <c r="B272" s="154"/>
      <c r="F272" s="150"/>
      <c r="G272" s="150"/>
      <c r="H272" s="151"/>
      <c r="I272" s="154"/>
    </row>
    <row r="273" spans="1:9" s="138" customFormat="1">
      <c r="A273" s="136"/>
      <c r="B273" s="154"/>
      <c r="F273" s="150"/>
      <c r="G273" s="150"/>
      <c r="H273" s="151"/>
      <c r="I273" s="154"/>
    </row>
    <row r="274" spans="1:9" s="138" customFormat="1">
      <c r="A274" s="136"/>
      <c r="B274" s="154"/>
      <c r="F274" s="150"/>
      <c r="G274" s="150"/>
      <c r="H274" s="151"/>
      <c r="I274" s="154"/>
    </row>
    <row r="275" spans="1:9" s="138" customFormat="1">
      <c r="A275" s="136"/>
      <c r="B275" s="154"/>
      <c r="F275" s="150"/>
      <c r="G275" s="150"/>
      <c r="H275" s="151"/>
      <c r="I275" s="154"/>
    </row>
    <row r="276" spans="1:9" s="138" customFormat="1">
      <c r="A276" s="136"/>
      <c r="B276" s="154"/>
      <c r="F276" s="150"/>
      <c r="G276" s="150"/>
      <c r="H276" s="151"/>
      <c r="I276" s="154"/>
    </row>
    <row r="277" spans="1:9" s="138" customFormat="1">
      <c r="A277" s="136"/>
      <c r="B277" s="154"/>
      <c r="F277" s="150"/>
      <c r="G277" s="150"/>
      <c r="H277" s="151"/>
      <c r="I277" s="154"/>
    </row>
    <row r="278" spans="1:9" s="138" customFormat="1">
      <c r="A278" s="136"/>
      <c r="B278" s="154"/>
      <c r="F278" s="150"/>
      <c r="G278" s="150"/>
      <c r="H278" s="151"/>
      <c r="I278" s="154"/>
    </row>
    <row r="279" spans="1:9" s="138" customFormat="1">
      <c r="A279" s="136"/>
      <c r="B279" s="154"/>
      <c r="F279" s="150"/>
      <c r="G279" s="150"/>
      <c r="H279" s="151"/>
      <c r="I279" s="154"/>
    </row>
    <row r="280" spans="1:9" s="138" customFormat="1">
      <c r="A280" s="136"/>
      <c r="B280" s="154"/>
      <c r="F280" s="150"/>
      <c r="G280" s="150"/>
      <c r="H280" s="151"/>
      <c r="I280" s="154"/>
    </row>
    <row r="281" spans="1:9" s="138" customFormat="1">
      <c r="A281" s="136"/>
      <c r="B281" s="154"/>
      <c r="F281" s="150"/>
      <c r="G281" s="150"/>
      <c r="H281" s="151"/>
      <c r="I281" s="154"/>
    </row>
    <row r="282" spans="1:9" s="138" customFormat="1">
      <c r="A282" s="136"/>
      <c r="B282" s="154"/>
      <c r="F282" s="150"/>
      <c r="G282" s="150"/>
      <c r="H282" s="151"/>
      <c r="I282" s="154"/>
    </row>
    <row r="283" spans="1:9" s="138" customFormat="1">
      <c r="A283" s="136"/>
      <c r="B283" s="154"/>
      <c r="F283" s="150"/>
      <c r="G283" s="150"/>
      <c r="H283" s="151"/>
      <c r="I283" s="154"/>
    </row>
    <row r="284" spans="1:9" s="138" customFormat="1">
      <c r="A284" s="136"/>
      <c r="B284" s="154"/>
      <c r="F284" s="150"/>
      <c r="G284" s="150"/>
      <c r="H284" s="151"/>
      <c r="I284" s="154"/>
    </row>
    <row r="285" spans="1:9" s="138" customFormat="1">
      <c r="A285" s="136"/>
      <c r="B285" s="154"/>
      <c r="F285" s="150"/>
      <c r="G285" s="150"/>
      <c r="H285" s="151"/>
      <c r="I285" s="154"/>
    </row>
    <row r="286" spans="1:9" s="138" customFormat="1">
      <c r="A286" s="136"/>
      <c r="B286" s="154"/>
      <c r="F286" s="150"/>
      <c r="G286" s="150"/>
      <c r="H286" s="151"/>
      <c r="I286" s="154"/>
    </row>
    <row r="287" spans="1:9" s="138" customFormat="1">
      <c r="A287" s="136"/>
      <c r="B287" s="154"/>
      <c r="F287" s="150"/>
      <c r="G287" s="150"/>
      <c r="H287" s="151"/>
      <c r="I287" s="154"/>
    </row>
    <row r="288" spans="1:9" s="138" customFormat="1">
      <c r="A288" s="136"/>
      <c r="B288" s="154"/>
      <c r="F288" s="150"/>
      <c r="G288" s="150"/>
      <c r="H288" s="151"/>
      <c r="I288" s="154"/>
    </row>
    <row r="289" spans="1:9" s="138" customFormat="1">
      <c r="A289" s="136"/>
      <c r="B289" s="154"/>
      <c r="F289" s="150"/>
      <c r="G289" s="150"/>
      <c r="H289" s="151"/>
      <c r="I289" s="154"/>
    </row>
    <row r="290" spans="1:9" s="138" customFormat="1">
      <c r="A290" s="136"/>
      <c r="B290" s="154"/>
      <c r="F290" s="150"/>
      <c r="G290" s="150"/>
      <c r="H290" s="151"/>
      <c r="I290" s="154"/>
    </row>
    <row r="291" spans="1:9" s="138" customFormat="1">
      <c r="A291" s="136"/>
      <c r="B291" s="154"/>
      <c r="F291" s="150"/>
      <c r="G291" s="150"/>
      <c r="H291" s="151"/>
      <c r="I291" s="154"/>
    </row>
    <row r="292" spans="1:9" s="138" customFormat="1">
      <c r="A292" s="136"/>
      <c r="B292" s="154"/>
      <c r="F292" s="150"/>
      <c r="G292" s="150"/>
      <c r="H292" s="151"/>
      <c r="I292" s="154"/>
    </row>
    <row r="293" spans="1:9" s="138" customFormat="1">
      <c r="A293" s="136"/>
      <c r="B293" s="154"/>
      <c r="F293" s="150"/>
      <c r="G293" s="150"/>
      <c r="H293" s="151"/>
      <c r="I293" s="154"/>
    </row>
    <row r="294" spans="1:9" s="138" customFormat="1">
      <c r="A294" s="136"/>
      <c r="B294" s="154"/>
      <c r="F294" s="150"/>
      <c r="G294" s="150"/>
      <c r="H294" s="151"/>
      <c r="I294" s="154"/>
    </row>
    <row r="295" spans="1:9" s="138" customFormat="1">
      <c r="A295" s="136"/>
      <c r="B295" s="154"/>
      <c r="F295" s="150"/>
      <c r="G295" s="150"/>
      <c r="H295" s="151"/>
      <c r="I295" s="154"/>
    </row>
    <row r="296" spans="1:9" s="138" customFormat="1">
      <c r="A296" s="136"/>
      <c r="B296" s="154"/>
      <c r="F296" s="150"/>
      <c r="G296" s="150"/>
      <c r="H296" s="151"/>
      <c r="I296" s="154"/>
    </row>
    <row r="297" spans="1:9" s="138" customFormat="1">
      <c r="A297" s="136"/>
      <c r="B297" s="154"/>
      <c r="F297" s="150"/>
      <c r="G297" s="150"/>
      <c r="H297" s="151"/>
      <c r="I297" s="154"/>
    </row>
    <row r="298" spans="1:9" s="138" customFormat="1">
      <c r="A298" s="136"/>
      <c r="B298" s="154"/>
      <c r="F298" s="150"/>
      <c r="G298" s="150"/>
      <c r="H298" s="151"/>
      <c r="I298" s="154"/>
    </row>
    <row r="299" spans="1:9" s="138" customFormat="1">
      <c r="A299" s="136"/>
      <c r="B299" s="154"/>
      <c r="F299" s="150"/>
      <c r="G299" s="150"/>
      <c r="H299" s="151"/>
      <c r="I299" s="154"/>
    </row>
    <row r="300" spans="1:9" s="138" customFormat="1">
      <c r="A300" s="136"/>
      <c r="B300" s="154"/>
      <c r="F300" s="150"/>
      <c r="G300" s="150"/>
      <c r="H300" s="151"/>
      <c r="I300" s="154"/>
    </row>
    <row r="301" spans="1:9" s="138" customFormat="1">
      <c r="A301" s="136"/>
      <c r="B301" s="154"/>
      <c r="F301" s="150"/>
      <c r="G301" s="150"/>
      <c r="H301" s="151"/>
      <c r="I301" s="154"/>
    </row>
    <row r="302" spans="1:9" s="138" customFormat="1">
      <c r="A302" s="136"/>
      <c r="B302" s="154"/>
      <c r="F302" s="150"/>
      <c r="G302" s="150"/>
      <c r="H302" s="151"/>
      <c r="I302" s="154"/>
    </row>
    <row r="303" spans="1:9" s="138" customFormat="1">
      <c r="A303" s="136"/>
      <c r="B303" s="154"/>
      <c r="F303" s="150"/>
      <c r="G303" s="150"/>
      <c r="H303" s="151"/>
      <c r="I303" s="154"/>
    </row>
    <row r="304" spans="1:9" s="138" customFormat="1">
      <c r="A304" s="136"/>
      <c r="B304" s="154"/>
      <c r="F304" s="150"/>
      <c r="G304" s="150"/>
      <c r="H304" s="151"/>
      <c r="I304" s="154"/>
    </row>
    <row r="305" spans="1:9" s="138" customFormat="1">
      <c r="A305" s="136"/>
      <c r="B305" s="154"/>
      <c r="F305" s="150"/>
      <c r="G305" s="150"/>
      <c r="H305" s="151"/>
      <c r="I305" s="154"/>
    </row>
    <row r="306" spans="1:9" s="138" customFormat="1">
      <c r="A306" s="136"/>
      <c r="B306" s="154"/>
      <c r="F306" s="150"/>
      <c r="G306" s="150"/>
      <c r="H306" s="151"/>
      <c r="I306" s="154"/>
    </row>
    <row r="307" spans="1:9" s="138" customFormat="1">
      <c r="A307" s="136"/>
      <c r="B307" s="154"/>
      <c r="F307" s="150"/>
      <c r="G307" s="150"/>
      <c r="H307" s="151"/>
      <c r="I307" s="154"/>
    </row>
    <row r="308" spans="1:9" s="138" customFormat="1">
      <c r="A308" s="136"/>
      <c r="B308" s="154"/>
      <c r="F308" s="150"/>
      <c r="G308" s="150"/>
      <c r="H308" s="151"/>
      <c r="I308" s="154"/>
    </row>
    <row r="309" spans="1:9" s="138" customFormat="1">
      <c r="A309" s="136"/>
      <c r="B309" s="154"/>
      <c r="F309" s="150"/>
      <c r="G309" s="150"/>
      <c r="H309" s="151"/>
      <c r="I309" s="154"/>
    </row>
    <row r="310" spans="1:9" s="138" customFormat="1">
      <c r="A310" s="136"/>
      <c r="B310" s="154"/>
      <c r="F310" s="150"/>
      <c r="G310" s="150"/>
      <c r="H310" s="151"/>
      <c r="I310" s="154"/>
    </row>
    <row r="311" spans="1:9" s="138" customFormat="1">
      <c r="A311" s="136"/>
      <c r="B311" s="154"/>
      <c r="F311" s="150"/>
      <c r="G311" s="150"/>
      <c r="H311" s="151"/>
      <c r="I311" s="154"/>
    </row>
    <row r="312" spans="1:9" s="138" customFormat="1">
      <c r="A312" s="136"/>
      <c r="B312" s="154"/>
      <c r="F312" s="150"/>
      <c r="G312" s="150"/>
      <c r="H312" s="151"/>
      <c r="I312" s="154"/>
    </row>
    <row r="313" spans="1:9" s="138" customFormat="1">
      <c r="A313" s="136"/>
      <c r="B313" s="154"/>
      <c r="F313" s="150"/>
      <c r="G313" s="150"/>
      <c r="H313" s="151"/>
      <c r="I313" s="154"/>
    </row>
    <row r="314" spans="1:9" s="138" customFormat="1">
      <c r="A314" s="136"/>
      <c r="B314" s="154"/>
      <c r="F314" s="150"/>
      <c r="G314" s="150"/>
      <c r="H314" s="151"/>
      <c r="I314" s="154"/>
    </row>
    <row r="315" spans="1:9" s="138" customFormat="1">
      <c r="A315" s="136"/>
      <c r="B315" s="154"/>
      <c r="F315" s="150"/>
      <c r="G315" s="150"/>
      <c r="H315" s="151"/>
      <c r="I315" s="154"/>
    </row>
    <row r="316" spans="1:9" s="138" customFormat="1">
      <c r="A316" s="136"/>
      <c r="B316" s="154"/>
      <c r="F316" s="150"/>
      <c r="G316" s="150"/>
      <c r="H316" s="151"/>
      <c r="I316" s="154"/>
    </row>
    <row r="317" spans="1:9" s="138" customFormat="1">
      <c r="A317" s="136"/>
      <c r="B317" s="154"/>
      <c r="F317" s="150"/>
      <c r="G317" s="150"/>
      <c r="H317" s="151"/>
      <c r="I317" s="154"/>
    </row>
    <row r="318" spans="1:9" s="138" customFormat="1">
      <c r="A318" s="136"/>
      <c r="B318" s="154"/>
      <c r="F318" s="150"/>
      <c r="G318" s="150"/>
      <c r="H318" s="151"/>
      <c r="I318" s="154"/>
    </row>
    <row r="319" spans="1:9" s="138" customFormat="1">
      <c r="A319" s="136"/>
      <c r="B319" s="154"/>
      <c r="F319" s="150"/>
      <c r="G319" s="150"/>
      <c r="H319" s="151"/>
      <c r="I319" s="154"/>
    </row>
    <row r="320" spans="1:9" s="138" customFormat="1">
      <c r="A320" s="136"/>
      <c r="B320" s="154"/>
      <c r="F320" s="150"/>
      <c r="G320" s="150"/>
      <c r="H320" s="151"/>
      <c r="I320" s="154"/>
    </row>
    <row r="321" spans="1:9" s="138" customFormat="1">
      <c r="A321" s="136"/>
      <c r="B321" s="154"/>
      <c r="F321" s="150"/>
      <c r="G321" s="150"/>
      <c r="H321" s="151"/>
      <c r="I321" s="154"/>
    </row>
    <row r="322" spans="1:9" s="138" customFormat="1">
      <c r="A322" s="136"/>
      <c r="B322" s="154"/>
      <c r="F322" s="150"/>
      <c r="G322" s="150"/>
      <c r="H322" s="151"/>
      <c r="I322" s="154"/>
    </row>
    <row r="323" spans="1:9" s="138" customFormat="1">
      <c r="A323" s="136"/>
      <c r="B323" s="154"/>
      <c r="F323" s="150"/>
      <c r="G323" s="150"/>
      <c r="H323" s="151"/>
      <c r="I323" s="154"/>
    </row>
    <row r="324" spans="1:9" s="138" customFormat="1">
      <c r="A324" s="136"/>
      <c r="B324" s="154"/>
      <c r="F324" s="150"/>
      <c r="G324" s="150"/>
      <c r="H324" s="151"/>
      <c r="I324" s="154"/>
    </row>
    <row r="325" spans="1:9" s="138" customFormat="1">
      <c r="A325" s="136"/>
      <c r="B325" s="154"/>
      <c r="F325" s="150"/>
      <c r="G325" s="150"/>
      <c r="H325" s="151"/>
      <c r="I325" s="154"/>
    </row>
    <row r="326" spans="1:9" s="138" customFormat="1">
      <c r="A326" s="136"/>
      <c r="B326" s="154"/>
      <c r="F326" s="150"/>
      <c r="G326" s="150"/>
      <c r="H326" s="151"/>
      <c r="I326" s="154"/>
    </row>
    <row r="327" spans="1:9" s="138" customFormat="1">
      <c r="A327" s="136"/>
      <c r="B327" s="154"/>
      <c r="F327" s="150"/>
      <c r="G327" s="150"/>
      <c r="H327" s="151"/>
      <c r="I327" s="154"/>
    </row>
    <row r="328" spans="1:9" s="138" customFormat="1">
      <c r="A328" s="136"/>
      <c r="B328" s="154"/>
      <c r="F328" s="150"/>
      <c r="G328" s="150"/>
      <c r="H328" s="151"/>
      <c r="I328" s="154"/>
    </row>
    <row r="329" spans="1:9" s="138" customFormat="1">
      <c r="A329" s="136"/>
      <c r="B329" s="154"/>
      <c r="F329" s="150"/>
      <c r="G329" s="150"/>
      <c r="H329" s="151"/>
      <c r="I329" s="154"/>
    </row>
    <row r="330" spans="1:9" s="138" customFormat="1">
      <c r="A330" s="136"/>
      <c r="B330" s="154"/>
      <c r="F330" s="150"/>
      <c r="G330" s="150"/>
      <c r="H330" s="151"/>
      <c r="I330" s="154"/>
    </row>
    <row r="331" spans="1:9" s="138" customFormat="1">
      <c r="A331" s="136"/>
      <c r="B331" s="154"/>
      <c r="F331" s="150"/>
      <c r="G331" s="150"/>
      <c r="H331" s="151"/>
      <c r="I331" s="154"/>
    </row>
    <row r="332" spans="1:9" s="138" customFormat="1">
      <c r="A332" s="136"/>
      <c r="B332" s="154"/>
      <c r="F332" s="150"/>
      <c r="G332" s="150"/>
      <c r="H332" s="151"/>
      <c r="I332" s="154"/>
    </row>
    <row r="333" spans="1:9" s="138" customFormat="1">
      <c r="A333" s="136"/>
      <c r="B333" s="154"/>
      <c r="F333" s="150"/>
      <c r="G333" s="150"/>
      <c r="H333" s="151"/>
      <c r="I333" s="154"/>
    </row>
    <row r="334" spans="1:9" s="138" customFormat="1">
      <c r="A334" s="136"/>
      <c r="B334" s="154"/>
      <c r="F334" s="150"/>
      <c r="G334" s="150"/>
      <c r="H334" s="151"/>
      <c r="I334" s="154"/>
    </row>
    <row r="335" spans="1:9" s="138" customFormat="1">
      <c r="A335" s="136"/>
      <c r="B335" s="154"/>
      <c r="F335" s="150"/>
      <c r="G335" s="150"/>
      <c r="H335" s="151"/>
      <c r="I335" s="154"/>
    </row>
    <row r="336" spans="1:9" s="138" customFormat="1">
      <c r="A336" s="136"/>
      <c r="B336" s="154"/>
      <c r="F336" s="150"/>
      <c r="G336" s="150"/>
      <c r="H336" s="151"/>
      <c r="I336" s="154"/>
    </row>
    <row r="337" spans="1:9" s="138" customFormat="1">
      <c r="A337" s="136"/>
      <c r="B337" s="154"/>
      <c r="F337" s="150"/>
      <c r="G337" s="150"/>
      <c r="H337" s="151"/>
      <c r="I337" s="154"/>
    </row>
    <row r="338" spans="1:9" s="138" customFormat="1">
      <c r="A338" s="136"/>
      <c r="B338" s="154"/>
      <c r="F338" s="150"/>
      <c r="G338" s="150"/>
      <c r="H338" s="151"/>
      <c r="I338" s="154"/>
    </row>
    <row r="339" spans="1:9" s="138" customFormat="1">
      <c r="A339" s="136"/>
      <c r="B339" s="154"/>
      <c r="F339" s="150"/>
      <c r="G339" s="150"/>
      <c r="H339" s="151"/>
      <c r="I339" s="154"/>
    </row>
    <row r="340" spans="1:9" s="138" customFormat="1">
      <c r="A340" s="136"/>
      <c r="B340" s="154"/>
      <c r="F340" s="150"/>
      <c r="G340" s="150"/>
      <c r="H340" s="151"/>
      <c r="I340" s="154"/>
    </row>
    <row r="341" spans="1:9" s="138" customFormat="1">
      <c r="A341" s="136"/>
      <c r="B341" s="154"/>
      <c r="F341" s="150"/>
      <c r="G341" s="150"/>
      <c r="H341" s="151"/>
      <c r="I341" s="154"/>
    </row>
    <row r="342" spans="1:9" s="138" customFormat="1">
      <c r="A342" s="136"/>
      <c r="B342" s="154"/>
      <c r="F342" s="150"/>
      <c r="G342" s="150"/>
      <c r="H342" s="151"/>
      <c r="I342" s="154"/>
    </row>
    <row r="343" spans="1:9" s="138" customFormat="1">
      <c r="A343" s="136"/>
      <c r="B343" s="154"/>
      <c r="F343" s="150"/>
      <c r="G343" s="150"/>
      <c r="H343" s="151"/>
      <c r="I343" s="154"/>
    </row>
    <row r="344" spans="1:9" s="138" customFormat="1">
      <c r="A344" s="136"/>
      <c r="B344" s="154"/>
      <c r="F344" s="150"/>
      <c r="G344" s="150"/>
      <c r="H344" s="151"/>
      <c r="I344" s="154"/>
    </row>
    <row r="345" spans="1:9" s="138" customFormat="1">
      <c r="A345" s="136"/>
      <c r="B345" s="154"/>
      <c r="F345" s="150"/>
      <c r="G345" s="150"/>
      <c r="H345" s="151"/>
      <c r="I345" s="154"/>
    </row>
    <row r="346" spans="1:9" s="138" customFormat="1">
      <c r="A346" s="136"/>
      <c r="B346" s="154"/>
      <c r="F346" s="150"/>
      <c r="G346" s="150"/>
      <c r="H346" s="151"/>
      <c r="I346" s="154"/>
    </row>
    <row r="347" spans="1:9" s="138" customFormat="1">
      <c r="A347" s="136"/>
      <c r="B347" s="154"/>
      <c r="F347" s="150"/>
      <c r="G347" s="150"/>
      <c r="H347" s="151"/>
      <c r="I347" s="154"/>
    </row>
    <row r="348" spans="1:9" s="138" customFormat="1">
      <c r="A348" s="136"/>
      <c r="B348" s="154"/>
      <c r="F348" s="150"/>
      <c r="G348" s="150"/>
      <c r="H348" s="151"/>
      <c r="I348" s="154"/>
    </row>
    <row r="349" spans="1:9" s="138" customFormat="1">
      <c r="A349" s="136"/>
      <c r="B349" s="154"/>
      <c r="F349" s="150"/>
      <c r="G349" s="150"/>
      <c r="H349" s="151"/>
      <c r="I349" s="154"/>
    </row>
    <row r="350" spans="1:9" s="138" customFormat="1">
      <c r="A350" s="136"/>
      <c r="B350" s="154"/>
      <c r="F350" s="150"/>
      <c r="G350" s="150"/>
      <c r="H350" s="151"/>
      <c r="I350" s="154"/>
    </row>
    <row r="351" spans="1:9" s="138" customFormat="1">
      <c r="A351" s="136"/>
      <c r="B351" s="154"/>
      <c r="F351" s="150"/>
      <c r="G351" s="150"/>
      <c r="H351" s="151"/>
      <c r="I351" s="154"/>
    </row>
    <row r="352" spans="1:9" s="138" customFormat="1">
      <c r="A352" s="136"/>
      <c r="B352" s="154"/>
      <c r="F352" s="150"/>
      <c r="G352" s="150"/>
      <c r="H352" s="151"/>
      <c r="I352" s="154"/>
    </row>
    <row r="353" spans="1:9" s="138" customFormat="1">
      <c r="A353" s="136"/>
      <c r="B353" s="154"/>
      <c r="F353" s="150"/>
      <c r="G353" s="150"/>
      <c r="H353" s="151"/>
      <c r="I353" s="154"/>
    </row>
    <row r="354" spans="1:9" s="138" customFormat="1">
      <c r="A354" s="136"/>
      <c r="B354" s="154"/>
      <c r="F354" s="150"/>
      <c r="G354" s="150"/>
      <c r="H354" s="151"/>
      <c r="I354" s="154"/>
    </row>
    <row r="355" spans="1:9" s="138" customFormat="1">
      <c r="A355" s="136"/>
      <c r="B355" s="154"/>
      <c r="F355" s="150"/>
      <c r="G355" s="150"/>
      <c r="H355" s="151"/>
      <c r="I355" s="154"/>
    </row>
    <row r="356" spans="1:9" s="138" customFormat="1">
      <c r="A356" s="136"/>
      <c r="B356" s="154"/>
      <c r="F356" s="150"/>
      <c r="G356" s="150"/>
      <c r="H356" s="151"/>
      <c r="I356" s="154"/>
    </row>
    <row r="357" spans="1:9" s="138" customFormat="1">
      <c r="A357" s="136"/>
      <c r="B357" s="154"/>
      <c r="F357" s="150"/>
      <c r="G357" s="150"/>
      <c r="H357" s="151"/>
      <c r="I357" s="154"/>
    </row>
    <row r="358" spans="1:9" s="138" customFormat="1">
      <c r="A358" s="136"/>
      <c r="B358" s="154"/>
      <c r="F358" s="150"/>
      <c r="G358" s="150"/>
      <c r="H358" s="151"/>
      <c r="I358" s="154"/>
    </row>
    <row r="359" spans="1:9" s="138" customFormat="1">
      <c r="A359" s="136"/>
      <c r="B359" s="154"/>
      <c r="F359" s="150"/>
      <c r="G359" s="150"/>
      <c r="H359" s="151"/>
      <c r="I359" s="154"/>
    </row>
    <row r="360" spans="1:9" s="138" customFormat="1">
      <c r="A360" s="136"/>
      <c r="B360" s="154"/>
      <c r="F360" s="150"/>
      <c r="G360" s="150"/>
      <c r="H360" s="151"/>
      <c r="I360" s="154"/>
    </row>
    <row r="361" spans="1:9" s="138" customFormat="1">
      <c r="A361" s="136"/>
      <c r="B361" s="154"/>
      <c r="F361" s="150"/>
      <c r="G361" s="150"/>
      <c r="H361" s="151"/>
      <c r="I361" s="154"/>
    </row>
    <row r="362" spans="1:9" s="138" customFormat="1">
      <c r="A362" s="136"/>
      <c r="B362" s="154"/>
      <c r="F362" s="150"/>
      <c r="G362" s="150"/>
      <c r="H362" s="151"/>
      <c r="I362" s="154"/>
    </row>
    <row r="363" spans="1:9" s="138" customFormat="1">
      <c r="A363" s="136"/>
      <c r="B363" s="154"/>
      <c r="F363" s="150"/>
      <c r="G363" s="150"/>
      <c r="H363" s="151"/>
      <c r="I363" s="154"/>
    </row>
    <row r="364" spans="1:9" s="138" customFormat="1">
      <c r="A364" s="136"/>
      <c r="B364" s="154"/>
      <c r="F364" s="150"/>
      <c r="G364" s="150"/>
      <c r="H364" s="151"/>
      <c r="I364" s="154"/>
    </row>
    <row r="365" spans="1:9" s="138" customFormat="1">
      <c r="A365" s="136"/>
      <c r="B365" s="154"/>
      <c r="F365" s="150"/>
      <c r="G365" s="150"/>
      <c r="H365" s="151"/>
      <c r="I365" s="154"/>
    </row>
    <row r="366" spans="1:9" s="138" customFormat="1">
      <c r="A366" s="136"/>
      <c r="B366" s="154"/>
      <c r="F366" s="150"/>
      <c r="G366" s="150"/>
      <c r="H366" s="151"/>
      <c r="I366" s="154"/>
    </row>
    <row r="367" spans="1:9" s="138" customFormat="1">
      <c r="A367" s="136"/>
      <c r="B367" s="154"/>
      <c r="F367" s="150"/>
      <c r="G367" s="150"/>
      <c r="H367" s="151"/>
      <c r="I367" s="154"/>
    </row>
    <row r="368" spans="1:9" s="138" customFormat="1">
      <c r="A368" s="136"/>
      <c r="B368" s="154"/>
      <c r="F368" s="150"/>
      <c r="G368" s="150"/>
      <c r="H368" s="151"/>
      <c r="I368" s="154"/>
    </row>
    <row r="369" spans="1:9" s="138" customFormat="1">
      <c r="A369" s="136"/>
      <c r="B369" s="154"/>
      <c r="F369" s="150"/>
      <c r="G369" s="150"/>
      <c r="H369" s="151"/>
      <c r="I369" s="154"/>
    </row>
    <row r="370" spans="1:9" s="138" customFormat="1">
      <c r="A370" s="136"/>
      <c r="B370" s="154"/>
      <c r="F370" s="150"/>
      <c r="G370" s="150"/>
      <c r="H370" s="151"/>
      <c r="I370" s="154"/>
    </row>
    <row r="371" spans="1:9" s="138" customFormat="1">
      <c r="A371" s="136"/>
      <c r="B371" s="154"/>
      <c r="F371" s="150"/>
      <c r="G371" s="150"/>
      <c r="H371" s="151"/>
      <c r="I371" s="154"/>
    </row>
    <row r="372" spans="1:9" s="138" customFormat="1">
      <c r="A372" s="136"/>
      <c r="B372" s="154"/>
      <c r="F372" s="150"/>
      <c r="G372" s="150"/>
      <c r="H372" s="151"/>
      <c r="I372" s="154"/>
    </row>
    <row r="373" spans="1:9" s="138" customFormat="1">
      <c r="A373" s="136"/>
      <c r="B373" s="154"/>
      <c r="F373" s="150"/>
      <c r="G373" s="150"/>
      <c r="H373" s="151"/>
      <c r="I373" s="154"/>
    </row>
    <row r="374" spans="1:9" s="138" customFormat="1">
      <c r="A374" s="136"/>
      <c r="B374" s="154"/>
      <c r="F374" s="150"/>
      <c r="G374" s="150"/>
      <c r="H374" s="151"/>
      <c r="I374" s="154"/>
    </row>
    <row r="375" spans="1:9" s="138" customFormat="1">
      <c r="A375" s="136"/>
      <c r="B375" s="154"/>
      <c r="F375" s="150"/>
      <c r="G375" s="150"/>
      <c r="H375" s="151"/>
      <c r="I375" s="154"/>
    </row>
    <row r="376" spans="1:9" s="138" customFormat="1">
      <c r="A376" s="136"/>
      <c r="B376" s="154"/>
      <c r="F376" s="150"/>
      <c r="G376" s="150"/>
      <c r="H376" s="151"/>
      <c r="I376" s="154"/>
    </row>
    <row r="377" spans="1:9" s="138" customFormat="1">
      <c r="A377" s="136"/>
      <c r="B377" s="154"/>
      <c r="F377" s="150"/>
      <c r="G377" s="150"/>
      <c r="H377" s="151"/>
      <c r="I377" s="154"/>
    </row>
    <row r="378" spans="1:9" s="138" customFormat="1">
      <c r="A378" s="136"/>
      <c r="B378" s="154"/>
      <c r="F378" s="150"/>
      <c r="G378" s="150"/>
      <c r="H378" s="151"/>
      <c r="I378" s="154"/>
    </row>
    <row r="379" spans="1:9" s="138" customFormat="1">
      <c r="A379" s="136"/>
      <c r="B379" s="154"/>
      <c r="F379" s="150"/>
      <c r="G379" s="150"/>
      <c r="H379" s="151"/>
      <c r="I379" s="154"/>
    </row>
    <row r="380" spans="1:9" s="138" customFormat="1">
      <c r="A380" s="136"/>
      <c r="B380" s="154"/>
      <c r="F380" s="150"/>
      <c r="G380" s="150"/>
      <c r="H380" s="151"/>
      <c r="I380" s="154"/>
    </row>
    <row r="381" spans="1:9" s="138" customFormat="1">
      <c r="A381" s="136"/>
      <c r="B381" s="154"/>
      <c r="F381" s="150"/>
      <c r="G381" s="150"/>
      <c r="H381" s="151"/>
      <c r="I381" s="154"/>
    </row>
    <row r="382" spans="1:9" s="138" customFormat="1">
      <c r="A382" s="136"/>
      <c r="B382" s="154"/>
      <c r="F382" s="150"/>
      <c r="G382" s="150"/>
      <c r="H382" s="151"/>
      <c r="I382" s="154"/>
    </row>
    <row r="383" spans="1:9" s="138" customFormat="1">
      <c r="A383" s="136"/>
      <c r="B383" s="154"/>
      <c r="F383" s="150"/>
      <c r="G383" s="150"/>
      <c r="H383" s="151"/>
      <c r="I383" s="154"/>
    </row>
    <row r="384" spans="1:9" s="138" customFormat="1">
      <c r="A384" s="136"/>
      <c r="B384" s="154"/>
      <c r="F384" s="150"/>
      <c r="G384" s="150"/>
      <c r="H384" s="151"/>
      <c r="I384" s="154"/>
    </row>
    <row r="385" spans="1:9" s="138" customFormat="1">
      <c r="A385" s="136"/>
      <c r="B385" s="154"/>
      <c r="F385" s="150"/>
      <c r="G385" s="150"/>
      <c r="H385" s="151"/>
      <c r="I385" s="154"/>
    </row>
    <row r="386" spans="1:9" s="138" customFormat="1">
      <c r="A386" s="136"/>
      <c r="B386" s="154"/>
      <c r="F386" s="150"/>
      <c r="G386" s="150"/>
      <c r="H386" s="151"/>
      <c r="I386" s="154"/>
    </row>
    <row r="387" spans="1:9" s="138" customFormat="1">
      <c r="A387" s="136"/>
      <c r="B387" s="154"/>
      <c r="F387" s="150"/>
      <c r="G387" s="150"/>
      <c r="H387" s="151"/>
      <c r="I387" s="154"/>
    </row>
    <row r="388" spans="1:9" s="138" customFormat="1">
      <c r="A388" s="136"/>
      <c r="B388" s="154"/>
      <c r="F388" s="150"/>
      <c r="G388" s="150"/>
      <c r="H388" s="151"/>
      <c r="I388" s="154"/>
    </row>
    <row r="389" spans="1:9" s="138" customFormat="1">
      <c r="A389" s="136"/>
      <c r="B389" s="154"/>
      <c r="F389" s="150"/>
      <c r="G389" s="150"/>
      <c r="H389" s="151"/>
      <c r="I389" s="154"/>
    </row>
    <row r="390" spans="1:9" s="138" customFormat="1">
      <c r="A390" s="136"/>
      <c r="B390" s="154"/>
      <c r="F390" s="150"/>
      <c r="G390" s="150"/>
      <c r="H390" s="151"/>
      <c r="I390" s="154"/>
    </row>
    <row r="391" spans="1:9" s="138" customFormat="1">
      <c r="A391" s="136"/>
      <c r="B391" s="154"/>
      <c r="F391" s="150"/>
      <c r="G391" s="150"/>
      <c r="H391" s="151"/>
      <c r="I391" s="154"/>
    </row>
    <row r="392" spans="1:9" s="138" customFormat="1">
      <c r="A392" s="136"/>
      <c r="B392" s="154"/>
      <c r="F392" s="150"/>
      <c r="G392" s="150"/>
      <c r="H392" s="151"/>
      <c r="I392" s="154"/>
    </row>
    <row r="393" spans="1:9" s="138" customFormat="1">
      <c r="A393" s="136"/>
      <c r="B393" s="154"/>
      <c r="F393" s="150"/>
      <c r="G393" s="150"/>
      <c r="H393" s="151"/>
      <c r="I393" s="154"/>
    </row>
    <row r="394" spans="1:9" s="138" customFormat="1">
      <c r="A394" s="136"/>
      <c r="B394" s="154"/>
      <c r="F394" s="150"/>
      <c r="G394" s="150"/>
      <c r="H394" s="151"/>
      <c r="I394" s="154"/>
    </row>
    <row r="395" spans="1:9" s="138" customFormat="1">
      <c r="A395" s="136"/>
      <c r="B395" s="154"/>
      <c r="F395" s="150"/>
      <c r="G395" s="150"/>
      <c r="H395" s="151"/>
      <c r="I395" s="154"/>
    </row>
    <row r="396" spans="1:9" s="138" customFormat="1">
      <c r="A396" s="136"/>
      <c r="B396" s="154"/>
      <c r="F396" s="150"/>
      <c r="G396" s="150"/>
      <c r="H396" s="151"/>
      <c r="I396" s="154"/>
    </row>
    <row r="397" spans="1:9" s="138" customFormat="1">
      <c r="A397" s="136"/>
      <c r="B397" s="154"/>
      <c r="F397" s="150"/>
      <c r="G397" s="150"/>
      <c r="H397" s="151"/>
      <c r="I397" s="154"/>
    </row>
    <row r="398" spans="1:9" s="138" customFormat="1">
      <c r="A398" s="136"/>
      <c r="B398" s="154"/>
      <c r="F398" s="150"/>
      <c r="G398" s="150"/>
      <c r="H398" s="151"/>
      <c r="I398" s="154"/>
    </row>
    <row r="399" spans="1:9" s="138" customFormat="1">
      <c r="A399" s="136"/>
      <c r="B399" s="154"/>
      <c r="F399" s="150"/>
      <c r="G399" s="150"/>
      <c r="H399" s="151"/>
      <c r="I399" s="154"/>
    </row>
    <row r="400" spans="1:9" s="138" customFormat="1">
      <c r="A400" s="136"/>
      <c r="B400" s="154"/>
      <c r="F400" s="150"/>
      <c r="G400" s="150"/>
      <c r="H400" s="151"/>
      <c r="I400" s="154"/>
    </row>
    <row r="401" spans="1:9" s="138" customFormat="1">
      <c r="A401" s="136"/>
      <c r="B401" s="154"/>
      <c r="F401" s="150"/>
      <c r="G401" s="150"/>
      <c r="H401" s="151"/>
      <c r="I401" s="154"/>
    </row>
    <row r="402" spans="1:9" s="138" customFormat="1">
      <c r="A402" s="136"/>
      <c r="B402" s="154"/>
      <c r="F402" s="150"/>
      <c r="G402" s="150"/>
      <c r="H402" s="151"/>
      <c r="I402" s="154"/>
    </row>
    <row r="403" spans="1:9" s="138" customFormat="1">
      <c r="A403" s="136"/>
      <c r="B403" s="154"/>
      <c r="F403" s="150"/>
      <c r="G403" s="150"/>
      <c r="H403" s="151"/>
      <c r="I403" s="154"/>
    </row>
    <row r="404" spans="1:9" s="138" customFormat="1">
      <c r="A404" s="136"/>
      <c r="B404" s="154"/>
      <c r="F404" s="150"/>
      <c r="G404" s="150"/>
      <c r="H404" s="151"/>
      <c r="I404" s="154"/>
    </row>
    <row r="405" spans="1:9" s="138" customFormat="1">
      <c r="A405" s="136"/>
      <c r="B405" s="154"/>
      <c r="F405" s="150"/>
      <c r="G405" s="150"/>
      <c r="H405" s="151"/>
      <c r="I405" s="154"/>
    </row>
    <row r="406" spans="1:9" s="138" customFormat="1">
      <c r="A406" s="136"/>
      <c r="B406" s="154"/>
      <c r="F406" s="150"/>
      <c r="G406" s="150"/>
      <c r="H406" s="151"/>
      <c r="I406" s="154"/>
    </row>
    <row r="407" spans="1:9" s="138" customFormat="1">
      <c r="A407" s="136"/>
      <c r="B407" s="154"/>
      <c r="F407" s="150"/>
      <c r="G407" s="150"/>
      <c r="H407" s="151"/>
      <c r="I407" s="154"/>
    </row>
    <row r="408" spans="1:9" s="138" customFormat="1">
      <c r="A408" s="136"/>
      <c r="B408" s="154"/>
      <c r="F408" s="150"/>
      <c r="G408" s="150"/>
      <c r="H408" s="151"/>
      <c r="I408" s="154"/>
    </row>
    <row r="409" spans="1:9" s="138" customFormat="1">
      <c r="A409" s="136"/>
      <c r="B409" s="154"/>
      <c r="F409" s="150"/>
      <c r="G409" s="150"/>
      <c r="H409" s="151"/>
      <c r="I409" s="154"/>
    </row>
    <row r="410" spans="1:9" s="138" customFormat="1">
      <c r="A410" s="136"/>
      <c r="B410" s="154"/>
      <c r="F410" s="150"/>
      <c r="G410" s="150"/>
      <c r="H410" s="151"/>
      <c r="I410" s="154"/>
    </row>
    <row r="411" spans="1:9" s="138" customFormat="1">
      <c r="A411" s="136"/>
      <c r="B411" s="154"/>
      <c r="F411" s="150"/>
      <c r="G411" s="150"/>
      <c r="H411" s="151"/>
      <c r="I411" s="154"/>
    </row>
    <row r="412" spans="1:9" s="138" customFormat="1">
      <c r="A412" s="136"/>
      <c r="B412" s="154"/>
      <c r="F412" s="150"/>
      <c r="G412" s="150"/>
      <c r="H412" s="151"/>
      <c r="I412" s="154"/>
    </row>
    <row r="413" spans="1:9" s="138" customFormat="1">
      <c r="A413" s="136"/>
      <c r="B413" s="154"/>
      <c r="F413" s="150"/>
      <c r="G413" s="150"/>
      <c r="H413" s="151"/>
      <c r="I413" s="154"/>
    </row>
    <row r="414" spans="1:9" s="138" customFormat="1">
      <c r="A414" s="136"/>
      <c r="B414" s="154"/>
      <c r="F414" s="150"/>
      <c r="G414" s="150"/>
      <c r="H414" s="151"/>
      <c r="I414" s="154"/>
    </row>
    <row r="415" spans="1:9" s="138" customFormat="1">
      <c r="A415" s="136"/>
      <c r="B415" s="154"/>
      <c r="F415" s="150"/>
      <c r="G415" s="150"/>
      <c r="H415" s="151"/>
      <c r="I415" s="154"/>
    </row>
    <row r="416" spans="1:9" s="138" customFormat="1">
      <c r="A416" s="136"/>
      <c r="B416" s="154"/>
      <c r="F416" s="150"/>
      <c r="G416" s="150"/>
      <c r="H416" s="151"/>
      <c r="I416" s="154"/>
    </row>
    <row r="417" spans="1:9" s="138" customFormat="1">
      <c r="A417" s="136"/>
      <c r="B417" s="154"/>
      <c r="F417" s="150"/>
      <c r="G417" s="150"/>
      <c r="H417" s="151"/>
      <c r="I417" s="154"/>
    </row>
    <row r="418" spans="1:9" s="138" customFormat="1">
      <c r="A418" s="136"/>
      <c r="B418" s="154"/>
      <c r="F418" s="150"/>
      <c r="G418" s="150"/>
      <c r="H418" s="151"/>
      <c r="I418" s="154"/>
    </row>
    <row r="419" spans="1:9" s="138" customFormat="1">
      <c r="A419" s="136"/>
      <c r="B419" s="154"/>
      <c r="F419" s="150"/>
      <c r="G419" s="150"/>
      <c r="H419" s="151"/>
      <c r="I419" s="154"/>
    </row>
    <row r="420" spans="1:9" s="138" customFormat="1">
      <c r="A420" s="136"/>
      <c r="B420" s="154"/>
      <c r="F420" s="150"/>
      <c r="G420" s="150"/>
      <c r="H420" s="151"/>
      <c r="I420" s="154"/>
    </row>
    <row r="421" spans="1:9" s="138" customFormat="1">
      <c r="A421" s="136"/>
      <c r="B421" s="154"/>
      <c r="F421" s="150"/>
      <c r="G421" s="150"/>
      <c r="H421" s="151"/>
      <c r="I421" s="154"/>
    </row>
    <row r="422" spans="1:9" s="138" customFormat="1">
      <c r="A422" s="136"/>
      <c r="B422" s="154"/>
      <c r="F422" s="150"/>
      <c r="G422" s="150"/>
      <c r="H422" s="151"/>
      <c r="I422" s="154"/>
    </row>
    <row r="423" spans="1:9" s="138" customFormat="1">
      <c r="A423" s="136"/>
      <c r="B423" s="154"/>
      <c r="F423" s="150"/>
      <c r="G423" s="150"/>
      <c r="H423" s="151"/>
      <c r="I423" s="154"/>
    </row>
    <row r="424" spans="1:9" s="138" customFormat="1">
      <c r="A424" s="136"/>
      <c r="B424" s="154"/>
      <c r="F424" s="150"/>
      <c r="G424" s="150"/>
      <c r="H424" s="151"/>
      <c r="I424" s="154"/>
    </row>
    <row r="425" spans="1:9" s="138" customFormat="1">
      <c r="A425" s="136"/>
      <c r="B425" s="154"/>
      <c r="F425" s="150"/>
      <c r="G425" s="150"/>
      <c r="H425" s="151"/>
      <c r="I425" s="154"/>
    </row>
    <row r="426" spans="1:9" s="138" customFormat="1">
      <c r="A426" s="136"/>
      <c r="B426" s="154"/>
      <c r="F426" s="150"/>
      <c r="G426" s="150"/>
      <c r="H426" s="151"/>
      <c r="I426" s="154"/>
    </row>
    <row r="427" spans="1:9" s="138" customFormat="1">
      <c r="A427" s="136"/>
      <c r="B427" s="154"/>
      <c r="F427" s="150"/>
      <c r="G427" s="150"/>
      <c r="H427" s="151"/>
      <c r="I427" s="154"/>
    </row>
    <row r="428" spans="1:9" s="138" customFormat="1">
      <c r="A428" s="136"/>
      <c r="B428" s="154"/>
      <c r="F428" s="150"/>
      <c r="G428" s="150"/>
      <c r="H428" s="151"/>
      <c r="I428" s="154"/>
    </row>
    <row r="429" spans="1:9" s="138" customFormat="1">
      <c r="A429" s="136"/>
      <c r="B429" s="154"/>
      <c r="F429" s="150"/>
      <c r="G429" s="150"/>
      <c r="H429" s="151"/>
      <c r="I429" s="154"/>
    </row>
    <row r="430" spans="1:9" s="138" customFormat="1">
      <c r="A430" s="136"/>
      <c r="B430" s="154"/>
      <c r="F430" s="150"/>
      <c r="G430" s="150"/>
      <c r="H430" s="151"/>
      <c r="I430" s="154"/>
    </row>
    <row r="431" spans="1:9" s="138" customFormat="1">
      <c r="A431" s="136"/>
      <c r="B431" s="154"/>
      <c r="F431" s="150"/>
      <c r="G431" s="150"/>
      <c r="H431" s="151"/>
      <c r="I431" s="154"/>
    </row>
    <row r="432" spans="1:9" s="138" customFormat="1">
      <c r="A432" s="136"/>
      <c r="B432" s="154"/>
      <c r="F432" s="150"/>
      <c r="G432" s="150"/>
      <c r="H432" s="151"/>
      <c r="I432" s="154"/>
    </row>
    <row r="433" spans="1:9" s="138" customFormat="1">
      <c r="A433" s="136"/>
      <c r="B433" s="154"/>
      <c r="F433" s="150"/>
      <c r="G433" s="150"/>
      <c r="H433" s="151"/>
      <c r="I433" s="154"/>
    </row>
    <row r="434" spans="1:9" s="138" customFormat="1">
      <c r="A434" s="136"/>
      <c r="B434" s="154"/>
      <c r="F434" s="150"/>
      <c r="G434" s="150"/>
      <c r="H434" s="151"/>
      <c r="I434" s="154"/>
    </row>
    <row r="435" spans="1:9" s="138" customFormat="1">
      <c r="A435" s="136"/>
      <c r="B435" s="154"/>
      <c r="F435" s="150"/>
      <c r="G435" s="150"/>
      <c r="H435" s="151"/>
      <c r="I435" s="154"/>
    </row>
    <row r="436" spans="1:9" s="138" customFormat="1">
      <c r="A436" s="136"/>
      <c r="B436" s="154"/>
      <c r="F436" s="150"/>
      <c r="G436" s="150"/>
      <c r="H436" s="151"/>
      <c r="I436" s="154"/>
    </row>
    <row r="437" spans="1:9" s="138" customFormat="1">
      <c r="A437" s="136"/>
      <c r="B437" s="154"/>
      <c r="F437" s="150"/>
      <c r="G437" s="150"/>
      <c r="H437" s="151"/>
      <c r="I437" s="154"/>
    </row>
    <row r="438" spans="1:9" s="138" customFormat="1">
      <c r="A438" s="136"/>
      <c r="B438" s="154"/>
      <c r="F438" s="150"/>
      <c r="G438" s="150"/>
      <c r="H438" s="151"/>
      <c r="I438" s="154"/>
    </row>
    <row r="439" spans="1:9" s="138" customFormat="1">
      <c r="A439" s="136"/>
      <c r="B439" s="154"/>
      <c r="F439" s="150"/>
      <c r="G439" s="150"/>
      <c r="H439" s="151"/>
      <c r="I439" s="154"/>
    </row>
    <row r="440" spans="1:9" s="138" customFormat="1">
      <c r="A440" s="136"/>
      <c r="B440" s="154"/>
      <c r="F440" s="150"/>
      <c r="G440" s="150"/>
      <c r="H440" s="151"/>
      <c r="I440" s="154"/>
    </row>
    <row r="441" spans="1:9" s="138" customFormat="1">
      <c r="A441" s="136"/>
      <c r="B441" s="154"/>
      <c r="F441" s="150"/>
      <c r="G441" s="150"/>
      <c r="H441" s="151"/>
      <c r="I441" s="154"/>
    </row>
    <row r="442" spans="1:9" s="138" customFormat="1">
      <c r="A442" s="136"/>
      <c r="B442" s="154"/>
      <c r="F442" s="150"/>
      <c r="G442" s="150"/>
      <c r="H442" s="151"/>
      <c r="I442" s="154"/>
    </row>
    <row r="443" spans="1:9" s="138" customFormat="1">
      <c r="A443" s="136"/>
      <c r="B443" s="154"/>
      <c r="F443" s="150"/>
      <c r="G443" s="150"/>
      <c r="H443" s="151"/>
      <c r="I443" s="154"/>
    </row>
    <row r="444" spans="1:9" s="138" customFormat="1">
      <c r="A444" s="136"/>
      <c r="B444" s="154"/>
      <c r="F444" s="150"/>
      <c r="G444" s="150"/>
      <c r="H444" s="151"/>
      <c r="I444" s="154"/>
    </row>
    <row r="445" spans="1:9" s="138" customFormat="1">
      <c r="A445" s="136"/>
      <c r="B445" s="154"/>
      <c r="F445" s="150"/>
      <c r="G445" s="150"/>
      <c r="H445" s="151"/>
      <c r="I445" s="154"/>
    </row>
    <row r="446" spans="1:9" s="138" customFormat="1">
      <c r="A446" s="136"/>
      <c r="B446" s="154"/>
      <c r="F446" s="150"/>
      <c r="G446" s="150"/>
      <c r="H446" s="151"/>
      <c r="I446" s="154"/>
    </row>
    <row r="447" spans="1:9" s="138" customFormat="1">
      <c r="A447" s="136"/>
      <c r="B447" s="154"/>
      <c r="F447" s="150"/>
      <c r="G447" s="150"/>
      <c r="H447" s="151"/>
      <c r="I447" s="154"/>
    </row>
    <row r="448" spans="1:9" s="138" customFormat="1">
      <c r="A448" s="136"/>
      <c r="B448" s="154"/>
      <c r="F448" s="150"/>
      <c r="G448" s="150"/>
      <c r="H448" s="151"/>
      <c r="I448" s="154"/>
    </row>
    <row r="449" spans="1:9" s="138" customFormat="1">
      <c r="A449" s="136"/>
      <c r="B449" s="154"/>
      <c r="F449" s="150"/>
      <c r="G449" s="150"/>
      <c r="H449" s="151"/>
      <c r="I449" s="154"/>
    </row>
    <row r="450" spans="1:9" s="138" customFormat="1">
      <c r="A450" s="136"/>
      <c r="B450" s="154"/>
      <c r="F450" s="150"/>
      <c r="G450" s="150"/>
      <c r="H450" s="151"/>
      <c r="I450" s="154"/>
    </row>
    <row r="451" spans="1:9" s="138" customFormat="1">
      <c r="A451" s="136"/>
      <c r="B451" s="154"/>
      <c r="F451" s="150"/>
      <c r="G451" s="150"/>
      <c r="H451" s="151"/>
      <c r="I451" s="154"/>
    </row>
    <row r="452" spans="1:9" s="138" customFormat="1">
      <c r="A452" s="136"/>
      <c r="B452" s="154"/>
      <c r="F452" s="150"/>
      <c r="G452" s="150"/>
      <c r="H452" s="151"/>
      <c r="I452" s="154"/>
    </row>
    <row r="453" spans="1:9" s="138" customFormat="1">
      <c r="A453" s="136"/>
      <c r="B453" s="154"/>
      <c r="F453" s="150"/>
      <c r="G453" s="150"/>
      <c r="H453" s="151"/>
      <c r="I453" s="154"/>
    </row>
    <row r="454" spans="1:9" s="138" customFormat="1">
      <c r="A454" s="136"/>
      <c r="B454" s="154"/>
      <c r="F454" s="150"/>
      <c r="G454" s="150"/>
      <c r="H454" s="151"/>
      <c r="I454" s="154"/>
    </row>
    <row r="455" spans="1:9" s="138" customFormat="1">
      <c r="A455" s="136"/>
      <c r="B455" s="154"/>
      <c r="F455" s="150"/>
      <c r="G455" s="150"/>
      <c r="H455" s="151"/>
      <c r="I455" s="154"/>
    </row>
    <row r="456" spans="1:9" s="138" customFormat="1">
      <c r="A456" s="136"/>
      <c r="B456" s="154"/>
      <c r="F456" s="150"/>
      <c r="G456" s="150"/>
      <c r="H456" s="151"/>
      <c r="I456" s="154"/>
    </row>
    <row r="457" spans="1:9" s="138" customFormat="1">
      <c r="A457" s="136"/>
      <c r="B457" s="154"/>
      <c r="F457" s="150"/>
      <c r="G457" s="150"/>
      <c r="H457" s="151"/>
      <c r="I457" s="154"/>
    </row>
    <row r="458" spans="1:9" s="138" customFormat="1">
      <c r="A458" s="136"/>
      <c r="B458" s="154"/>
      <c r="F458" s="150"/>
      <c r="G458" s="150"/>
      <c r="H458" s="151"/>
      <c r="I458" s="154"/>
    </row>
    <row r="459" spans="1:9" s="138" customFormat="1">
      <c r="A459" s="136"/>
      <c r="B459" s="154"/>
      <c r="F459" s="150"/>
      <c r="G459" s="150"/>
      <c r="H459" s="151"/>
      <c r="I459" s="154"/>
    </row>
    <row r="460" spans="1:9" s="138" customFormat="1">
      <c r="A460" s="136"/>
      <c r="B460" s="154"/>
      <c r="F460" s="150"/>
      <c r="G460" s="150"/>
      <c r="H460" s="151"/>
      <c r="I460" s="154"/>
    </row>
    <row r="461" spans="1:9" s="138" customFormat="1">
      <c r="A461" s="136"/>
      <c r="B461" s="154"/>
      <c r="F461" s="150"/>
      <c r="G461" s="150"/>
      <c r="H461" s="151"/>
      <c r="I461" s="154"/>
    </row>
    <row r="462" spans="1:9" s="138" customFormat="1">
      <c r="A462" s="136"/>
      <c r="B462" s="154"/>
      <c r="F462" s="150"/>
      <c r="G462" s="150"/>
      <c r="H462" s="151"/>
      <c r="I462" s="154"/>
    </row>
    <row r="463" spans="1:9" s="138" customFormat="1">
      <c r="A463" s="136"/>
      <c r="B463" s="154"/>
      <c r="F463" s="150"/>
      <c r="G463" s="150"/>
      <c r="H463" s="151"/>
      <c r="I463" s="154"/>
    </row>
    <row r="464" spans="1:9" s="138" customFormat="1">
      <c r="A464" s="136"/>
      <c r="B464" s="154"/>
      <c r="F464" s="150"/>
      <c r="G464" s="150"/>
      <c r="H464" s="151"/>
      <c r="I464" s="154"/>
    </row>
    <row r="465" spans="1:9" s="138" customFormat="1">
      <c r="A465" s="136"/>
      <c r="B465" s="154"/>
      <c r="F465" s="150"/>
      <c r="G465" s="150"/>
      <c r="H465" s="151"/>
      <c r="I465" s="154"/>
    </row>
    <row r="466" spans="1:9" s="138" customFormat="1">
      <c r="A466" s="136"/>
      <c r="B466" s="154"/>
      <c r="F466" s="150"/>
      <c r="G466" s="150"/>
      <c r="H466" s="151"/>
      <c r="I466" s="154"/>
    </row>
    <row r="467" spans="1:9" s="138" customFormat="1">
      <c r="A467" s="136"/>
      <c r="B467" s="154"/>
      <c r="F467" s="150"/>
      <c r="G467" s="150"/>
      <c r="H467" s="151"/>
      <c r="I467" s="154"/>
    </row>
    <row r="468" spans="1:9" s="138" customFormat="1">
      <c r="A468" s="136"/>
      <c r="B468" s="154"/>
      <c r="F468" s="150"/>
      <c r="G468" s="150"/>
      <c r="H468" s="151"/>
      <c r="I468" s="154"/>
    </row>
    <row r="469" spans="1:9" s="138" customFormat="1">
      <c r="A469" s="136"/>
      <c r="B469" s="154"/>
      <c r="F469" s="150"/>
      <c r="G469" s="150"/>
      <c r="H469" s="151"/>
      <c r="I469" s="154"/>
    </row>
    <row r="470" spans="1:9" s="138" customFormat="1">
      <c r="A470" s="136"/>
      <c r="B470" s="154"/>
      <c r="F470" s="150"/>
      <c r="G470" s="150"/>
      <c r="H470" s="151"/>
      <c r="I470" s="154"/>
    </row>
    <row r="471" spans="1:9" s="138" customFormat="1">
      <c r="A471" s="136"/>
      <c r="B471" s="154"/>
      <c r="F471" s="150"/>
      <c r="G471" s="150"/>
      <c r="H471" s="151"/>
      <c r="I471" s="154"/>
    </row>
    <row r="472" spans="1:9" s="138" customFormat="1">
      <c r="A472" s="136"/>
      <c r="B472" s="154"/>
      <c r="F472" s="150"/>
      <c r="G472" s="150"/>
      <c r="H472" s="151"/>
      <c r="I472" s="154"/>
    </row>
    <row r="473" spans="1:9" s="138" customFormat="1">
      <c r="A473" s="136"/>
      <c r="B473" s="154"/>
      <c r="F473" s="150"/>
      <c r="G473" s="150"/>
      <c r="H473" s="151"/>
      <c r="I473" s="154"/>
    </row>
    <row r="474" spans="1:9" s="138" customFormat="1">
      <c r="A474" s="136"/>
      <c r="B474" s="154"/>
      <c r="F474" s="150"/>
      <c r="G474" s="150"/>
      <c r="H474" s="151"/>
      <c r="I474" s="154"/>
    </row>
    <row r="475" spans="1:9" s="138" customFormat="1">
      <c r="A475" s="136"/>
      <c r="B475" s="154"/>
      <c r="F475" s="150"/>
      <c r="G475" s="150"/>
      <c r="H475" s="151"/>
      <c r="I475" s="154"/>
    </row>
    <row r="476" spans="1:9" s="138" customFormat="1">
      <c r="A476" s="136"/>
      <c r="B476" s="154"/>
      <c r="F476" s="150"/>
      <c r="G476" s="150"/>
      <c r="H476" s="151"/>
      <c r="I476" s="154"/>
    </row>
    <row r="477" spans="1:9" s="138" customFormat="1">
      <c r="A477" s="136"/>
      <c r="B477" s="154"/>
      <c r="F477" s="150"/>
      <c r="G477" s="150"/>
      <c r="H477" s="151"/>
      <c r="I477" s="154"/>
    </row>
    <row r="478" spans="1:9" s="138" customFormat="1">
      <c r="A478" s="136"/>
      <c r="B478" s="154"/>
      <c r="F478" s="150"/>
      <c r="G478" s="150"/>
      <c r="H478" s="151"/>
      <c r="I478" s="154"/>
    </row>
    <row r="479" spans="1:9" s="138" customFormat="1">
      <c r="A479" s="136"/>
      <c r="B479" s="154"/>
      <c r="F479" s="150"/>
      <c r="G479" s="150"/>
      <c r="H479" s="151"/>
      <c r="I479" s="154"/>
    </row>
    <row r="480" spans="1:9" s="138" customFormat="1">
      <c r="A480" s="136"/>
      <c r="B480" s="154"/>
      <c r="F480" s="150"/>
      <c r="G480" s="150"/>
      <c r="H480" s="151"/>
      <c r="I480" s="154"/>
    </row>
    <row r="481" spans="1:9" s="138" customFormat="1">
      <c r="A481" s="136"/>
      <c r="B481" s="154"/>
      <c r="F481" s="150"/>
      <c r="G481" s="150"/>
      <c r="H481" s="151"/>
      <c r="I481" s="154"/>
    </row>
    <row r="482" spans="1:9" s="138" customFormat="1">
      <c r="A482" s="136"/>
      <c r="B482" s="154"/>
      <c r="F482" s="150"/>
      <c r="G482" s="150"/>
      <c r="H482" s="151"/>
      <c r="I482" s="154"/>
    </row>
    <row r="483" spans="1:9" s="138" customFormat="1">
      <c r="A483" s="136"/>
      <c r="B483" s="154"/>
      <c r="F483" s="150"/>
      <c r="G483" s="150"/>
      <c r="H483" s="151"/>
      <c r="I483" s="154"/>
    </row>
    <row r="484" spans="1:9" s="138" customFormat="1">
      <c r="A484" s="136"/>
      <c r="B484" s="154"/>
      <c r="F484" s="150"/>
      <c r="G484" s="150"/>
      <c r="H484" s="151"/>
      <c r="I484" s="154"/>
    </row>
    <row r="485" spans="1:9" s="138" customFormat="1">
      <c r="A485" s="136"/>
      <c r="B485" s="154"/>
      <c r="F485" s="150"/>
      <c r="G485" s="150"/>
      <c r="H485" s="151"/>
      <c r="I485" s="154"/>
    </row>
    <row r="486" spans="1:9" s="138" customFormat="1">
      <c r="A486" s="136"/>
      <c r="B486" s="154"/>
      <c r="F486" s="150"/>
      <c r="G486" s="150"/>
      <c r="H486" s="151"/>
      <c r="I486" s="154"/>
    </row>
    <row r="487" spans="1:9" s="138" customFormat="1">
      <c r="A487" s="136"/>
      <c r="B487" s="154"/>
      <c r="F487" s="150"/>
      <c r="G487" s="150"/>
      <c r="H487" s="151"/>
      <c r="I487" s="154"/>
    </row>
    <row r="488" spans="1:9" s="138" customFormat="1">
      <c r="A488" s="136"/>
      <c r="B488" s="154"/>
      <c r="F488" s="150"/>
      <c r="G488" s="150"/>
      <c r="H488" s="151"/>
      <c r="I488" s="154"/>
    </row>
    <row r="489" spans="1:9" s="138" customFormat="1">
      <c r="A489" s="136"/>
      <c r="B489" s="154"/>
      <c r="F489" s="150"/>
      <c r="G489" s="150"/>
      <c r="H489" s="151"/>
      <c r="I489" s="154"/>
    </row>
    <row r="490" spans="1:9" s="138" customFormat="1">
      <c r="A490" s="136"/>
      <c r="B490" s="154"/>
      <c r="F490" s="150"/>
      <c r="G490" s="150"/>
      <c r="H490" s="151"/>
      <c r="I490" s="154"/>
    </row>
    <row r="491" spans="1:9" s="138" customFormat="1">
      <c r="A491" s="136"/>
      <c r="B491" s="154"/>
      <c r="F491" s="150"/>
      <c r="G491" s="150"/>
      <c r="H491" s="151"/>
      <c r="I491" s="154"/>
    </row>
    <row r="492" spans="1:9" s="138" customFormat="1">
      <c r="A492" s="136"/>
      <c r="B492" s="154"/>
      <c r="F492" s="150"/>
      <c r="G492" s="150"/>
      <c r="H492" s="151"/>
      <c r="I492" s="154"/>
    </row>
    <row r="493" spans="1:9" s="138" customFormat="1">
      <c r="A493" s="136"/>
      <c r="B493" s="154"/>
      <c r="F493" s="150"/>
      <c r="G493" s="150"/>
      <c r="H493" s="151"/>
      <c r="I493" s="154"/>
    </row>
    <row r="494" spans="1:9" s="138" customFormat="1">
      <c r="A494" s="136"/>
      <c r="B494" s="154"/>
      <c r="F494" s="150"/>
      <c r="G494" s="150"/>
      <c r="H494" s="151"/>
      <c r="I494" s="154"/>
    </row>
    <row r="495" spans="1:9" s="138" customFormat="1">
      <c r="A495" s="136"/>
      <c r="B495" s="154"/>
      <c r="F495" s="150"/>
      <c r="G495" s="150"/>
      <c r="H495" s="151"/>
      <c r="I495" s="154"/>
    </row>
    <row r="496" spans="1:9" s="138" customFormat="1">
      <c r="A496" s="136"/>
      <c r="B496" s="154"/>
      <c r="F496" s="150"/>
      <c r="G496" s="150"/>
      <c r="H496" s="151"/>
      <c r="I496" s="154"/>
    </row>
    <row r="497" spans="1:9" s="138" customFormat="1">
      <c r="A497" s="136"/>
      <c r="B497" s="154"/>
      <c r="F497" s="150"/>
      <c r="G497" s="150"/>
      <c r="H497" s="151"/>
      <c r="I497" s="154"/>
    </row>
    <row r="498" spans="1:9" s="138" customFormat="1">
      <c r="A498" s="136"/>
      <c r="B498" s="154"/>
      <c r="F498" s="150"/>
      <c r="G498" s="150"/>
      <c r="H498" s="151"/>
      <c r="I498" s="154"/>
    </row>
    <row r="499" spans="1:9" s="138" customFormat="1">
      <c r="A499" s="136"/>
      <c r="B499" s="154"/>
      <c r="F499" s="150"/>
      <c r="G499" s="150"/>
      <c r="H499" s="151"/>
      <c r="I499" s="154"/>
    </row>
    <row r="500" spans="1:9" s="138" customFormat="1">
      <c r="A500" s="136"/>
      <c r="B500" s="154"/>
      <c r="F500" s="150"/>
      <c r="G500" s="150"/>
      <c r="H500" s="151"/>
      <c r="I500" s="154"/>
    </row>
    <row r="501" spans="1:9" s="138" customFormat="1">
      <c r="A501" s="136"/>
      <c r="B501" s="154"/>
      <c r="F501" s="150"/>
      <c r="G501" s="150"/>
      <c r="H501" s="151"/>
      <c r="I501" s="154"/>
    </row>
    <row r="502" spans="1:9" s="138" customFormat="1">
      <c r="A502" s="136"/>
      <c r="B502" s="154"/>
      <c r="F502" s="150"/>
      <c r="G502" s="150"/>
      <c r="H502" s="151"/>
      <c r="I502" s="154"/>
    </row>
    <row r="503" spans="1:9" s="138" customFormat="1">
      <c r="A503" s="136"/>
      <c r="B503" s="154"/>
      <c r="F503" s="150"/>
      <c r="G503" s="150"/>
      <c r="H503" s="151"/>
      <c r="I503" s="154"/>
    </row>
    <row r="504" spans="1:9" s="138" customFormat="1">
      <c r="A504" s="136"/>
      <c r="B504" s="154"/>
      <c r="F504" s="150"/>
      <c r="G504" s="150"/>
      <c r="H504" s="151"/>
      <c r="I504" s="154"/>
    </row>
    <row r="505" spans="1:9" s="138" customFormat="1">
      <c r="A505" s="136"/>
      <c r="B505" s="154"/>
      <c r="F505" s="150"/>
      <c r="G505" s="150"/>
      <c r="H505" s="151"/>
      <c r="I505" s="154"/>
    </row>
    <row r="506" spans="1:9" s="138" customFormat="1">
      <c r="A506" s="136"/>
      <c r="B506" s="154"/>
      <c r="F506" s="150"/>
      <c r="G506" s="150"/>
      <c r="H506" s="151"/>
      <c r="I506" s="154"/>
    </row>
    <row r="507" spans="1:9" s="138" customFormat="1">
      <c r="A507" s="136"/>
      <c r="B507" s="154"/>
      <c r="F507" s="150"/>
      <c r="G507" s="150"/>
      <c r="H507" s="151"/>
      <c r="I507" s="154"/>
    </row>
    <row r="508" spans="1:9" s="138" customFormat="1">
      <c r="A508" s="136"/>
      <c r="B508" s="154"/>
      <c r="F508" s="150"/>
      <c r="G508" s="150"/>
      <c r="H508" s="151"/>
      <c r="I508" s="154"/>
    </row>
    <row r="509" spans="1:9" s="138" customFormat="1">
      <c r="A509" s="136"/>
      <c r="B509" s="154"/>
      <c r="F509" s="150"/>
      <c r="G509" s="150"/>
      <c r="H509" s="151"/>
      <c r="I509" s="154"/>
    </row>
    <row r="510" spans="1:9" s="138" customFormat="1">
      <c r="A510" s="136"/>
      <c r="B510" s="154"/>
      <c r="F510" s="150"/>
      <c r="G510" s="150"/>
      <c r="H510" s="151"/>
      <c r="I510" s="154"/>
    </row>
    <row r="511" spans="1:9" s="138" customFormat="1">
      <c r="A511" s="136"/>
      <c r="B511" s="154"/>
      <c r="F511" s="150"/>
      <c r="G511" s="150"/>
      <c r="H511" s="151"/>
      <c r="I511" s="154"/>
    </row>
    <row r="512" spans="1:9" s="138" customFormat="1">
      <c r="A512" s="136"/>
      <c r="B512" s="154"/>
      <c r="F512" s="150"/>
      <c r="G512" s="150"/>
      <c r="H512" s="151"/>
      <c r="I512" s="154"/>
    </row>
    <row r="513" spans="1:9" s="138" customFormat="1">
      <c r="A513" s="136"/>
      <c r="B513" s="154"/>
      <c r="F513" s="150"/>
      <c r="G513" s="150"/>
      <c r="H513" s="151"/>
      <c r="I513" s="154"/>
    </row>
    <row r="514" spans="1:9" s="138" customFormat="1">
      <c r="A514" s="136"/>
      <c r="B514" s="154"/>
      <c r="F514" s="150"/>
      <c r="G514" s="150"/>
      <c r="H514" s="151"/>
      <c r="I514" s="154"/>
    </row>
    <row r="515" spans="1:9" s="138" customFormat="1">
      <c r="A515" s="136"/>
      <c r="B515" s="154"/>
      <c r="F515" s="150"/>
      <c r="G515" s="150"/>
      <c r="H515" s="151"/>
      <c r="I515" s="154"/>
    </row>
    <row r="516" spans="1:9" s="138" customFormat="1">
      <c r="A516" s="136"/>
      <c r="B516" s="154"/>
      <c r="F516" s="150"/>
      <c r="G516" s="150"/>
      <c r="H516" s="151"/>
      <c r="I516" s="154"/>
    </row>
    <row r="517" spans="1:9" s="138" customFormat="1">
      <c r="A517" s="136"/>
      <c r="B517" s="154"/>
      <c r="F517" s="150"/>
      <c r="G517" s="150"/>
      <c r="H517" s="151"/>
      <c r="I517" s="154"/>
    </row>
    <row r="518" spans="1:9" s="138" customFormat="1">
      <c r="A518" s="136"/>
      <c r="B518" s="154"/>
      <c r="F518" s="150"/>
      <c r="G518" s="150"/>
      <c r="H518" s="151"/>
      <c r="I518" s="154"/>
    </row>
    <row r="519" spans="1:9" s="138" customFormat="1">
      <c r="A519" s="136"/>
      <c r="B519" s="154"/>
      <c r="F519" s="150"/>
      <c r="G519" s="150"/>
      <c r="H519" s="151"/>
      <c r="I519" s="154"/>
    </row>
    <row r="520" spans="1:9" s="138" customFormat="1">
      <c r="A520" s="136"/>
      <c r="B520" s="154"/>
      <c r="F520" s="150"/>
      <c r="G520" s="150"/>
      <c r="H520" s="151"/>
      <c r="I520" s="154"/>
    </row>
    <row r="521" spans="1:9" s="138" customFormat="1">
      <c r="A521" s="136"/>
      <c r="B521" s="154"/>
      <c r="F521" s="150"/>
      <c r="G521" s="150"/>
      <c r="H521" s="151"/>
      <c r="I521" s="154"/>
    </row>
    <row r="522" spans="1:9" s="138" customFormat="1">
      <c r="A522" s="136"/>
      <c r="B522" s="154"/>
      <c r="F522" s="150"/>
      <c r="G522" s="150"/>
      <c r="H522" s="151"/>
      <c r="I522" s="154"/>
    </row>
    <row r="523" spans="1:9" s="138" customFormat="1">
      <c r="A523" s="136"/>
      <c r="B523" s="154"/>
      <c r="F523" s="150"/>
      <c r="G523" s="150"/>
      <c r="H523" s="151"/>
      <c r="I523" s="154"/>
    </row>
    <row r="524" spans="1:9" s="138" customFormat="1">
      <c r="A524" s="136"/>
      <c r="B524" s="154"/>
      <c r="F524" s="150"/>
      <c r="G524" s="150"/>
      <c r="H524" s="151"/>
      <c r="I524" s="154"/>
    </row>
    <row r="525" spans="1:9" s="138" customFormat="1">
      <c r="A525" s="136"/>
      <c r="B525" s="154"/>
      <c r="F525" s="150"/>
      <c r="G525" s="150"/>
      <c r="H525" s="151"/>
      <c r="I525" s="154"/>
    </row>
    <row r="526" spans="1:9" s="138" customFormat="1">
      <c r="A526" s="136"/>
      <c r="B526" s="154"/>
      <c r="F526" s="150"/>
      <c r="G526" s="150"/>
      <c r="H526" s="151"/>
      <c r="I526" s="154"/>
    </row>
    <row r="527" spans="1:9" s="138" customFormat="1">
      <c r="A527" s="136"/>
      <c r="B527" s="154"/>
      <c r="F527" s="150"/>
      <c r="G527" s="150"/>
      <c r="H527" s="151"/>
      <c r="I527" s="154"/>
    </row>
    <row r="528" spans="1:9" s="138" customFormat="1">
      <c r="A528" s="136"/>
      <c r="B528" s="154"/>
      <c r="F528" s="150"/>
      <c r="G528" s="150"/>
      <c r="H528" s="151"/>
      <c r="I528" s="154"/>
    </row>
    <row r="529" spans="1:9" s="138" customFormat="1">
      <c r="A529" s="136"/>
      <c r="B529" s="154"/>
      <c r="F529" s="150"/>
      <c r="G529" s="150"/>
      <c r="H529" s="151"/>
      <c r="I529" s="154"/>
    </row>
    <row r="530" spans="1:9" s="138" customFormat="1">
      <c r="A530" s="136"/>
      <c r="B530" s="154"/>
      <c r="F530" s="150"/>
      <c r="G530" s="150"/>
      <c r="H530" s="151"/>
      <c r="I530" s="154"/>
    </row>
    <row r="531" spans="1:9" s="138" customFormat="1">
      <c r="A531" s="136"/>
      <c r="B531" s="154"/>
      <c r="F531" s="150"/>
      <c r="G531" s="150"/>
      <c r="H531" s="151"/>
      <c r="I531" s="154"/>
    </row>
    <row r="532" spans="1:9" s="138" customFormat="1">
      <c r="A532" s="136"/>
      <c r="B532" s="154"/>
      <c r="F532" s="150"/>
      <c r="G532" s="150"/>
      <c r="H532" s="151"/>
      <c r="I532" s="154"/>
    </row>
    <row r="533" spans="1:9" s="138" customFormat="1">
      <c r="A533" s="136"/>
      <c r="B533" s="154"/>
      <c r="F533" s="150"/>
      <c r="G533" s="150"/>
      <c r="H533" s="151"/>
      <c r="I533" s="154"/>
    </row>
    <row r="534" spans="1:9" s="138" customFormat="1">
      <c r="A534" s="136"/>
      <c r="B534" s="154"/>
      <c r="F534" s="150"/>
      <c r="G534" s="150"/>
      <c r="H534" s="151"/>
      <c r="I534" s="154"/>
    </row>
    <row r="535" spans="1:9" s="138" customFormat="1">
      <c r="A535" s="136"/>
      <c r="B535" s="154"/>
      <c r="F535" s="150"/>
      <c r="G535" s="150"/>
      <c r="H535" s="151"/>
      <c r="I535" s="154"/>
    </row>
    <row r="536" spans="1:9" s="138" customFormat="1">
      <c r="A536" s="136"/>
      <c r="B536" s="154"/>
      <c r="F536" s="150"/>
      <c r="G536" s="150"/>
      <c r="H536" s="151"/>
      <c r="I536" s="154"/>
    </row>
    <row r="537" spans="1:9" s="138" customFormat="1">
      <c r="A537" s="136"/>
      <c r="B537" s="154"/>
      <c r="F537" s="150"/>
      <c r="G537" s="150"/>
      <c r="H537" s="151"/>
      <c r="I537" s="154"/>
    </row>
    <row r="538" spans="1:9" s="138" customFormat="1">
      <c r="A538" s="136"/>
      <c r="B538" s="154"/>
      <c r="F538" s="150"/>
      <c r="G538" s="150"/>
      <c r="H538" s="151"/>
      <c r="I538" s="154"/>
    </row>
    <row r="539" spans="1:9" s="138" customFormat="1">
      <c r="A539" s="136"/>
      <c r="B539" s="154"/>
      <c r="F539" s="150"/>
      <c r="G539" s="150"/>
      <c r="H539" s="151"/>
      <c r="I539" s="154"/>
    </row>
    <row r="540" spans="1:9" s="138" customFormat="1">
      <c r="A540" s="136"/>
      <c r="B540" s="154"/>
      <c r="F540" s="150"/>
      <c r="G540" s="150"/>
      <c r="H540" s="151"/>
      <c r="I540" s="154"/>
    </row>
    <row r="541" spans="1:9" s="138" customFormat="1">
      <c r="A541" s="136"/>
      <c r="B541" s="154"/>
      <c r="F541" s="150"/>
      <c r="G541" s="150"/>
      <c r="H541" s="151"/>
      <c r="I541" s="154"/>
    </row>
    <row r="542" spans="1:9" s="138" customFormat="1">
      <c r="A542" s="136"/>
      <c r="B542" s="154"/>
      <c r="F542" s="150"/>
      <c r="G542" s="150"/>
      <c r="H542" s="151"/>
      <c r="I542" s="154"/>
    </row>
    <row r="543" spans="1:9" s="138" customFormat="1">
      <c r="A543" s="136"/>
      <c r="B543" s="154"/>
      <c r="F543" s="150"/>
      <c r="G543" s="150"/>
      <c r="H543" s="151"/>
      <c r="I543" s="154"/>
    </row>
    <row r="544" spans="1:9" s="138" customFormat="1">
      <c r="A544" s="136"/>
      <c r="B544" s="154"/>
      <c r="F544" s="150"/>
      <c r="G544" s="150"/>
      <c r="H544" s="151"/>
      <c r="I544" s="154"/>
    </row>
    <row r="545" spans="1:9" s="138" customFormat="1">
      <c r="A545" s="136"/>
      <c r="B545" s="154"/>
      <c r="F545" s="150"/>
      <c r="G545" s="150"/>
      <c r="H545" s="151"/>
      <c r="I545" s="154"/>
    </row>
    <row r="546" spans="1:9" s="138" customFormat="1">
      <c r="A546" s="136"/>
      <c r="B546" s="154"/>
      <c r="F546" s="150"/>
      <c r="G546" s="150"/>
      <c r="H546" s="151"/>
      <c r="I546" s="154"/>
    </row>
    <row r="547" spans="1:9" s="138" customFormat="1">
      <c r="A547" s="136"/>
      <c r="B547" s="154"/>
      <c r="F547" s="150"/>
      <c r="G547" s="150"/>
      <c r="H547" s="151"/>
      <c r="I547" s="154"/>
    </row>
    <row r="548" spans="1:9" s="138" customFormat="1">
      <c r="A548" s="136"/>
      <c r="B548" s="154"/>
      <c r="F548" s="150"/>
      <c r="G548" s="150"/>
      <c r="H548" s="151"/>
      <c r="I548" s="154"/>
    </row>
    <row r="549" spans="1:9" s="138" customFormat="1">
      <c r="A549" s="136"/>
      <c r="B549" s="154"/>
      <c r="F549" s="150"/>
      <c r="G549" s="150"/>
      <c r="H549" s="151"/>
      <c r="I549" s="154"/>
    </row>
    <row r="550" spans="1:9" s="138" customFormat="1">
      <c r="A550" s="136"/>
      <c r="B550" s="154"/>
      <c r="F550" s="150"/>
      <c r="G550" s="150"/>
      <c r="H550" s="151"/>
      <c r="I550" s="154"/>
    </row>
    <row r="551" spans="1:9" s="138" customFormat="1">
      <c r="A551" s="136"/>
      <c r="B551" s="154"/>
      <c r="F551" s="150"/>
      <c r="G551" s="150"/>
      <c r="H551" s="151"/>
      <c r="I551" s="154"/>
    </row>
    <row r="552" spans="1:9" s="138" customFormat="1">
      <c r="A552" s="136"/>
      <c r="B552" s="154"/>
      <c r="F552" s="150"/>
      <c r="G552" s="150"/>
      <c r="H552" s="151"/>
      <c r="I552" s="154"/>
    </row>
    <row r="553" spans="1:9" s="138" customFormat="1">
      <c r="A553" s="136"/>
      <c r="B553" s="154"/>
      <c r="F553" s="150"/>
      <c r="G553" s="150"/>
      <c r="H553" s="151"/>
      <c r="I553" s="154"/>
    </row>
    <row r="554" spans="1:9" s="138" customFormat="1">
      <c r="A554" s="136"/>
      <c r="B554" s="154"/>
      <c r="F554" s="150"/>
      <c r="G554" s="150"/>
      <c r="H554" s="151"/>
      <c r="I554" s="154"/>
    </row>
    <row r="555" spans="1:9" s="138" customFormat="1">
      <c r="A555" s="136"/>
      <c r="B555" s="154"/>
      <c r="F555" s="150"/>
      <c r="G555" s="150"/>
      <c r="H555" s="151"/>
      <c r="I555" s="154"/>
    </row>
    <row r="556" spans="1:9" s="138" customFormat="1">
      <c r="A556" s="136"/>
      <c r="B556" s="154"/>
      <c r="F556" s="150"/>
      <c r="G556" s="150"/>
      <c r="H556" s="151"/>
      <c r="I556" s="154"/>
    </row>
    <row r="557" spans="1:9" s="138" customFormat="1">
      <c r="A557" s="136"/>
      <c r="B557" s="154"/>
      <c r="F557" s="150"/>
      <c r="G557" s="150"/>
      <c r="H557" s="151"/>
      <c r="I557" s="154"/>
    </row>
    <row r="558" spans="1:9" s="138" customFormat="1">
      <c r="A558" s="136"/>
      <c r="B558" s="154"/>
      <c r="F558" s="150"/>
      <c r="G558" s="150"/>
      <c r="H558" s="151"/>
      <c r="I558" s="154"/>
    </row>
    <row r="559" spans="1:9" s="138" customFormat="1">
      <c r="A559" s="136"/>
      <c r="B559" s="154"/>
      <c r="F559" s="150"/>
      <c r="G559" s="150"/>
      <c r="H559" s="151"/>
      <c r="I559" s="154"/>
    </row>
    <row r="560" spans="1:9" s="138" customFormat="1">
      <c r="A560" s="136"/>
      <c r="B560" s="154"/>
      <c r="F560" s="150"/>
      <c r="G560" s="150"/>
      <c r="H560" s="151"/>
      <c r="I560" s="154"/>
    </row>
    <row r="561" spans="1:9" s="138" customFormat="1">
      <c r="A561" s="136"/>
      <c r="B561" s="154"/>
      <c r="F561" s="150"/>
      <c r="G561" s="150"/>
      <c r="H561" s="151"/>
      <c r="I561" s="154"/>
    </row>
    <row r="562" spans="1:9" s="138" customFormat="1">
      <c r="A562" s="136"/>
      <c r="B562" s="154"/>
      <c r="F562" s="150"/>
      <c r="G562" s="150"/>
      <c r="H562" s="151"/>
      <c r="I562" s="154"/>
    </row>
    <row r="563" spans="1:9" s="138" customFormat="1">
      <c r="A563" s="136"/>
      <c r="B563" s="154"/>
      <c r="F563" s="150"/>
      <c r="G563" s="150"/>
      <c r="H563" s="151"/>
      <c r="I563" s="154"/>
    </row>
    <row r="564" spans="1:9" s="138" customFormat="1">
      <c r="A564" s="136"/>
      <c r="B564" s="154"/>
      <c r="F564" s="150"/>
      <c r="G564" s="150"/>
      <c r="H564" s="151"/>
      <c r="I564" s="154"/>
    </row>
    <row r="565" spans="1:9" s="138" customFormat="1">
      <c r="A565" s="136"/>
      <c r="B565" s="154"/>
      <c r="F565" s="150"/>
      <c r="G565" s="150"/>
      <c r="H565" s="151"/>
      <c r="I565" s="154"/>
    </row>
    <row r="566" spans="1:9" s="138" customFormat="1">
      <c r="A566" s="136"/>
      <c r="B566" s="154"/>
      <c r="F566" s="150"/>
      <c r="G566" s="150"/>
      <c r="H566" s="151"/>
      <c r="I566" s="154"/>
    </row>
    <row r="567" spans="1:9" s="138" customFormat="1">
      <c r="A567" s="136"/>
      <c r="B567" s="154"/>
      <c r="F567" s="150"/>
      <c r="G567" s="150"/>
      <c r="H567" s="151"/>
      <c r="I567" s="154"/>
    </row>
    <row r="568" spans="1:9" s="138" customFormat="1">
      <c r="A568" s="136"/>
      <c r="B568" s="154"/>
      <c r="F568" s="150"/>
      <c r="G568" s="150"/>
      <c r="H568" s="151"/>
      <c r="I568" s="154"/>
    </row>
    <row r="569" spans="1:9" s="138" customFormat="1">
      <c r="A569" s="136"/>
      <c r="B569" s="154"/>
      <c r="F569" s="150"/>
      <c r="G569" s="150"/>
      <c r="H569" s="151"/>
      <c r="I569" s="154"/>
    </row>
    <row r="570" spans="1:9" s="138" customFormat="1">
      <c r="A570" s="136"/>
      <c r="B570" s="154"/>
      <c r="F570" s="150"/>
      <c r="G570" s="150"/>
      <c r="H570" s="151"/>
      <c r="I570" s="154"/>
    </row>
    <row r="571" spans="1:9" s="138" customFormat="1">
      <c r="A571" s="136"/>
      <c r="B571" s="154"/>
      <c r="F571" s="150"/>
      <c r="G571" s="150"/>
      <c r="H571" s="151"/>
      <c r="I571" s="154"/>
    </row>
    <row r="572" spans="1:9" s="138" customFormat="1">
      <c r="A572" s="136"/>
      <c r="B572" s="154"/>
      <c r="F572" s="150"/>
      <c r="G572" s="150"/>
      <c r="H572" s="151"/>
      <c r="I572" s="154"/>
    </row>
    <row r="573" spans="1:9" s="138" customFormat="1">
      <c r="A573" s="136"/>
      <c r="B573" s="154"/>
      <c r="F573" s="150"/>
      <c r="G573" s="150"/>
      <c r="H573" s="151"/>
      <c r="I573" s="154"/>
    </row>
    <row r="574" spans="1:9" s="138" customFormat="1">
      <c r="A574" s="136"/>
      <c r="B574" s="154"/>
      <c r="F574" s="150"/>
      <c r="G574" s="150"/>
      <c r="H574" s="151"/>
      <c r="I574" s="154"/>
    </row>
    <row r="575" spans="1:9" s="138" customFormat="1">
      <c r="A575" s="136"/>
      <c r="B575" s="154"/>
      <c r="F575" s="150"/>
      <c r="G575" s="150"/>
      <c r="H575" s="151"/>
      <c r="I575" s="154"/>
    </row>
    <row r="576" spans="1:9" s="138" customFormat="1">
      <c r="A576" s="136"/>
      <c r="B576" s="154"/>
      <c r="F576" s="150"/>
      <c r="G576" s="150"/>
      <c r="H576" s="151"/>
      <c r="I576" s="154"/>
    </row>
    <row r="577" spans="1:9" s="138" customFormat="1">
      <c r="A577" s="136"/>
      <c r="B577" s="154"/>
      <c r="F577" s="150"/>
      <c r="G577" s="150"/>
      <c r="H577" s="151"/>
      <c r="I577" s="154"/>
    </row>
    <row r="578" spans="1:9" s="138" customFormat="1">
      <c r="A578" s="136"/>
      <c r="B578" s="154"/>
      <c r="F578" s="150"/>
      <c r="G578" s="150"/>
      <c r="H578" s="151"/>
      <c r="I578" s="154"/>
    </row>
    <row r="579" spans="1:9" s="138" customFormat="1">
      <c r="A579" s="136"/>
      <c r="B579" s="154"/>
      <c r="F579" s="150"/>
      <c r="G579" s="150"/>
      <c r="H579" s="151"/>
      <c r="I579" s="154"/>
    </row>
    <row r="580" spans="1:9" s="138" customFormat="1">
      <c r="A580" s="136"/>
      <c r="B580" s="154"/>
      <c r="F580" s="150"/>
      <c r="G580" s="150"/>
      <c r="H580" s="151"/>
      <c r="I580" s="154"/>
    </row>
    <row r="581" spans="1:9" s="138" customFormat="1">
      <c r="A581" s="136"/>
      <c r="B581" s="154"/>
      <c r="F581" s="150"/>
      <c r="G581" s="150"/>
      <c r="H581" s="151"/>
      <c r="I581" s="154"/>
    </row>
    <row r="582" spans="1:9" s="138" customFormat="1">
      <c r="A582" s="136"/>
      <c r="B582" s="154"/>
      <c r="F582" s="150"/>
      <c r="G582" s="150"/>
      <c r="H582" s="151"/>
      <c r="I582" s="154"/>
    </row>
    <row r="583" spans="1:9" s="138" customFormat="1">
      <c r="A583" s="136"/>
      <c r="B583" s="154"/>
      <c r="F583" s="150"/>
      <c r="G583" s="150"/>
      <c r="H583" s="151"/>
      <c r="I583" s="154"/>
    </row>
    <row r="584" spans="1:9" s="138" customFormat="1">
      <c r="A584" s="136"/>
      <c r="B584" s="154"/>
      <c r="F584" s="150"/>
      <c r="G584" s="150"/>
      <c r="H584" s="151"/>
      <c r="I584" s="154"/>
    </row>
    <row r="585" spans="1:9" s="138" customFormat="1">
      <c r="A585" s="136"/>
      <c r="B585" s="154"/>
      <c r="F585" s="150"/>
      <c r="G585" s="150"/>
      <c r="H585" s="151"/>
      <c r="I585" s="154"/>
    </row>
    <row r="586" spans="1:9" s="138" customFormat="1">
      <c r="A586" s="136"/>
      <c r="B586" s="154"/>
      <c r="F586" s="150"/>
      <c r="G586" s="150"/>
      <c r="H586" s="151"/>
      <c r="I586" s="154"/>
    </row>
    <row r="587" spans="1:9" s="138" customFormat="1">
      <c r="A587" s="136"/>
      <c r="B587" s="154"/>
      <c r="F587" s="150"/>
      <c r="G587" s="150"/>
      <c r="H587" s="151"/>
      <c r="I587" s="154"/>
    </row>
    <row r="588" spans="1:9" s="138" customFormat="1">
      <c r="A588" s="136"/>
      <c r="B588" s="154"/>
      <c r="F588" s="150"/>
      <c r="G588" s="150"/>
      <c r="H588" s="151"/>
      <c r="I588" s="154"/>
    </row>
    <row r="589" spans="1:9" s="138" customFormat="1">
      <c r="A589" s="136"/>
      <c r="B589" s="154"/>
      <c r="F589" s="150"/>
      <c r="G589" s="150"/>
      <c r="H589" s="151"/>
      <c r="I589" s="154"/>
    </row>
    <row r="590" spans="1:9" s="138" customFormat="1">
      <c r="A590" s="136"/>
      <c r="B590" s="154"/>
      <c r="F590" s="150"/>
      <c r="G590" s="150"/>
      <c r="H590" s="151"/>
      <c r="I590" s="154"/>
    </row>
    <row r="591" spans="1:9" s="138" customFormat="1">
      <c r="A591" s="136"/>
      <c r="B591" s="154"/>
      <c r="F591" s="150"/>
      <c r="G591" s="150"/>
      <c r="H591" s="151"/>
      <c r="I591" s="154"/>
    </row>
    <row r="592" spans="1:9" s="138" customFormat="1">
      <c r="A592" s="136"/>
      <c r="B592" s="154"/>
      <c r="F592" s="150"/>
      <c r="G592" s="150"/>
      <c r="H592" s="151"/>
      <c r="I592" s="154"/>
    </row>
    <row r="593" spans="1:9" s="138" customFormat="1">
      <c r="A593" s="136"/>
      <c r="B593" s="154"/>
      <c r="F593" s="150"/>
      <c r="G593" s="150"/>
      <c r="H593" s="151"/>
      <c r="I593" s="154"/>
    </row>
    <row r="594" spans="1:9" s="138" customFormat="1">
      <c r="A594" s="136"/>
      <c r="B594" s="154"/>
      <c r="F594" s="150"/>
      <c r="G594" s="150"/>
      <c r="H594" s="151"/>
      <c r="I594" s="154"/>
    </row>
    <row r="595" spans="1:9" s="138" customFormat="1">
      <c r="A595" s="136"/>
      <c r="B595" s="154"/>
      <c r="F595" s="150"/>
      <c r="G595" s="150"/>
      <c r="H595" s="151"/>
      <c r="I595" s="154"/>
    </row>
    <row r="596" spans="1:9" s="138" customFormat="1">
      <c r="A596" s="136"/>
      <c r="B596" s="154"/>
      <c r="F596" s="150"/>
      <c r="G596" s="150"/>
      <c r="H596" s="151"/>
      <c r="I596" s="154"/>
    </row>
    <row r="597" spans="1:9" s="138" customFormat="1">
      <c r="A597" s="136"/>
      <c r="B597" s="154"/>
      <c r="F597" s="150"/>
      <c r="G597" s="150"/>
      <c r="H597" s="151"/>
      <c r="I597" s="154"/>
    </row>
    <row r="598" spans="1:9" s="138" customFormat="1">
      <c r="A598" s="136"/>
      <c r="B598" s="154"/>
      <c r="F598" s="150"/>
      <c r="G598" s="150"/>
      <c r="H598" s="151"/>
      <c r="I598" s="154"/>
    </row>
    <row r="599" spans="1:9" s="138" customFormat="1">
      <c r="A599" s="136"/>
      <c r="B599" s="154"/>
      <c r="F599" s="150"/>
      <c r="G599" s="150"/>
      <c r="H599" s="151"/>
      <c r="I599" s="154"/>
    </row>
    <row r="600" spans="1:9" s="138" customFormat="1">
      <c r="A600" s="136"/>
      <c r="B600" s="154"/>
      <c r="F600" s="150"/>
      <c r="G600" s="150"/>
      <c r="H600" s="151"/>
      <c r="I600" s="154"/>
    </row>
    <row r="601" spans="1:9" s="138" customFormat="1">
      <c r="A601" s="136"/>
      <c r="B601" s="154"/>
      <c r="F601" s="150"/>
      <c r="G601" s="150"/>
      <c r="H601" s="151"/>
      <c r="I601" s="154"/>
    </row>
    <row r="602" spans="1:9" s="138" customFormat="1">
      <c r="A602" s="136"/>
      <c r="B602" s="154"/>
      <c r="F602" s="150"/>
      <c r="G602" s="150"/>
      <c r="H602" s="151"/>
      <c r="I602" s="154"/>
    </row>
    <row r="603" spans="1:9" s="138" customFormat="1">
      <c r="A603" s="136"/>
      <c r="B603" s="154"/>
      <c r="F603" s="150"/>
      <c r="G603" s="150"/>
      <c r="H603" s="151"/>
      <c r="I603" s="154"/>
    </row>
    <row r="604" spans="1:9" s="138" customFormat="1">
      <c r="A604" s="136"/>
      <c r="B604" s="154"/>
      <c r="F604" s="150"/>
      <c r="G604" s="150"/>
      <c r="H604" s="151"/>
      <c r="I604" s="154"/>
    </row>
    <row r="605" spans="1:9" s="138" customFormat="1">
      <c r="A605" s="136"/>
      <c r="B605" s="154"/>
      <c r="F605" s="150"/>
      <c r="G605" s="150"/>
      <c r="H605" s="151"/>
      <c r="I605" s="154"/>
    </row>
    <row r="606" spans="1:9" s="138" customFormat="1">
      <c r="A606" s="136"/>
      <c r="B606" s="154"/>
      <c r="F606" s="150"/>
      <c r="G606" s="150"/>
      <c r="H606" s="151"/>
      <c r="I606" s="154"/>
    </row>
    <row r="607" spans="1:9" s="138" customFormat="1">
      <c r="A607" s="136"/>
      <c r="B607" s="154"/>
      <c r="F607" s="150"/>
      <c r="G607" s="150"/>
      <c r="H607" s="151"/>
      <c r="I607" s="154"/>
    </row>
    <row r="608" spans="1:9" s="138" customFormat="1">
      <c r="A608" s="136"/>
      <c r="B608" s="154"/>
      <c r="F608" s="150"/>
      <c r="G608" s="150"/>
      <c r="H608" s="151"/>
      <c r="I608" s="154"/>
    </row>
    <row r="609" spans="1:9" s="138" customFormat="1">
      <c r="A609" s="136"/>
      <c r="B609" s="154"/>
      <c r="F609" s="150"/>
      <c r="G609" s="150"/>
      <c r="H609" s="151"/>
      <c r="I609" s="154"/>
    </row>
    <row r="610" spans="1:9" s="138" customFormat="1">
      <c r="A610" s="136"/>
      <c r="B610" s="154"/>
      <c r="F610" s="150"/>
      <c r="G610" s="150"/>
      <c r="H610" s="151"/>
      <c r="I610" s="154"/>
    </row>
    <row r="611" spans="1:9" s="138" customFormat="1">
      <c r="A611" s="136"/>
      <c r="B611" s="154"/>
      <c r="F611" s="150"/>
      <c r="G611" s="150"/>
      <c r="H611" s="151"/>
      <c r="I611" s="154"/>
    </row>
    <row r="612" spans="1:9" s="138" customFormat="1">
      <c r="A612" s="136"/>
      <c r="B612" s="154"/>
      <c r="F612" s="150"/>
      <c r="G612" s="150"/>
      <c r="H612" s="151"/>
      <c r="I612" s="154"/>
    </row>
    <row r="613" spans="1:9" s="138" customFormat="1">
      <c r="A613" s="136"/>
      <c r="B613" s="154"/>
      <c r="F613" s="150"/>
      <c r="G613" s="150"/>
      <c r="H613" s="151"/>
      <c r="I613" s="154"/>
    </row>
    <row r="614" spans="1:9" s="138" customFormat="1">
      <c r="A614" s="136"/>
      <c r="B614" s="154"/>
      <c r="F614" s="150"/>
      <c r="G614" s="150"/>
      <c r="H614" s="151"/>
      <c r="I614" s="154"/>
    </row>
    <row r="615" spans="1:9" s="138" customFormat="1">
      <c r="A615" s="136"/>
      <c r="B615" s="154"/>
      <c r="F615" s="150"/>
      <c r="G615" s="150"/>
      <c r="H615" s="151"/>
      <c r="I615" s="154"/>
    </row>
    <row r="616" spans="1:9" s="138" customFormat="1">
      <c r="A616" s="136"/>
      <c r="B616" s="154"/>
      <c r="F616" s="150"/>
      <c r="G616" s="150"/>
      <c r="H616" s="151"/>
      <c r="I616" s="154"/>
    </row>
    <row r="617" spans="1:9" s="138" customFormat="1">
      <c r="A617" s="136"/>
      <c r="B617" s="154"/>
      <c r="F617" s="150"/>
      <c r="G617" s="150"/>
      <c r="H617" s="151"/>
      <c r="I617" s="154"/>
    </row>
    <row r="618" spans="1:9" s="138" customFormat="1">
      <c r="A618" s="136"/>
      <c r="B618" s="154"/>
      <c r="F618" s="150"/>
      <c r="G618" s="150"/>
      <c r="H618" s="151"/>
      <c r="I618" s="154"/>
    </row>
    <row r="619" spans="1:9" s="138" customFormat="1">
      <c r="A619" s="136"/>
      <c r="B619" s="154"/>
      <c r="F619" s="150"/>
      <c r="G619" s="150"/>
      <c r="H619" s="151"/>
      <c r="I619" s="154"/>
    </row>
    <row r="620" spans="1:9" s="138" customFormat="1">
      <c r="A620" s="136"/>
      <c r="B620" s="154"/>
      <c r="F620" s="150"/>
      <c r="G620" s="150"/>
      <c r="H620" s="151"/>
      <c r="I620" s="154"/>
    </row>
    <row r="621" spans="1:9" s="138" customFormat="1">
      <c r="A621" s="136"/>
      <c r="B621" s="154"/>
      <c r="F621" s="150"/>
      <c r="G621" s="150"/>
      <c r="H621" s="151"/>
      <c r="I621" s="154"/>
    </row>
    <row r="622" spans="1:9" s="138" customFormat="1">
      <c r="A622" s="136"/>
      <c r="B622" s="154"/>
      <c r="F622" s="150"/>
      <c r="G622" s="150"/>
      <c r="H622" s="151"/>
      <c r="I622" s="154"/>
    </row>
    <row r="623" spans="1:9" s="138" customFormat="1">
      <c r="A623" s="136"/>
      <c r="B623" s="154"/>
      <c r="F623" s="150"/>
      <c r="G623" s="150"/>
      <c r="H623" s="151"/>
      <c r="I623" s="154"/>
    </row>
    <row r="624" spans="1:9" s="138" customFormat="1">
      <c r="A624" s="136"/>
      <c r="B624" s="154"/>
      <c r="F624" s="150"/>
      <c r="G624" s="150"/>
      <c r="H624" s="151"/>
      <c r="I624" s="154"/>
    </row>
    <row r="625" spans="1:9" s="138" customFormat="1">
      <c r="A625" s="136"/>
      <c r="B625" s="154"/>
      <c r="F625" s="150"/>
      <c r="G625" s="150"/>
      <c r="H625" s="151"/>
      <c r="I625" s="154"/>
    </row>
    <row r="626" spans="1:9" s="138" customFormat="1">
      <c r="A626" s="136"/>
      <c r="B626" s="154"/>
      <c r="F626" s="150"/>
      <c r="G626" s="150"/>
      <c r="H626" s="151"/>
      <c r="I626" s="154"/>
    </row>
    <row r="627" spans="1:9" s="138" customFormat="1">
      <c r="A627" s="136"/>
      <c r="B627" s="154"/>
      <c r="F627" s="150"/>
      <c r="G627" s="150"/>
      <c r="H627" s="151"/>
      <c r="I627" s="154"/>
    </row>
    <row r="628" spans="1:9" s="138" customFormat="1">
      <c r="A628" s="136"/>
      <c r="B628" s="154"/>
      <c r="F628" s="150"/>
      <c r="G628" s="150"/>
      <c r="H628" s="151"/>
      <c r="I628" s="154"/>
    </row>
    <row r="629" spans="1:9" s="138" customFormat="1">
      <c r="A629" s="136"/>
      <c r="B629" s="154"/>
      <c r="F629" s="150"/>
      <c r="G629" s="150"/>
      <c r="H629" s="151"/>
      <c r="I629" s="154"/>
    </row>
    <row r="630" spans="1:9" s="138" customFormat="1">
      <c r="A630" s="136"/>
      <c r="B630" s="154"/>
      <c r="F630" s="150"/>
      <c r="G630" s="150"/>
      <c r="H630" s="151"/>
      <c r="I630" s="154"/>
    </row>
    <row r="631" spans="1:9" s="138" customFormat="1">
      <c r="A631" s="136"/>
      <c r="B631" s="154"/>
      <c r="F631" s="150"/>
      <c r="G631" s="150"/>
      <c r="H631" s="151"/>
      <c r="I631" s="154"/>
    </row>
    <row r="632" spans="1:9" s="138" customFormat="1">
      <c r="A632" s="136"/>
      <c r="B632" s="154"/>
      <c r="F632" s="150"/>
      <c r="G632" s="150"/>
      <c r="H632" s="151"/>
      <c r="I632" s="154"/>
    </row>
    <row r="633" spans="1:9" s="138" customFormat="1">
      <c r="A633" s="136"/>
      <c r="B633" s="154"/>
      <c r="F633" s="150"/>
      <c r="G633" s="150"/>
      <c r="H633" s="151"/>
      <c r="I633" s="154"/>
    </row>
    <row r="634" spans="1:9" s="138" customFormat="1">
      <c r="A634" s="136"/>
      <c r="B634" s="154"/>
      <c r="F634" s="150"/>
      <c r="G634" s="150"/>
      <c r="H634" s="151"/>
      <c r="I634" s="154"/>
    </row>
    <row r="635" spans="1:9" s="138" customFormat="1">
      <c r="A635" s="136"/>
      <c r="B635" s="154"/>
      <c r="F635" s="150"/>
      <c r="G635" s="150"/>
      <c r="H635" s="151"/>
      <c r="I635" s="154"/>
    </row>
    <row r="636" spans="1:9" s="138" customFormat="1">
      <c r="A636" s="136"/>
      <c r="B636" s="154"/>
      <c r="F636" s="150"/>
      <c r="G636" s="150"/>
      <c r="H636" s="151"/>
      <c r="I636" s="154"/>
    </row>
    <row r="637" spans="1:9" s="138" customFormat="1">
      <c r="A637" s="136"/>
      <c r="B637" s="154"/>
      <c r="F637" s="150"/>
      <c r="G637" s="150"/>
      <c r="H637" s="151"/>
      <c r="I637" s="154"/>
    </row>
    <row r="638" spans="1:9" s="138" customFormat="1">
      <c r="A638" s="136"/>
      <c r="B638" s="154"/>
      <c r="F638" s="150"/>
      <c r="G638" s="150"/>
      <c r="H638" s="151"/>
      <c r="I638" s="154"/>
    </row>
    <row r="639" spans="1:9" s="138" customFormat="1">
      <c r="A639" s="136"/>
      <c r="B639" s="154"/>
      <c r="F639" s="150"/>
      <c r="G639" s="150"/>
      <c r="H639" s="151"/>
      <c r="I639" s="154"/>
    </row>
    <row r="640" spans="1:9" s="138" customFormat="1">
      <c r="A640" s="136"/>
      <c r="B640" s="154"/>
      <c r="F640" s="150"/>
      <c r="G640" s="150"/>
      <c r="H640" s="151"/>
      <c r="I640" s="154"/>
    </row>
    <row r="641" spans="1:9" s="138" customFormat="1">
      <c r="A641" s="136"/>
      <c r="B641" s="154"/>
      <c r="F641" s="150"/>
      <c r="G641" s="150"/>
      <c r="H641" s="151"/>
      <c r="I641" s="154"/>
    </row>
    <row r="642" spans="1:9" s="138" customFormat="1">
      <c r="A642" s="136"/>
      <c r="B642" s="154"/>
      <c r="F642" s="150"/>
      <c r="G642" s="150"/>
      <c r="H642" s="151"/>
      <c r="I642" s="154"/>
    </row>
    <row r="643" spans="1:9" s="138" customFormat="1">
      <c r="A643" s="136"/>
      <c r="B643" s="154"/>
      <c r="F643" s="150"/>
      <c r="G643" s="150"/>
      <c r="H643" s="151"/>
      <c r="I643" s="154"/>
    </row>
    <row r="644" spans="1:9" s="138" customFormat="1">
      <c r="A644" s="136"/>
      <c r="B644" s="154"/>
      <c r="F644" s="150"/>
      <c r="G644" s="150"/>
      <c r="H644" s="151"/>
      <c r="I644" s="154"/>
    </row>
    <row r="645" spans="1:9" s="138" customFormat="1">
      <c r="A645" s="136"/>
      <c r="B645" s="154"/>
      <c r="F645" s="150"/>
      <c r="G645" s="150"/>
      <c r="H645" s="151"/>
      <c r="I645" s="154"/>
    </row>
    <row r="646" spans="1:9" s="138" customFormat="1">
      <c r="A646" s="136"/>
      <c r="B646" s="154"/>
      <c r="F646" s="150"/>
      <c r="G646" s="150"/>
      <c r="H646" s="151"/>
      <c r="I646" s="154"/>
    </row>
    <row r="647" spans="1:9" s="138" customFormat="1">
      <c r="A647" s="136"/>
      <c r="B647" s="154"/>
      <c r="F647" s="150"/>
      <c r="G647" s="150"/>
      <c r="H647" s="151"/>
      <c r="I647" s="154"/>
    </row>
    <row r="648" spans="1:9" s="138" customFormat="1">
      <c r="A648" s="136"/>
      <c r="B648" s="154"/>
      <c r="F648" s="150"/>
      <c r="G648" s="150"/>
      <c r="H648" s="151"/>
      <c r="I648" s="154"/>
    </row>
    <row r="649" spans="1:9" s="138" customFormat="1">
      <c r="A649" s="136"/>
      <c r="B649" s="154"/>
      <c r="F649" s="150"/>
      <c r="G649" s="150"/>
      <c r="H649" s="151"/>
      <c r="I649" s="154"/>
    </row>
    <row r="650" spans="1:9" s="138" customFormat="1">
      <c r="A650" s="136"/>
      <c r="B650" s="154"/>
      <c r="F650" s="150"/>
      <c r="G650" s="150"/>
      <c r="H650" s="151"/>
      <c r="I650" s="154"/>
    </row>
    <row r="651" spans="1:9" s="138" customFormat="1">
      <c r="A651" s="136"/>
      <c r="B651" s="154"/>
      <c r="F651" s="150"/>
      <c r="G651" s="150"/>
      <c r="H651" s="151"/>
      <c r="I651" s="154"/>
    </row>
    <row r="652" spans="1:9" s="138" customFormat="1">
      <c r="A652" s="136"/>
      <c r="B652" s="154"/>
      <c r="F652" s="150"/>
      <c r="G652" s="150"/>
      <c r="H652" s="151"/>
      <c r="I652" s="154"/>
    </row>
    <row r="653" spans="1:9" s="138" customFormat="1">
      <c r="A653" s="136"/>
      <c r="B653" s="154"/>
      <c r="F653" s="150"/>
      <c r="G653" s="150"/>
      <c r="H653" s="151"/>
      <c r="I653" s="154"/>
    </row>
    <row r="654" spans="1:9" s="138" customFormat="1">
      <c r="A654" s="136"/>
      <c r="B654" s="154"/>
      <c r="F654" s="150"/>
      <c r="G654" s="150"/>
      <c r="H654" s="151"/>
      <c r="I654" s="154"/>
    </row>
    <row r="655" spans="1:9" s="138" customFormat="1">
      <c r="A655" s="136"/>
      <c r="B655" s="154"/>
      <c r="F655" s="150"/>
      <c r="G655" s="150"/>
      <c r="H655" s="151"/>
      <c r="I655" s="154"/>
    </row>
    <row r="656" spans="1:9" s="138" customFormat="1">
      <c r="A656" s="136"/>
      <c r="B656" s="154"/>
      <c r="F656" s="150"/>
      <c r="G656" s="150"/>
      <c r="H656" s="151"/>
      <c r="I656" s="154"/>
    </row>
    <row r="657" spans="1:9" s="138" customFormat="1">
      <c r="A657" s="136"/>
      <c r="B657" s="154"/>
      <c r="F657" s="150"/>
      <c r="G657" s="150"/>
      <c r="H657" s="151"/>
      <c r="I657" s="154"/>
    </row>
    <row r="658" spans="1:9" s="138" customFormat="1">
      <c r="A658" s="136"/>
      <c r="B658" s="154"/>
      <c r="F658" s="150"/>
      <c r="G658" s="150"/>
      <c r="H658" s="151"/>
      <c r="I658" s="154"/>
    </row>
    <row r="659" spans="1:9" s="138" customFormat="1">
      <c r="A659" s="136"/>
      <c r="B659" s="154"/>
      <c r="F659" s="150"/>
      <c r="G659" s="150"/>
      <c r="H659" s="151"/>
      <c r="I659" s="154"/>
    </row>
    <row r="660" spans="1:9" s="138" customFormat="1">
      <c r="A660" s="136"/>
      <c r="B660" s="154"/>
      <c r="F660" s="150"/>
      <c r="G660" s="150"/>
      <c r="H660" s="151"/>
      <c r="I660" s="154"/>
    </row>
    <row r="661" spans="1:9" s="138" customFormat="1">
      <c r="A661" s="136"/>
      <c r="B661" s="154"/>
      <c r="F661" s="150"/>
      <c r="G661" s="150"/>
      <c r="H661" s="151"/>
      <c r="I661" s="154"/>
    </row>
    <row r="662" spans="1:9" s="138" customFormat="1">
      <c r="A662" s="136"/>
      <c r="B662" s="154"/>
      <c r="F662" s="150"/>
      <c r="G662" s="150"/>
      <c r="H662" s="151"/>
      <c r="I662" s="154"/>
    </row>
    <row r="663" spans="1:9" s="138" customFormat="1">
      <c r="A663" s="136"/>
      <c r="B663" s="154"/>
      <c r="F663" s="150"/>
      <c r="G663" s="150"/>
      <c r="H663" s="151"/>
      <c r="I663" s="154"/>
    </row>
    <row r="664" spans="1:9" s="138" customFormat="1">
      <c r="A664" s="136"/>
      <c r="B664" s="154"/>
      <c r="F664" s="150"/>
      <c r="G664" s="150"/>
      <c r="H664" s="151"/>
      <c r="I664" s="154"/>
    </row>
    <row r="665" spans="1:9" s="138" customFormat="1">
      <c r="A665" s="136"/>
      <c r="B665" s="154"/>
      <c r="F665" s="150"/>
      <c r="G665" s="150"/>
      <c r="H665" s="151"/>
      <c r="I665" s="154"/>
    </row>
    <row r="666" spans="1:9" s="138" customFormat="1">
      <c r="A666" s="136"/>
      <c r="B666" s="154"/>
      <c r="F666" s="150"/>
      <c r="G666" s="150"/>
      <c r="H666" s="151"/>
      <c r="I666" s="154"/>
    </row>
    <row r="667" spans="1:9" s="138" customFormat="1">
      <c r="A667" s="136"/>
      <c r="B667" s="154"/>
      <c r="F667" s="150"/>
      <c r="G667" s="150"/>
      <c r="H667" s="151"/>
      <c r="I667" s="154"/>
    </row>
    <row r="668" spans="1:9" s="138" customFormat="1">
      <c r="A668" s="136"/>
      <c r="B668" s="154"/>
      <c r="F668" s="150"/>
      <c r="G668" s="150"/>
      <c r="H668" s="151"/>
      <c r="I668" s="154"/>
    </row>
    <row r="669" spans="1:9" s="138" customFormat="1">
      <c r="A669" s="136"/>
      <c r="B669" s="154"/>
      <c r="F669" s="150"/>
      <c r="G669" s="150"/>
      <c r="H669" s="151"/>
      <c r="I669" s="154"/>
    </row>
    <row r="670" spans="1:9" s="138" customFormat="1">
      <c r="A670" s="136"/>
      <c r="B670" s="154"/>
      <c r="F670" s="150"/>
      <c r="G670" s="150"/>
      <c r="H670" s="151"/>
      <c r="I670" s="154"/>
    </row>
    <row r="671" spans="1:9" s="138" customFormat="1">
      <c r="A671" s="136"/>
      <c r="B671" s="154"/>
      <c r="F671" s="150"/>
      <c r="G671" s="150"/>
      <c r="H671" s="151"/>
      <c r="I671" s="154"/>
    </row>
    <row r="672" spans="1:9" s="138" customFormat="1">
      <c r="A672" s="136"/>
      <c r="B672" s="154"/>
      <c r="F672" s="150"/>
      <c r="G672" s="150"/>
      <c r="H672" s="151"/>
      <c r="I672" s="154"/>
    </row>
    <row r="673" spans="1:9" s="138" customFormat="1">
      <c r="A673" s="136"/>
      <c r="B673" s="154"/>
      <c r="F673" s="150"/>
      <c r="G673" s="150"/>
      <c r="H673" s="151"/>
      <c r="I673" s="154"/>
    </row>
    <row r="674" spans="1:9" s="138" customFormat="1">
      <c r="A674" s="136"/>
      <c r="B674" s="154"/>
      <c r="F674" s="150"/>
      <c r="G674" s="150"/>
      <c r="H674" s="151"/>
      <c r="I674" s="154"/>
    </row>
    <row r="675" spans="1:9" s="138" customFormat="1">
      <c r="A675" s="136"/>
      <c r="B675" s="154"/>
      <c r="F675" s="150"/>
      <c r="G675" s="150"/>
      <c r="H675" s="151"/>
      <c r="I675" s="154"/>
    </row>
    <row r="676" spans="1:9" s="138" customFormat="1">
      <c r="A676" s="136"/>
      <c r="B676" s="154"/>
      <c r="F676" s="150"/>
      <c r="G676" s="150"/>
      <c r="H676" s="151"/>
      <c r="I676" s="154"/>
    </row>
    <row r="677" spans="1:9" s="138" customFormat="1">
      <c r="A677" s="136"/>
      <c r="B677" s="154"/>
      <c r="F677" s="150"/>
      <c r="G677" s="150"/>
      <c r="H677" s="151"/>
      <c r="I677" s="154"/>
    </row>
    <row r="678" spans="1:9" s="138" customFormat="1">
      <c r="A678" s="136"/>
      <c r="B678" s="154"/>
      <c r="F678" s="150"/>
      <c r="G678" s="150"/>
      <c r="H678" s="151"/>
      <c r="I678" s="154"/>
    </row>
    <row r="679" spans="1:9" s="138" customFormat="1">
      <c r="A679" s="136"/>
      <c r="B679" s="154"/>
      <c r="F679" s="150"/>
      <c r="G679" s="150"/>
      <c r="H679" s="151"/>
      <c r="I679" s="154"/>
    </row>
    <row r="680" spans="1:9" s="138" customFormat="1">
      <c r="A680" s="136"/>
      <c r="B680" s="154"/>
      <c r="F680" s="150"/>
      <c r="G680" s="150"/>
      <c r="H680" s="151"/>
      <c r="I680" s="154"/>
    </row>
    <row r="681" spans="1:9" s="138" customFormat="1">
      <c r="A681" s="136"/>
      <c r="B681" s="154"/>
      <c r="F681" s="150"/>
      <c r="G681" s="150"/>
      <c r="H681" s="151"/>
      <c r="I681" s="154"/>
    </row>
    <row r="682" spans="1:9" s="138" customFormat="1">
      <c r="A682" s="136"/>
      <c r="B682" s="154"/>
      <c r="F682" s="150"/>
      <c r="G682" s="150"/>
      <c r="H682" s="151"/>
      <c r="I682" s="154"/>
    </row>
    <row r="683" spans="1:9" s="138" customFormat="1">
      <c r="A683" s="136"/>
      <c r="B683" s="154"/>
      <c r="F683" s="150"/>
      <c r="G683" s="150"/>
      <c r="H683" s="151"/>
      <c r="I683" s="154"/>
    </row>
    <row r="684" spans="1:9" s="138" customFormat="1">
      <c r="A684" s="136"/>
      <c r="B684" s="154"/>
      <c r="F684" s="150"/>
      <c r="G684" s="150"/>
      <c r="H684" s="151"/>
      <c r="I684" s="154"/>
    </row>
    <row r="685" spans="1:9" s="138" customFormat="1">
      <c r="A685" s="136"/>
      <c r="B685" s="154"/>
      <c r="F685" s="150"/>
      <c r="G685" s="150"/>
      <c r="H685" s="151"/>
      <c r="I685" s="154"/>
    </row>
    <row r="686" spans="1:9" s="138" customFormat="1">
      <c r="A686" s="136"/>
      <c r="B686" s="154"/>
      <c r="F686" s="150"/>
      <c r="G686" s="150"/>
      <c r="H686" s="151"/>
      <c r="I686" s="154"/>
    </row>
    <row r="687" spans="1:9" s="138" customFormat="1">
      <c r="A687" s="136"/>
      <c r="B687" s="154"/>
      <c r="F687" s="150"/>
      <c r="G687" s="150"/>
      <c r="H687" s="151"/>
      <c r="I687" s="154"/>
    </row>
    <row r="688" spans="1:9" s="138" customFormat="1">
      <c r="A688" s="136"/>
      <c r="B688" s="154"/>
      <c r="F688" s="150"/>
      <c r="G688" s="150"/>
      <c r="H688" s="151"/>
      <c r="I688" s="154"/>
    </row>
    <row r="689" spans="1:9" s="138" customFormat="1">
      <c r="A689" s="136"/>
      <c r="B689" s="154"/>
      <c r="F689" s="150"/>
      <c r="G689" s="150"/>
      <c r="H689" s="151"/>
      <c r="I689" s="154"/>
    </row>
    <row r="690" spans="1:9" s="138" customFormat="1">
      <c r="A690" s="136"/>
      <c r="B690" s="154"/>
      <c r="F690" s="150"/>
      <c r="G690" s="150"/>
      <c r="H690" s="151"/>
      <c r="I690" s="154"/>
    </row>
    <row r="691" spans="1:9" s="138" customFormat="1">
      <c r="A691" s="136"/>
      <c r="B691" s="154"/>
      <c r="F691" s="150"/>
      <c r="G691" s="150"/>
      <c r="H691" s="151"/>
      <c r="I691" s="154"/>
    </row>
    <row r="692" spans="1:9" s="138" customFormat="1">
      <c r="A692" s="136"/>
      <c r="B692" s="154"/>
      <c r="F692" s="150"/>
      <c r="G692" s="150"/>
      <c r="H692" s="151"/>
      <c r="I692" s="154"/>
    </row>
    <row r="693" spans="1:9" s="138" customFormat="1">
      <c r="A693" s="136"/>
      <c r="B693" s="154"/>
      <c r="F693" s="150"/>
      <c r="G693" s="150"/>
      <c r="H693" s="151"/>
      <c r="I693" s="154"/>
    </row>
    <row r="694" spans="1:9" s="138" customFormat="1">
      <c r="A694" s="136"/>
      <c r="B694" s="154"/>
      <c r="F694" s="150"/>
      <c r="G694" s="150"/>
      <c r="H694" s="151"/>
      <c r="I694" s="154"/>
    </row>
    <row r="695" spans="1:9" s="138" customFormat="1">
      <c r="A695" s="136"/>
      <c r="B695" s="154"/>
      <c r="F695" s="150"/>
      <c r="G695" s="150"/>
      <c r="H695" s="151"/>
      <c r="I695" s="154"/>
    </row>
    <row r="696" spans="1:9" s="138" customFormat="1">
      <c r="A696" s="136"/>
      <c r="B696" s="154"/>
      <c r="F696" s="150"/>
      <c r="G696" s="150"/>
      <c r="H696" s="151"/>
      <c r="I696" s="154"/>
    </row>
    <row r="697" spans="1:9" s="138" customFormat="1">
      <c r="A697" s="136"/>
      <c r="B697" s="154"/>
      <c r="F697" s="150"/>
      <c r="G697" s="150"/>
      <c r="H697" s="151"/>
      <c r="I697" s="154"/>
    </row>
    <row r="698" spans="1:9" s="138" customFormat="1">
      <c r="A698" s="136"/>
      <c r="B698" s="154"/>
      <c r="F698" s="150"/>
      <c r="G698" s="150"/>
      <c r="H698" s="151"/>
      <c r="I698" s="154"/>
    </row>
    <row r="699" spans="1:9" s="138" customFormat="1">
      <c r="A699" s="136"/>
      <c r="B699" s="154"/>
      <c r="F699" s="150"/>
      <c r="G699" s="150"/>
      <c r="H699" s="151"/>
      <c r="I699" s="154"/>
    </row>
    <row r="700" spans="1:9" s="138" customFormat="1">
      <c r="A700" s="136"/>
      <c r="B700" s="154"/>
      <c r="F700" s="150"/>
      <c r="G700" s="150"/>
      <c r="H700" s="151"/>
      <c r="I700" s="154"/>
    </row>
    <row r="701" spans="1:9" s="138" customFormat="1">
      <c r="A701" s="136"/>
      <c r="B701" s="154"/>
      <c r="F701" s="150"/>
      <c r="G701" s="150"/>
      <c r="H701" s="151"/>
      <c r="I701" s="154"/>
    </row>
    <row r="702" spans="1:9" s="138" customFormat="1">
      <c r="A702" s="136"/>
      <c r="B702" s="154"/>
      <c r="F702" s="150"/>
      <c r="G702" s="150"/>
      <c r="H702" s="151"/>
      <c r="I702" s="154"/>
    </row>
    <row r="703" spans="1:9" s="138" customFormat="1">
      <c r="A703" s="136"/>
      <c r="B703" s="154"/>
      <c r="F703" s="150"/>
      <c r="G703" s="150"/>
      <c r="H703" s="151"/>
      <c r="I703" s="154"/>
    </row>
    <row r="704" spans="1:9" s="138" customFormat="1">
      <c r="A704" s="136"/>
      <c r="B704" s="154"/>
      <c r="F704" s="150"/>
      <c r="G704" s="150"/>
      <c r="H704" s="151"/>
      <c r="I704" s="154"/>
    </row>
    <row r="705" spans="1:9" s="138" customFormat="1">
      <c r="A705" s="136"/>
      <c r="B705" s="154"/>
      <c r="F705" s="150"/>
      <c r="G705" s="150"/>
      <c r="H705" s="151"/>
      <c r="I705" s="154"/>
    </row>
    <row r="706" spans="1:9" s="138" customFormat="1">
      <c r="A706" s="136"/>
      <c r="B706" s="154"/>
      <c r="F706" s="150"/>
      <c r="G706" s="150"/>
      <c r="H706" s="151"/>
      <c r="I706" s="154"/>
    </row>
    <row r="707" spans="1:9" s="138" customFormat="1">
      <c r="A707" s="136"/>
      <c r="B707" s="154"/>
      <c r="F707" s="150"/>
      <c r="G707" s="150"/>
      <c r="H707" s="151"/>
      <c r="I707" s="154"/>
    </row>
    <row r="708" spans="1:9" s="138" customFormat="1">
      <c r="A708" s="136"/>
      <c r="B708" s="154"/>
      <c r="F708" s="150"/>
      <c r="G708" s="150"/>
      <c r="H708" s="151"/>
      <c r="I708" s="154"/>
    </row>
    <row r="709" spans="1:9" s="138" customFormat="1">
      <c r="A709" s="136"/>
      <c r="B709" s="154"/>
      <c r="F709" s="150"/>
      <c r="G709" s="150"/>
      <c r="H709" s="151"/>
      <c r="I709" s="154"/>
    </row>
    <row r="710" spans="1:9" s="138" customFormat="1">
      <c r="A710" s="136"/>
      <c r="B710" s="154"/>
      <c r="F710" s="150"/>
      <c r="G710" s="150"/>
      <c r="H710" s="151"/>
      <c r="I710" s="154"/>
    </row>
    <row r="711" spans="1:9" s="138" customFormat="1">
      <c r="A711" s="136"/>
      <c r="B711" s="154"/>
      <c r="F711" s="150"/>
      <c r="G711" s="150"/>
      <c r="H711" s="151"/>
      <c r="I711" s="154"/>
    </row>
    <row r="712" spans="1:9" s="138" customFormat="1">
      <c r="A712" s="136"/>
      <c r="B712" s="154"/>
      <c r="F712" s="150"/>
      <c r="G712" s="150"/>
      <c r="H712" s="151"/>
      <c r="I712" s="154"/>
    </row>
    <row r="713" spans="1:9" s="138" customFormat="1">
      <c r="A713" s="136"/>
      <c r="B713" s="154"/>
      <c r="F713" s="150"/>
      <c r="G713" s="150"/>
      <c r="H713" s="151"/>
      <c r="I713" s="154"/>
    </row>
    <row r="714" spans="1:9" s="138" customFormat="1">
      <c r="A714" s="136"/>
      <c r="B714" s="154"/>
      <c r="F714" s="150"/>
      <c r="G714" s="150"/>
      <c r="H714" s="151"/>
      <c r="I714" s="154"/>
    </row>
  </sheetData>
  <mergeCells count="1">
    <mergeCell ref="A2:B2"/>
  </mergeCells>
  <phoneticPr fontId="3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10"/>
  <sheetViews>
    <sheetView topLeftCell="C4" workbookViewId="0">
      <selection activeCell="C4" sqref="C4"/>
    </sheetView>
  </sheetViews>
  <sheetFormatPr defaultColWidth="10" defaultRowHeight="14.4"/>
  <cols>
    <col min="1" max="2" width="10" style="14" hidden="1" customWidth="1"/>
    <col min="3" max="3" width="25.44140625" style="14" customWidth="1"/>
    <col min="4" max="9" width="17.21875" style="14" customWidth="1"/>
    <col min="10" max="16384" width="10" style="14"/>
  </cols>
  <sheetData>
    <row r="1" spans="1:9" ht="22.5" hidden="1" customHeight="1">
      <c r="A1" s="21">
        <v>0</v>
      </c>
      <c r="B1" s="21" t="s">
        <v>625</v>
      </c>
      <c r="C1" s="21" t="s">
        <v>626</v>
      </c>
      <c r="D1" s="21" t="s">
        <v>627</v>
      </c>
    </row>
    <row r="2" spans="1:9" ht="22.5" hidden="1" customHeight="1">
      <c r="A2" s="21">
        <v>0</v>
      </c>
      <c r="B2" s="21" t="s">
        <v>628</v>
      </c>
      <c r="C2" s="21" t="s">
        <v>629</v>
      </c>
      <c r="D2" s="21" t="s">
        <v>630</v>
      </c>
      <c r="E2" s="21"/>
    </row>
    <row r="3" spans="1:9" ht="13.5" hidden="1" customHeight="1">
      <c r="A3" s="21">
        <v>0</v>
      </c>
      <c r="B3" s="21" t="s">
        <v>631</v>
      </c>
      <c r="C3" s="21" t="s">
        <v>632</v>
      </c>
      <c r="E3" s="21" t="s">
        <v>633</v>
      </c>
      <c r="F3" s="21" t="s">
        <v>634</v>
      </c>
      <c r="H3" s="21" t="s">
        <v>635</v>
      </c>
      <c r="I3" s="21" t="s">
        <v>636</v>
      </c>
    </row>
    <row r="4" spans="1:9" ht="25.05" customHeight="1">
      <c r="A4" s="21">
        <v>0</v>
      </c>
      <c r="B4" s="21"/>
      <c r="C4" s="22" t="s">
        <v>637</v>
      </c>
    </row>
    <row r="5" spans="1:9" ht="36" customHeight="1">
      <c r="C5" s="295" t="s">
        <v>638</v>
      </c>
      <c r="D5" s="295"/>
      <c r="E5" s="295"/>
      <c r="F5" s="295"/>
      <c r="G5" s="295"/>
      <c r="H5" s="295"/>
      <c r="I5" s="295"/>
    </row>
    <row r="6" spans="1:9" ht="27" customHeight="1">
      <c r="C6" s="296" t="s">
        <v>639</v>
      </c>
      <c r="D6" s="296" t="s">
        <v>640</v>
      </c>
      <c r="E6" s="296"/>
      <c r="F6" s="296"/>
      <c r="G6" s="296" t="s">
        <v>641</v>
      </c>
      <c r="H6" s="296"/>
      <c r="I6" s="296"/>
    </row>
    <row r="7" spans="1:9" ht="27" customHeight="1">
      <c r="C7" s="296"/>
      <c r="D7" s="27"/>
      <c r="E7" s="24" t="s">
        <v>642</v>
      </c>
      <c r="F7" s="24" t="s">
        <v>643</v>
      </c>
      <c r="G7" s="27"/>
      <c r="H7" s="24" t="s">
        <v>642</v>
      </c>
      <c r="I7" s="24" t="s">
        <v>643</v>
      </c>
    </row>
    <row r="8" spans="1:9" ht="27" customHeight="1">
      <c r="C8" s="24" t="s">
        <v>644</v>
      </c>
      <c r="D8" s="24" t="s">
        <v>645</v>
      </c>
      <c r="E8" s="24" t="s">
        <v>646</v>
      </c>
      <c r="F8" s="24" t="s">
        <v>647</v>
      </c>
      <c r="G8" s="24" t="s">
        <v>648</v>
      </c>
      <c r="H8" s="24" t="s">
        <v>649</v>
      </c>
      <c r="I8" s="24" t="s">
        <v>650</v>
      </c>
    </row>
    <row r="9" spans="1:9" ht="27" customHeight="1">
      <c r="C9" s="18" t="s">
        <v>651</v>
      </c>
      <c r="D9" s="26">
        <f>+E9+F9</f>
        <v>119.27670000000001</v>
      </c>
      <c r="E9" s="26">
        <v>113.7116</v>
      </c>
      <c r="F9" s="26">
        <v>5.5651000000000002</v>
      </c>
      <c r="G9" s="26">
        <f>+H9+I9</f>
        <v>91.653193000000002</v>
      </c>
      <c r="H9" s="26">
        <v>86.653193000000002</v>
      </c>
      <c r="I9" s="26">
        <v>5</v>
      </c>
    </row>
    <row r="10" spans="1:9">
      <c r="C10" s="297" t="s">
        <v>652</v>
      </c>
      <c r="D10" s="297"/>
      <c r="E10" s="297"/>
      <c r="F10" s="297"/>
      <c r="G10" s="297"/>
      <c r="H10" s="297"/>
      <c r="I10" s="297"/>
    </row>
  </sheetData>
  <mergeCells count="5">
    <mergeCell ref="C5:I5"/>
    <mergeCell ref="D6:F6"/>
    <mergeCell ref="G6:I6"/>
    <mergeCell ref="C10:I10"/>
    <mergeCell ref="C6:C7"/>
  </mergeCells>
  <phoneticPr fontId="31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15"/>
  <sheetViews>
    <sheetView topLeftCell="A10" workbookViewId="0">
      <selection activeCell="A4" sqref="A4"/>
    </sheetView>
  </sheetViews>
  <sheetFormatPr defaultColWidth="10" defaultRowHeight="14.4"/>
  <cols>
    <col min="1" max="1" width="44.88671875" style="14" customWidth="1"/>
    <col min="2" max="2" width="16.77734375" style="14" customWidth="1"/>
    <col min="3" max="3" width="15.77734375" style="14" customWidth="1"/>
    <col min="4" max="4" width="9.77734375" style="14" customWidth="1"/>
    <col min="5" max="16384" width="10" style="14"/>
  </cols>
  <sheetData>
    <row r="1" spans="1:3" ht="13.5" hidden="1" customHeight="1">
      <c r="A1" s="15" t="s">
        <v>653</v>
      </c>
    </row>
    <row r="2" spans="1:3" ht="22.5" hidden="1" customHeight="1">
      <c r="A2" s="15" t="s">
        <v>654</v>
      </c>
      <c r="B2" s="15" t="s">
        <v>629</v>
      </c>
      <c r="C2" s="15" t="s">
        <v>655</v>
      </c>
    </row>
    <row r="3" spans="1:3" ht="13.5" hidden="1" customHeight="1">
      <c r="A3" s="15" t="s">
        <v>656</v>
      </c>
      <c r="B3" s="15" t="s">
        <v>657</v>
      </c>
      <c r="C3" s="15" t="s">
        <v>658</v>
      </c>
    </row>
    <row r="4" spans="1:3" ht="27" customHeight="1">
      <c r="A4" s="22" t="s">
        <v>659</v>
      </c>
    </row>
    <row r="5" spans="1:3" ht="39" customHeight="1">
      <c r="A5" s="298" t="s">
        <v>660</v>
      </c>
      <c r="B5" s="298"/>
      <c r="C5" s="298"/>
    </row>
    <row r="6" spans="1:3" ht="39" customHeight="1">
      <c r="A6" s="24" t="s">
        <v>661</v>
      </c>
      <c r="B6" s="24" t="s">
        <v>4</v>
      </c>
      <c r="C6" s="24" t="s">
        <v>662</v>
      </c>
    </row>
    <row r="7" spans="1:3" ht="39" customHeight="1">
      <c r="A7" s="18" t="s">
        <v>663</v>
      </c>
      <c r="B7" s="26" t="s">
        <v>483</v>
      </c>
      <c r="C7" s="26">
        <v>90.678799999999995</v>
      </c>
    </row>
    <row r="8" spans="1:3" ht="39" customHeight="1">
      <c r="A8" s="18" t="s">
        <v>664</v>
      </c>
      <c r="B8" s="26">
        <f>+'[1]表1-1 政府债务限额及余额预算情况表 '!E9</f>
        <v>113.7116</v>
      </c>
      <c r="C8" s="26"/>
    </row>
    <row r="9" spans="1:3" ht="39" customHeight="1">
      <c r="A9" s="18" t="s">
        <v>665</v>
      </c>
      <c r="B9" s="26" t="s">
        <v>483</v>
      </c>
      <c r="C9" s="26">
        <v>27.7377</v>
      </c>
    </row>
    <row r="10" spans="1:3" ht="39" customHeight="1">
      <c r="A10" s="18" t="s">
        <v>666</v>
      </c>
      <c r="B10" s="26" t="s">
        <v>667</v>
      </c>
      <c r="C10" s="26"/>
    </row>
    <row r="11" spans="1:3" ht="39" customHeight="1">
      <c r="A11" s="18" t="s">
        <v>668</v>
      </c>
      <c r="B11" s="26"/>
      <c r="C11" s="26">
        <v>27.7377</v>
      </c>
    </row>
    <row r="12" spans="1:3" ht="39" customHeight="1">
      <c r="A12" s="18" t="s">
        <v>669</v>
      </c>
      <c r="B12" s="26"/>
      <c r="C12" s="26">
        <v>31.763300000000001</v>
      </c>
    </row>
    <row r="13" spans="1:3" ht="39" customHeight="1">
      <c r="A13" s="18" t="s">
        <v>670</v>
      </c>
      <c r="B13" s="26"/>
      <c r="C13" s="26">
        <f>C7+C9-C12</f>
        <v>86.653199999999998</v>
      </c>
    </row>
    <row r="14" spans="1:3" ht="39" customHeight="1">
      <c r="A14" s="18" t="s">
        <v>671</v>
      </c>
      <c r="B14" s="26">
        <v>0</v>
      </c>
      <c r="C14" s="26"/>
    </row>
    <row r="15" spans="1:3" ht="39" customHeight="1">
      <c r="A15" s="18" t="s">
        <v>672</v>
      </c>
      <c r="B15" s="26">
        <v>0</v>
      </c>
      <c r="C15" s="26"/>
    </row>
  </sheetData>
  <mergeCells count="1">
    <mergeCell ref="A5:C5"/>
  </mergeCells>
  <phoneticPr fontId="31" type="noConversion"/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14"/>
  <sheetViews>
    <sheetView topLeftCell="A4" workbookViewId="0">
      <selection activeCell="A4" sqref="A4"/>
    </sheetView>
  </sheetViews>
  <sheetFormatPr defaultColWidth="10" defaultRowHeight="14.4"/>
  <cols>
    <col min="1" max="1" width="51.109375" style="14" customWidth="1"/>
    <col min="2" max="2" width="19" style="14" customWidth="1"/>
    <col min="3" max="3" width="16.44140625" style="14" customWidth="1"/>
    <col min="4" max="4" width="9.77734375" style="14" customWidth="1"/>
    <col min="5" max="16384" width="10" style="14"/>
  </cols>
  <sheetData>
    <row r="1" spans="1:3" ht="13.5" hidden="1" customHeight="1">
      <c r="A1" s="22" t="s">
        <v>653</v>
      </c>
      <c r="B1" s="22"/>
    </row>
    <row r="2" spans="1:3" ht="22.5" hidden="1" customHeight="1">
      <c r="A2" s="22" t="s">
        <v>654</v>
      </c>
      <c r="B2" s="22" t="s">
        <v>629</v>
      </c>
      <c r="C2" s="22" t="s">
        <v>655</v>
      </c>
    </row>
    <row r="3" spans="1:3" ht="13.5" hidden="1" customHeight="1">
      <c r="A3" s="22" t="s">
        <v>656</v>
      </c>
      <c r="B3" s="22" t="s">
        <v>657</v>
      </c>
      <c r="C3" s="22" t="s">
        <v>658</v>
      </c>
    </row>
    <row r="4" spans="1:3" ht="28.05" customHeight="1">
      <c r="A4" s="22" t="s">
        <v>673</v>
      </c>
    </row>
    <row r="5" spans="1:3" ht="36" customHeight="1">
      <c r="A5" s="295" t="s">
        <v>674</v>
      </c>
      <c r="B5" s="295"/>
      <c r="C5" s="295"/>
    </row>
    <row r="6" spans="1:3" ht="28.95" customHeight="1">
      <c r="A6" s="22"/>
      <c r="B6" s="22"/>
      <c r="C6" s="23" t="s">
        <v>675</v>
      </c>
    </row>
    <row r="7" spans="1:3" ht="37.950000000000003" customHeight="1">
      <c r="A7" s="24" t="s">
        <v>661</v>
      </c>
      <c r="B7" s="24" t="s">
        <v>4</v>
      </c>
      <c r="C7" s="24" t="s">
        <v>662</v>
      </c>
    </row>
    <row r="8" spans="1:3" ht="37.950000000000003" customHeight="1">
      <c r="A8" s="18" t="s">
        <v>676</v>
      </c>
      <c r="B8" s="26"/>
      <c r="C8" s="26">
        <v>5.54</v>
      </c>
    </row>
    <row r="9" spans="1:3" ht="37.950000000000003" customHeight="1">
      <c r="A9" s="18" t="s">
        <v>677</v>
      </c>
      <c r="B9" s="26">
        <v>5.57</v>
      </c>
      <c r="C9" s="26"/>
    </row>
    <row r="10" spans="1:3" ht="37.950000000000003" customHeight="1">
      <c r="A10" s="18" t="s">
        <v>678</v>
      </c>
      <c r="B10" s="26"/>
      <c r="C10" s="26"/>
    </row>
    <row r="11" spans="1:3" ht="37.950000000000003" customHeight="1">
      <c r="A11" s="18" t="s">
        <v>679</v>
      </c>
      <c r="B11" s="26"/>
      <c r="C11" s="26">
        <v>0.54</v>
      </c>
    </row>
    <row r="12" spans="1:3" ht="37.950000000000003" customHeight="1">
      <c r="A12" s="18" t="s">
        <v>680</v>
      </c>
      <c r="B12" s="26"/>
      <c r="C12" s="26">
        <f>C8-C11</f>
        <v>5</v>
      </c>
    </row>
    <row r="13" spans="1:3" ht="37.950000000000003" customHeight="1">
      <c r="A13" s="18" t="s">
        <v>681</v>
      </c>
      <c r="B13" s="26"/>
      <c r="C13" s="26"/>
    </row>
    <row r="14" spans="1:3" ht="37.950000000000003" customHeight="1">
      <c r="A14" s="18" t="s">
        <v>682</v>
      </c>
      <c r="B14" s="26"/>
      <c r="C14" s="26"/>
    </row>
  </sheetData>
  <mergeCells count="1">
    <mergeCell ref="A5:C5"/>
  </mergeCells>
  <phoneticPr fontId="31" type="noConversion"/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30"/>
  <sheetViews>
    <sheetView topLeftCell="A10" workbookViewId="0">
      <selection activeCell="A29" sqref="A29:D29"/>
    </sheetView>
  </sheetViews>
  <sheetFormatPr defaultColWidth="10" defaultRowHeight="14.4"/>
  <cols>
    <col min="1" max="1" width="31.6640625" style="14" customWidth="1"/>
    <col min="2" max="2" width="14.6640625" style="14" customWidth="1"/>
    <col min="3" max="4" width="19.77734375" style="14" customWidth="1"/>
    <col min="5" max="5" width="9.77734375" style="14" customWidth="1"/>
    <col min="6" max="16384" width="10" style="14"/>
  </cols>
  <sheetData>
    <row r="1" spans="1:4" ht="22.5" hidden="1" customHeight="1">
      <c r="A1" s="22" t="s">
        <v>653</v>
      </c>
      <c r="B1" s="22"/>
    </row>
    <row r="2" spans="1:4" ht="13.5" hidden="1" customHeight="1">
      <c r="A2" s="22" t="s">
        <v>654</v>
      </c>
      <c r="B2" s="22" t="s">
        <v>629</v>
      </c>
      <c r="C2" s="22" t="s">
        <v>655</v>
      </c>
      <c r="D2" s="22" t="s">
        <v>630</v>
      </c>
    </row>
    <row r="3" spans="1:4" ht="13.5" hidden="1" customHeight="1">
      <c r="A3" s="22" t="s">
        <v>656</v>
      </c>
      <c r="C3" s="22" t="s">
        <v>683</v>
      </c>
      <c r="D3" s="22" t="s">
        <v>684</v>
      </c>
    </row>
    <row r="4" spans="1:4" ht="14.25" customHeight="1">
      <c r="A4" s="16" t="s">
        <v>673</v>
      </c>
    </row>
    <row r="5" spans="1:4" ht="28.95" customHeight="1">
      <c r="A5" s="295" t="s">
        <v>685</v>
      </c>
      <c r="B5" s="295"/>
      <c r="C5" s="295"/>
      <c r="D5" s="295"/>
    </row>
    <row r="6" spans="1:4" ht="14.25" customHeight="1">
      <c r="D6" s="23" t="s">
        <v>675</v>
      </c>
    </row>
    <row r="7" spans="1:4" ht="22.2" customHeight="1">
      <c r="A7" s="24" t="s">
        <v>661</v>
      </c>
      <c r="B7" s="24" t="s">
        <v>686</v>
      </c>
      <c r="C7" s="24" t="s">
        <v>687</v>
      </c>
      <c r="D7" s="24" t="s">
        <v>688</v>
      </c>
    </row>
    <row r="8" spans="1:4" ht="19.5" customHeight="1">
      <c r="A8" s="25" t="s">
        <v>689</v>
      </c>
      <c r="B8" s="19" t="s">
        <v>690</v>
      </c>
      <c r="C8" s="20">
        <v>27.74</v>
      </c>
      <c r="D8" s="20"/>
    </row>
    <row r="9" spans="1:4" ht="19.5" customHeight="1">
      <c r="A9" s="25" t="s">
        <v>691</v>
      </c>
      <c r="B9" s="19" t="s">
        <v>646</v>
      </c>
      <c r="C9" s="20">
        <v>27.74</v>
      </c>
      <c r="D9" s="20"/>
    </row>
    <row r="10" spans="1:4" ht="22.5" customHeight="1">
      <c r="A10" s="25" t="s">
        <v>692</v>
      </c>
      <c r="B10" s="19" t="s">
        <v>647</v>
      </c>
      <c r="C10" s="20">
        <v>9.2899999999999991</v>
      </c>
      <c r="D10" s="20"/>
    </row>
    <row r="11" spans="1:4" ht="19.5" customHeight="1">
      <c r="A11" s="25" t="s">
        <v>693</v>
      </c>
      <c r="B11" s="19" t="s">
        <v>694</v>
      </c>
      <c r="C11" s="20"/>
      <c r="D11" s="20"/>
    </row>
    <row r="12" spans="1:4" ht="22.5" customHeight="1">
      <c r="A12" s="25" t="s">
        <v>692</v>
      </c>
      <c r="B12" s="19" t="s">
        <v>649</v>
      </c>
      <c r="C12" s="20"/>
      <c r="D12" s="20"/>
    </row>
    <row r="13" spans="1:4" ht="19.5" customHeight="1">
      <c r="A13" s="25" t="s">
        <v>695</v>
      </c>
      <c r="B13" s="19" t="s">
        <v>696</v>
      </c>
      <c r="C13" s="20">
        <v>10.32</v>
      </c>
      <c r="D13" s="20"/>
    </row>
    <row r="14" spans="1:4" ht="19.5" customHeight="1">
      <c r="A14" s="25" t="s">
        <v>691</v>
      </c>
      <c r="B14" s="19" t="s">
        <v>697</v>
      </c>
      <c r="C14" s="20">
        <v>10.32</v>
      </c>
      <c r="D14" s="20"/>
    </row>
    <row r="15" spans="1:4" ht="19.5" customHeight="1">
      <c r="A15" s="25" t="s">
        <v>693</v>
      </c>
      <c r="B15" s="19" t="s">
        <v>698</v>
      </c>
      <c r="C15" s="20"/>
      <c r="D15" s="20"/>
    </row>
    <row r="16" spans="1:4" ht="19.5" customHeight="1">
      <c r="A16" s="25" t="s">
        <v>699</v>
      </c>
      <c r="B16" s="19" t="s">
        <v>700</v>
      </c>
      <c r="C16" s="20">
        <v>2.5</v>
      </c>
      <c r="D16" s="20"/>
    </row>
    <row r="17" spans="1:4" ht="19.5" customHeight="1">
      <c r="A17" s="25" t="s">
        <v>691</v>
      </c>
      <c r="B17" s="19" t="s">
        <v>701</v>
      </c>
      <c r="C17" s="20">
        <v>2.2999999999999998</v>
      </c>
      <c r="D17" s="20"/>
    </row>
    <row r="18" spans="1:4" ht="19.5" customHeight="1">
      <c r="A18" s="25" t="s">
        <v>693</v>
      </c>
      <c r="B18" s="19" t="s">
        <v>702</v>
      </c>
      <c r="C18" s="20">
        <v>0.2</v>
      </c>
      <c r="D18" s="20"/>
    </row>
    <row r="19" spans="1:4" ht="19.5" customHeight="1">
      <c r="A19" s="25" t="s">
        <v>703</v>
      </c>
      <c r="B19" s="19" t="s">
        <v>704</v>
      </c>
      <c r="C19" s="20">
        <v>6.63</v>
      </c>
      <c r="D19" s="20"/>
    </row>
    <row r="20" spans="1:4" ht="19.5" customHeight="1">
      <c r="A20" s="25" t="s">
        <v>691</v>
      </c>
      <c r="B20" s="19" t="s">
        <v>705</v>
      </c>
      <c r="C20" s="20">
        <v>6.63</v>
      </c>
      <c r="D20" s="20"/>
    </row>
    <row r="21" spans="1:4" ht="19.5" customHeight="1">
      <c r="A21" s="25" t="s">
        <v>706</v>
      </c>
      <c r="B21" s="19"/>
      <c r="C21" s="20">
        <v>5.9</v>
      </c>
      <c r="D21" s="20"/>
    </row>
    <row r="22" spans="1:4" ht="22.5" customHeight="1">
      <c r="A22" s="25" t="s">
        <v>707</v>
      </c>
      <c r="B22" s="19" t="s">
        <v>708</v>
      </c>
      <c r="C22" s="20">
        <v>0.73</v>
      </c>
      <c r="D22" s="20"/>
    </row>
    <row r="23" spans="1:4" ht="19.5" customHeight="1">
      <c r="A23" s="25" t="s">
        <v>693</v>
      </c>
      <c r="B23" s="19" t="s">
        <v>709</v>
      </c>
      <c r="C23" s="20"/>
      <c r="D23" s="20"/>
    </row>
    <row r="24" spans="1:4" ht="19.5" customHeight="1">
      <c r="A24" s="25" t="s">
        <v>706</v>
      </c>
      <c r="B24" s="19"/>
      <c r="C24" s="20"/>
      <c r="D24" s="20"/>
    </row>
    <row r="25" spans="1:4" ht="22.5" customHeight="1">
      <c r="A25" s="25" t="s">
        <v>710</v>
      </c>
      <c r="B25" s="19" t="s">
        <v>711</v>
      </c>
      <c r="C25" s="20"/>
      <c r="D25" s="20"/>
    </row>
    <row r="26" spans="1:4" ht="19.5" customHeight="1">
      <c r="A26" s="25" t="s">
        <v>712</v>
      </c>
      <c r="B26" s="19" t="s">
        <v>713</v>
      </c>
      <c r="C26" s="20">
        <v>3.33</v>
      </c>
      <c r="D26" s="20"/>
    </row>
    <row r="27" spans="1:4" ht="19.5" customHeight="1">
      <c r="A27" s="25" t="s">
        <v>691</v>
      </c>
      <c r="B27" s="19" t="s">
        <v>714</v>
      </c>
      <c r="C27" s="20">
        <v>3.13</v>
      </c>
      <c r="D27" s="20"/>
    </row>
    <row r="28" spans="1:4" ht="19.5" customHeight="1">
      <c r="A28" s="25" t="s">
        <v>693</v>
      </c>
      <c r="B28" s="19" t="s">
        <v>715</v>
      </c>
      <c r="C28" s="20">
        <v>0.2</v>
      </c>
      <c r="D28" s="20"/>
    </row>
    <row r="29" spans="1:4" ht="34.5" customHeight="1">
      <c r="A29" s="299" t="s">
        <v>716</v>
      </c>
      <c r="B29" s="299"/>
      <c r="C29" s="299"/>
      <c r="D29" s="299"/>
    </row>
    <row r="30" spans="1:4" ht="14.25" customHeight="1"/>
  </sheetData>
  <mergeCells count="2">
    <mergeCell ref="A5:D5"/>
    <mergeCell ref="A29:D29"/>
  </mergeCells>
  <phoneticPr fontId="31" type="noConversion"/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14"/>
  <sheetViews>
    <sheetView topLeftCell="A4" workbookViewId="0">
      <selection activeCell="A14" sqref="A14:E14"/>
    </sheetView>
  </sheetViews>
  <sheetFormatPr defaultColWidth="10" defaultRowHeight="14.4"/>
  <cols>
    <col min="1" max="1" width="34" style="14" customWidth="1"/>
    <col min="2" max="5" width="12.6640625" style="14" customWidth="1"/>
    <col min="6" max="6" width="10" style="14"/>
    <col min="7" max="7" width="9.77734375" style="14" customWidth="1"/>
    <col min="8" max="16384" width="10" style="14"/>
  </cols>
  <sheetData>
    <row r="1" spans="1:6" ht="22.5" hidden="1" customHeight="1">
      <c r="A1" s="15" t="s">
        <v>653</v>
      </c>
      <c r="B1" s="15" t="s">
        <v>717</v>
      </c>
    </row>
    <row r="2" spans="1:6" ht="22.5" hidden="1" customHeight="1">
      <c r="A2" s="15" t="s">
        <v>654</v>
      </c>
      <c r="B2" s="15" t="s">
        <v>629</v>
      </c>
      <c r="C2" s="15" t="s">
        <v>655</v>
      </c>
      <c r="D2" s="15" t="s">
        <v>718</v>
      </c>
    </row>
    <row r="3" spans="1:6" ht="13.5" hidden="1" customHeight="1">
      <c r="A3" s="15" t="s">
        <v>656</v>
      </c>
      <c r="C3" s="15" t="s">
        <v>683</v>
      </c>
      <c r="D3" s="15" t="s">
        <v>684</v>
      </c>
      <c r="E3" s="15" t="s">
        <v>719</v>
      </c>
      <c r="F3" s="15" t="s">
        <v>720</v>
      </c>
    </row>
    <row r="4" spans="1:6" ht="28.05" customHeight="1">
      <c r="A4" s="16" t="s">
        <v>721</v>
      </c>
    </row>
    <row r="5" spans="1:6" ht="34.049999999999997" customHeight="1">
      <c r="A5" s="300" t="s">
        <v>722</v>
      </c>
      <c r="B5" s="300"/>
      <c r="C5" s="300"/>
      <c r="D5" s="300"/>
      <c r="E5" s="300"/>
    </row>
    <row r="6" spans="1:6" ht="28.95" customHeight="1">
      <c r="A6" s="301" t="s">
        <v>675</v>
      </c>
      <c r="B6" s="301"/>
      <c r="C6" s="301"/>
      <c r="D6" s="301"/>
      <c r="E6" s="301"/>
    </row>
    <row r="7" spans="1:6" ht="34.5" customHeight="1">
      <c r="A7" s="17" t="s">
        <v>3</v>
      </c>
      <c r="B7" s="17" t="s">
        <v>644</v>
      </c>
      <c r="C7" s="17" t="s">
        <v>687</v>
      </c>
      <c r="D7" s="17" t="s">
        <v>688</v>
      </c>
      <c r="E7" s="17" t="s">
        <v>723</v>
      </c>
    </row>
    <row r="8" spans="1:6" ht="34.5" customHeight="1">
      <c r="A8" s="18" t="s">
        <v>724</v>
      </c>
      <c r="B8" s="19" t="s">
        <v>645</v>
      </c>
      <c r="C8" s="20"/>
      <c r="D8" s="20"/>
      <c r="E8" s="20"/>
      <c r="F8" s="15"/>
    </row>
    <row r="9" spans="1:6" ht="34.5" customHeight="1">
      <c r="A9" s="18" t="s">
        <v>725</v>
      </c>
      <c r="B9" s="19" t="s">
        <v>646</v>
      </c>
      <c r="C9" s="20"/>
      <c r="D9" s="20"/>
      <c r="E9" s="20"/>
      <c r="F9" s="15"/>
    </row>
    <row r="10" spans="1:6" ht="34.5" customHeight="1">
      <c r="A10" s="18" t="s">
        <v>726</v>
      </c>
      <c r="B10" s="19" t="s">
        <v>647</v>
      </c>
      <c r="C10" s="20"/>
      <c r="D10" s="20"/>
      <c r="E10" s="20"/>
      <c r="F10" s="15"/>
    </row>
    <row r="11" spans="1:6" ht="60" customHeight="1">
      <c r="A11" s="18" t="s">
        <v>727</v>
      </c>
      <c r="B11" s="19" t="s">
        <v>648</v>
      </c>
      <c r="C11" s="20"/>
      <c r="D11" s="20"/>
      <c r="E11" s="20"/>
      <c r="F11" s="15"/>
    </row>
    <row r="12" spans="1:6" ht="34.5" customHeight="1">
      <c r="A12" s="18" t="s">
        <v>725</v>
      </c>
      <c r="B12" s="19" t="s">
        <v>649</v>
      </c>
      <c r="C12" s="20"/>
      <c r="D12" s="20"/>
      <c r="E12" s="20"/>
      <c r="F12" s="15"/>
    </row>
    <row r="13" spans="1:6" ht="34.5" customHeight="1">
      <c r="A13" s="18" t="s">
        <v>726</v>
      </c>
      <c r="B13" s="19" t="s">
        <v>650</v>
      </c>
      <c r="C13" s="20"/>
      <c r="D13" s="20"/>
      <c r="E13" s="20"/>
      <c r="F13" s="15"/>
    </row>
    <row r="14" spans="1:6" ht="13.95" customHeight="1">
      <c r="A14" s="297" t="s">
        <v>437</v>
      </c>
      <c r="B14" s="297"/>
      <c r="C14" s="297"/>
      <c r="D14" s="297"/>
      <c r="E14" s="297"/>
    </row>
  </sheetData>
  <mergeCells count="3">
    <mergeCell ref="A5:E5"/>
    <mergeCell ref="A6:E6"/>
    <mergeCell ref="A14:E14"/>
  </mergeCells>
  <phoneticPr fontId="31" type="noConversion"/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C15" sqref="C15"/>
    </sheetView>
  </sheetViews>
  <sheetFormatPr defaultColWidth="9" defaultRowHeight="14.4"/>
  <cols>
    <col min="1" max="1" width="6.6640625" style="5" customWidth="1"/>
    <col min="2" max="2" width="23.88671875" style="5" customWidth="1"/>
    <col min="3" max="3" width="15" style="5" customWidth="1"/>
    <col min="4" max="4" width="16.109375" style="5" customWidth="1"/>
    <col min="5" max="5" width="12.77734375" style="5" customWidth="1"/>
    <col min="6" max="6" width="12.109375" style="5" customWidth="1"/>
    <col min="7" max="16384" width="9" style="5"/>
  </cols>
  <sheetData>
    <row r="1" spans="1:7" ht="28.95" customHeight="1">
      <c r="A1" s="5" t="s">
        <v>728</v>
      </c>
    </row>
    <row r="2" spans="1:7" ht="33" customHeight="1">
      <c r="A2" s="302" t="s">
        <v>729</v>
      </c>
      <c r="B2" s="302"/>
      <c r="C2" s="302"/>
      <c r="D2" s="302"/>
      <c r="E2" s="302"/>
      <c r="F2" s="302"/>
    </row>
    <row r="3" spans="1:7" ht="22.05" customHeight="1">
      <c r="B3" s="6"/>
      <c r="C3" s="6"/>
      <c r="D3" s="6"/>
      <c r="E3" s="6"/>
      <c r="F3" s="7" t="s">
        <v>675</v>
      </c>
    </row>
    <row r="4" spans="1:7" ht="24" customHeight="1">
      <c r="A4" s="8" t="s">
        <v>440</v>
      </c>
      <c r="B4" s="8" t="s">
        <v>441</v>
      </c>
      <c r="C4" s="8" t="s">
        <v>730</v>
      </c>
      <c r="D4" s="8" t="s">
        <v>731</v>
      </c>
      <c r="E4" s="8" t="s">
        <v>732</v>
      </c>
      <c r="F4" s="8" t="s">
        <v>733</v>
      </c>
    </row>
    <row r="5" spans="1:7" ht="25.5" customHeight="1">
      <c r="A5" s="9"/>
      <c r="B5" s="8" t="s">
        <v>29</v>
      </c>
      <c r="C5" s="10"/>
      <c r="D5" s="10"/>
      <c r="E5" s="10"/>
      <c r="F5" s="11"/>
      <c r="G5" s="12"/>
    </row>
    <row r="6" spans="1:7" ht="25.5" customHeight="1">
      <c r="A6" s="9">
        <v>1</v>
      </c>
      <c r="B6" s="13"/>
      <c r="C6" s="10"/>
      <c r="D6" s="10"/>
      <c r="E6" s="10"/>
      <c r="F6" s="11"/>
      <c r="G6" s="12"/>
    </row>
    <row r="7" spans="1:7" ht="25.2" customHeight="1">
      <c r="A7" s="9">
        <v>2</v>
      </c>
      <c r="B7" s="13"/>
      <c r="C7" s="10"/>
      <c r="D7" s="10"/>
      <c r="E7" s="10"/>
      <c r="F7" s="11"/>
      <c r="G7" s="12"/>
    </row>
    <row r="8" spans="1:7" ht="25.2" customHeight="1">
      <c r="A8" s="9">
        <v>3</v>
      </c>
      <c r="B8" s="13"/>
      <c r="C8" s="10"/>
      <c r="D8" s="10"/>
      <c r="E8" s="10"/>
      <c r="F8" s="11"/>
      <c r="G8" s="12"/>
    </row>
    <row r="9" spans="1:7">
      <c r="A9" s="303" t="s">
        <v>437</v>
      </c>
      <c r="B9" s="303"/>
      <c r="C9" s="303"/>
      <c r="D9" s="303"/>
      <c r="E9" s="303"/>
      <c r="F9" s="303"/>
    </row>
  </sheetData>
  <mergeCells count="2">
    <mergeCell ref="A2:F2"/>
    <mergeCell ref="A9:F9"/>
  </mergeCells>
  <phoneticPr fontId="31" type="noConversion"/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>
  <dimension ref="A1:B18"/>
  <sheetViews>
    <sheetView tabSelected="1" workbookViewId="0">
      <selection activeCell="M20" sqref="M20"/>
    </sheetView>
  </sheetViews>
  <sheetFormatPr defaultColWidth="8.88671875" defaultRowHeight="14.4"/>
  <cols>
    <col min="1" max="1" width="28.5546875" customWidth="1"/>
    <col min="2" max="2" width="35.5546875" customWidth="1"/>
  </cols>
  <sheetData>
    <row r="1" spans="1:2" ht="18" customHeight="1">
      <c r="A1" t="s">
        <v>734</v>
      </c>
    </row>
    <row r="2" spans="1:2" ht="33" customHeight="1">
      <c r="A2" s="304" t="s">
        <v>735</v>
      </c>
      <c r="B2" s="304"/>
    </row>
    <row r="3" spans="1:2">
      <c r="B3" s="1" t="s">
        <v>675</v>
      </c>
    </row>
    <row r="4" spans="1:2">
      <c r="A4" s="2" t="s">
        <v>736</v>
      </c>
      <c r="B4" s="2" t="s">
        <v>737</v>
      </c>
    </row>
    <row r="5" spans="1:2">
      <c r="A5" s="2" t="s">
        <v>29</v>
      </c>
      <c r="B5" s="2"/>
    </row>
    <row r="6" spans="1:2">
      <c r="A6" s="3" t="s">
        <v>738</v>
      </c>
      <c r="B6" s="4"/>
    </row>
    <row r="7" spans="1:2">
      <c r="A7" s="3" t="s">
        <v>739</v>
      </c>
      <c r="B7" s="4"/>
    </row>
    <row r="8" spans="1:2">
      <c r="A8" s="3" t="s">
        <v>740</v>
      </c>
      <c r="B8" s="4"/>
    </row>
    <row r="9" spans="1:2">
      <c r="A9" s="3" t="s">
        <v>741</v>
      </c>
      <c r="B9" s="4"/>
    </row>
    <row r="10" spans="1:2">
      <c r="A10" s="3" t="s">
        <v>742</v>
      </c>
      <c r="B10" s="4"/>
    </row>
    <row r="11" spans="1:2">
      <c r="A11" s="3" t="s">
        <v>743</v>
      </c>
      <c r="B11" s="4"/>
    </row>
    <row r="12" spans="1:2">
      <c r="A12" s="3" t="s">
        <v>744</v>
      </c>
      <c r="B12" s="4"/>
    </row>
    <row r="13" spans="1:2">
      <c r="A13" s="3" t="s">
        <v>745</v>
      </c>
      <c r="B13" s="4"/>
    </row>
    <row r="14" spans="1:2">
      <c r="A14" s="3" t="s">
        <v>746</v>
      </c>
      <c r="B14" s="4"/>
    </row>
    <row r="15" spans="1:2">
      <c r="A15" s="3" t="s">
        <v>747</v>
      </c>
      <c r="B15" s="4"/>
    </row>
    <row r="16" spans="1:2">
      <c r="A16" s="3" t="s">
        <v>748</v>
      </c>
      <c r="B16" s="4"/>
    </row>
    <row r="17" spans="1:2">
      <c r="A17" s="3" t="s">
        <v>749</v>
      </c>
      <c r="B17" s="4"/>
    </row>
    <row r="18" spans="1:2">
      <c r="A18" t="s">
        <v>437</v>
      </c>
    </row>
  </sheetData>
  <mergeCells count="1">
    <mergeCell ref="A2:B2"/>
  </mergeCells>
  <phoneticPr fontId="31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714"/>
  <sheetViews>
    <sheetView workbookViewId="0">
      <selection activeCell="G8" sqref="G8"/>
    </sheetView>
  </sheetViews>
  <sheetFormatPr defaultColWidth="7" defaultRowHeight="14.4"/>
  <cols>
    <col min="1" max="1" width="15.33203125" style="216" customWidth="1"/>
    <col min="2" max="2" width="44.6640625" style="217" customWidth="1"/>
    <col min="3" max="3" width="14.21875" style="236" customWidth="1"/>
    <col min="4" max="4" width="10.33203125" style="217" hidden="1" customWidth="1"/>
    <col min="5" max="5" width="9.6640625" style="218" hidden="1" customWidth="1"/>
    <col min="6" max="6" width="8.109375" style="218" hidden="1" customWidth="1"/>
    <col min="7" max="7" width="9.6640625" style="219" hidden="1" customWidth="1"/>
    <col min="8" max="8" width="17.44140625" style="219" hidden="1" customWidth="1"/>
    <col min="9" max="9" width="12.44140625" style="220" hidden="1" customWidth="1"/>
    <col min="10" max="10" width="7" style="221" hidden="1" customWidth="1"/>
    <col min="11" max="12" width="7" style="218" hidden="1" customWidth="1"/>
    <col min="13" max="13" width="13.88671875" style="218" hidden="1" customWidth="1"/>
    <col min="14" max="14" width="7.88671875" style="218" hidden="1" customWidth="1"/>
    <col min="15" max="15" width="9.44140625" style="218" hidden="1" customWidth="1"/>
    <col min="16" max="16" width="6.88671875" style="218" hidden="1" customWidth="1"/>
    <col min="17" max="17" width="9" style="218" hidden="1" customWidth="1"/>
    <col min="18" max="18" width="5.88671875" style="218" hidden="1" customWidth="1"/>
    <col min="19" max="19" width="5.21875" style="218" hidden="1" customWidth="1"/>
    <col min="20" max="20" width="6.44140625" style="218" hidden="1" customWidth="1"/>
    <col min="21" max="22" width="7" style="218" hidden="1" customWidth="1"/>
    <col min="23" max="23" width="10.6640625" style="218" hidden="1" customWidth="1"/>
    <col min="24" max="24" width="10.44140625" style="218" hidden="1" customWidth="1"/>
    <col min="25" max="25" width="7" style="218" hidden="1" customWidth="1"/>
    <col min="26" max="16384" width="7" style="218"/>
  </cols>
  <sheetData>
    <row r="1" spans="1:25" ht="29.25" customHeight="1">
      <c r="A1" s="222" t="s">
        <v>73</v>
      </c>
    </row>
    <row r="2" spans="1:25" s="137" customFormat="1" ht="28.5" customHeight="1">
      <c r="A2" s="268" t="s">
        <v>74</v>
      </c>
      <c r="B2" s="268"/>
      <c r="C2" s="270"/>
      <c r="J2" s="153"/>
    </row>
    <row r="3" spans="1:25" s="138" customFormat="1" ht="21.75" customHeight="1">
      <c r="A3" s="136"/>
      <c r="C3" s="56" t="s">
        <v>2</v>
      </c>
      <c r="E3" s="138">
        <v>12.11</v>
      </c>
      <c r="G3" s="138">
        <v>12.22</v>
      </c>
      <c r="J3" s="154"/>
      <c r="M3" s="138">
        <v>1.2</v>
      </c>
    </row>
    <row r="4" spans="1:25" s="138" customFormat="1" ht="39" customHeight="1">
      <c r="A4" s="57" t="s">
        <v>32</v>
      </c>
      <c r="B4" s="58" t="s">
        <v>75</v>
      </c>
      <c r="C4" s="59" t="s">
        <v>4</v>
      </c>
      <c r="G4" s="60" t="s">
        <v>32</v>
      </c>
      <c r="H4" s="60" t="s">
        <v>33</v>
      </c>
      <c r="I4" s="60" t="s">
        <v>29</v>
      </c>
      <c r="J4" s="154"/>
      <c r="M4" s="60" t="s">
        <v>32</v>
      </c>
      <c r="N4" s="81" t="s">
        <v>33</v>
      </c>
      <c r="O4" s="60" t="s">
        <v>29</v>
      </c>
    </row>
    <row r="5" spans="1:25" s="136" customFormat="1">
      <c r="A5" s="191"/>
      <c r="B5" s="237" t="s">
        <v>76</v>
      </c>
      <c r="C5" s="189">
        <v>517954.38</v>
      </c>
      <c r="D5" s="136">
        <v>105429</v>
      </c>
      <c r="E5" s="136">
        <v>595734.14</v>
      </c>
      <c r="F5" s="136">
        <f>104401+13602</f>
        <v>118003</v>
      </c>
      <c r="G5" s="173" t="s">
        <v>35</v>
      </c>
      <c r="H5" s="173" t="s">
        <v>36</v>
      </c>
      <c r="I5" s="173">
        <v>596221.15</v>
      </c>
      <c r="J5" s="136">
        <f t="shared" ref="J5:J12" si="0">G5-A5</f>
        <v>201</v>
      </c>
      <c r="K5" s="136">
        <f t="shared" ref="K5:K12" si="1">I5-C5</f>
        <v>78266.770000000106</v>
      </c>
      <c r="L5" s="136">
        <v>75943</v>
      </c>
      <c r="M5" s="173" t="s">
        <v>35</v>
      </c>
      <c r="N5" s="173" t="s">
        <v>36</v>
      </c>
      <c r="O5" s="173">
        <v>643048.94999999995</v>
      </c>
      <c r="P5" s="136">
        <f t="shared" ref="P5:P12" si="2">M5-A5</f>
        <v>201</v>
      </c>
      <c r="Q5" s="136">
        <f t="shared" ref="Q5:Q12" si="3">O5-C5</f>
        <v>125094.57</v>
      </c>
      <c r="S5" s="136">
        <v>717759</v>
      </c>
      <c r="U5" s="174" t="s">
        <v>35</v>
      </c>
      <c r="V5" s="174" t="s">
        <v>36</v>
      </c>
      <c r="W5" s="174">
        <v>659380.53</v>
      </c>
      <c r="X5" s="136">
        <f t="shared" ref="X5:X12" si="4">C5-W5</f>
        <v>-141426.15</v>
      </c>
      <c r="Y5" s="136">
        <f t="shared" ref="Y5:Y12" si="5">U5-A5</f>
        <v>201</v>
      </c>
    </row>
    <row r="6" spans="1:25" s="158" customFormat="1">
      <c r="A6" s="190">
        <v>201</v>
      </c>
      <c r="B6" s="191" t="s">
        <v>37</v>
      </c>
      <c r="C6" s="191">
        <v>63916.15</v>
      </c>
      <c r="E6" s="158">
        <v>7616.62</v>
      </c>
      <c r="G6" s="165" t="s">
        <v>38</v>
      </c>
      <c r="H6" s="165" t="s">
        <v>39</v>
      </c>
      <c r="I6" s="165">
        <v>7616.62</v>
      </c>
      <c r="J6" s="158">
        <f t="shared" si="0"/>
        <v>19900</v>
      </c>
      <c r="K6" s="158">
        <f t="shared" si="1"/>
        <v>-56299.53</v>
      </c>
      <c r="M6" s="165" t="s">
        <v>38</v>
      </c>
      <c r="N6" s="165" t="s">
        <v>39</v>
      </c>
      <c r="O6" s="165">
        <v>7749.58</v>
      </c>
      <c r="P6" s="158">
        <f t="shared" si="2"/>
        <v>19900</v>
      </c>
      <c r="Q6" s="158">
        <f t="shared" si="3"/>
        <v>-56166.57</v>
      </c>
      <c r="U6" s="89" t="s">
        <v>38</v>
      </c>
      <c r="V6" s="89" t="s">
        <v>39</v>
      </c>
      <c r="W6" s="89">
        <v>8475.4699999999993</v>
      </c>
      <c r="X6" s="158">
        <f t="shared" si="4"/>
        <v>55440.68</v>
      </c>
      <c r="Y6" s="158">
        <f t="shared" si="5"/>
        <v>19900</v>
      </c>
    </row>
    <row r="7" spans="1:25" s="159" customFormat="1">
      <c r="A7" s="190">
        <v>20101</v>
      </c>
      <c r="B7" s="191" t="s">
        <v>77</v>
      </c>
      <c r="C7" s="191">
        <v>554.05999999999995</v>
      </c>
      <c r="E7" s="159">
        <v>3922.87</v>
      </c>
      <c r="G7" s="167" t="s">
        <v>41</v>
      </c>
      <c r="H7" s="167" t="s">
        <v>42</v>
      </c>
      <c r="I7" s="167">
        <v>3922.87</v>
      </c>
      <c r="J7" s="159">
        <f t="shared" si="0"/>
        <v>1990000</v>
      </c>
      <c r="K7" s="159">
        <f t="shared" si="1"/>
        <v>3368.81</v>
      </c>
      <c r="L7" s="159">
        <v>750</v>
      </c>
      <c r="M7" s="167" t="s">
        <v>41</v>
      </c>
      <c r="N7" s="167" t="s">
        <v>42</v>
      </c>
      <c r="O7" s="167">
        <v>4041.81</v>
      </c>
      <c r="P7" s="159">
        <f t="shared" si="2"/>
        <v>1990000</v>
      </c>
      <c r="Q7" s="159">
        <f t="shared" si="3"/>
        <v>3487.75</v>
      </c>
      <c r="U7" s="91" t="s">
        <v>41</v>
      </c>
      <c r="V7" s="91" t="s">
        <v>42</v>
      </c>
      <c r="W7" s="91">
        <v>4680.9399999999996</v>
      </c>
      <c r="X7" s="159">
        <f t="shared" si="4"/>
        <v>-4126.88</v>
      </c>
      <c r="Y7" s="159">
        <f t="shared" si="5"/>
        <v>1990000</v>
      </c>
    </row>
    <row r="8" spans="1:25" s="138" customFormat="1">
      <c r="A8" s="190">
        <v>2010101</v>
      </c>
      <c r="B8" s="191" t="s">
        <v>78</v>
      </c>
      <c r="C8" s="191">
        <v>307.86</v>
      </c>
      <c r="D8" s="169"/>
      <c r="E8" s="169">
        <v>135.6</v>
      </c>
      <c r="G8" s="150" t="s">
        <v>79</v>
      </c>
      <c r="H8" s="150" t="s">
        <v>80</v>
      </c>
      <c r="I8" s="151">
        <v>135.6</v>
      </c>
      <c r="J8" s="154">
        <f t="shared" si="0"/>
        <v>98</v>
      </c>
      <c r="K8" s="148">
        <f t="shared" si="1"/>
        <v>-172.26</v>
      </c>
      <c r="L8" s="148"/>
      <c r="M8" s="150" t="s">
        <v>79</v>
      </c>
      <c r="N8" s="150" t="s">
        <v>80</v>
      </c>
      <c r="O8" s="151">
        <v>135.6</v>
      </c>
      <c r="P8" s="154">
        <f t="shared" si="2"/>
        <v>98</v>
      </c>
      <c r="Q8" s="148">
        <f t="shared" si="3"/>
        <v>-172.26</v>
      </c>
      <c r="U8" s="87" t="s">
        <v>79</v>
      </c>
      <c r="V8" s="87" t="s">
        <v>80</v>
      </c>
      <c r="W8" s="88">
        <v>135.6</v>
      </c>
      <c r="X8" s="138">
        <f t="shared" si="4"/>
        <v>172.26</v>
      </c>
      <c r="Y8" s="138">
        <f t="shared" si="5"/>
        <v>98</v>
      </c>
    </row>
    <row r="9" spans="1:25" s="138" customFormat="1">
      <c r="A9" s="190">
        <v>2010102</v>
      </c>
      <c r="B9" s="191" t="s">
        <v>81</v>
      </c>
      <c r="C9" s="191">
        <v>154.69999999999999</v>
      </c>
      <c r="D9" s="148">
        <v>105429</v>
      </c>
      <c r="E9" s="149">
        <v>595734.14</v>
      </c>
      <c r="F9" s="138">
        <f>104401+13602</f>
        <v>118003</v>
      </c>
      <c r="G9" s="150" t="s">
        <v>35</v>
      </c>
      <c r="H9" s="150" t="s">
        <v>36</v>
      </c>
      <c r="I9" s="151">
        <v>596221.15</v>
      </c>
      <c r="J9" s="154">
        <f t="shared" si="0"/>
        <v>-2009901</v>
      </c>
      <c r="K9" s="148">
        <f t="shared" si="1"/>
        <v>596066.44999999995</v>
      </c>
      <c r="L9" s="148">
        <v>75943</v>
      </c>
      <c r="M9" s="150" t="s">
        <v>35</v>
      </c>
      <c r="N9" s="150" t="s">
        <v>36</v>
      </c>
      <c r="O9" s="151">
        <v>643048.94999999995</v>
      </c>
      <c r="P9" s="154">
        <f t="shared" si="2"/>
        <v>-2009901</v>
      </c>
      <c r="Q9" s="148">
        <f t="shared" si="3"/>
        <v>642894.25</v>
      </c>
      <c r="S9" s="138">
        <v>717759</v>
      </c>
      <c r="U9" s="87" t="s">
        <v>35</v>
      </c>
      <c r="V9" s="87" t="s">
        <v>36</v>
      </c>
      <c r="W9" s="88">
        <v>659380.53</v>
      </c>
      <c r="X9" s="138">
        <f t="shared" si="4"/>
        <v>-659225.82999999996</v>
      </c>
      <c r="Y9" s="138">
        <f t="shared" si="5"/>
        <v>-2009901</v>
      </c>
    </row>
    <row r="10" spans="1:25" s="138" customFormat="1">
      <c r="A10" s="190">
        <v>2010104</v>
      </c>
      <c r="B10" s="191" t="s">
        <v>82</v>
      </c>
      <c r="C10" s="191">
        <v>24</v>
      </c>
      <c r="D10" s="148"/>
      <c r="E10" s="148">
        <v>7616.62</v>
      </c>
      <c r="G10" s="150" t="s">
        <v>38</v>
      </c>
      <c r="H10" s="150" t="s">
        <v>39</v>
      </c>
      <c r="I10" s="151">
        <v>7616.62</v>
      </c>
      <c r="J10" s="154">
        <f t="shared" si="0"/>
        <v>-1990003</v>
      </c>
      <c r="K10" s="148">
        <f t="shared" si="1"/>
        <v>7592.62</v>
      </c>
      <c r="L10" s="148"/>
      <c r="M10" s="150" t="s">
        <v>38</v>
      </c>
      <c r="N10" s="150" t="s">
        <v>39</v>
      </c>
      <c r="O10" s="151">
        <v>7749.58</v>
      </c>
      <c r="P10" s="154">
        <f t="shared" si="2"/>
        <v>-1990003</v>
      </c>
      <c r="Q10" s="148">
        <f t="shared" si="3"/>
        <v>7725.58</v>
      </c>
      <c r="U10" s="87" t="s">
        <v>38</v>
      </c>
      <c r="V10" s="87" t="s">
        <v>39</v>
      </c>
      <c r="W10" s="88">
        <v>8475.4699999999993</v>
      </c>
      <c r="X10" s="138">
        <f t="shared" si="4"/>
        <v>-8451.4699999999993</v>
      </c>
      <c r="Y10" s="138">
        <f t="shared" si="5"/>
        <v>-1990003</v>
      </c>
    </row>
    <row r="11" spans="1:25" s="138" customFormat="1">
      <c r="A11" s="190">
        <v>2010106</v>
      </c>
      <c r="B11" s="191" t="s">
        <v>83</v>
      </c>
      <c r="C11" s="191">
        <v>67.5</v>
      </c>
      <c r="D11" s="148"/>
      <c r="E11" s="148">
        <v>3922.87</v>
      </c>
      <c r="G11" s="150" t="s">
        <v>41</v>
      </c>
      <c r="H11" s="150" t="s">
        <v>42</v>
      </c>
      <c r="I11" s="151">
        <v>3922.87</v>
      </c>
      <c r="J11" s="154">
        <f t="shared" si="0"/>
        <v>-5</v>
      </c>
      <c r="K11" s="148">
        <f t="shared" si="1"/>
        <v>3855.37</v>
      </c>
      <c r="L11" s="148">
        <v>750</v>
      </c>
      <c r="M11" s="150" t="s">
        <v>41</v>
      </c>
      <c r="N11" s="150" t="s">
        <v>42</v>
      </c>
      <c r="O11" s="151">
        <v>4041.81</v>
      </c>
      <c r="P11" s="154">
        <f t="shared" si="2"/>
        <v>-5</v>
      </c>
      <c r="Q11" s="148">
        <f t="shared" si="3"/>
        <v>3974.31</v>
      </c>
      <c r="U11" s="87" t="s">
        <v>41</v>
      </c>
      <c r="V11" s="87" t="s">
        <v>42</v>
      </c>
      <c r="W11" s="88">
        <v>4680.9399999999996</v>
      </c>
      <c r="X11" s="138">
        <f t="shared" si="4"/>
        <v>-4613.4399999999996</v>
      </c>
      <c r="Y11" s="138">
        <f t="shared" si="5"/>
        <v>-5</v>
      </c>
    </row>
    <row r="12" spans="1:25" s="138" customFormat="1">
      <c r="A12" s="190">
        <v>20102</v>
      </c>
      <c r="B12" s="191" t="s">
        <v>84</v>
      </c>
      <c r="C12" s="191">
        <v>346.18</v>
      </c>
      <c r="D12" s="169"/>
      <c r="E12" s="169">
        <v>135.6</v>
      </c>
      <c r="G12" s="150" t="s">
        <v>79</v>
      </c>
      <c r="H12" s="150" t="s">
        <v>80</v>
      </c>
      <c r="I12" s="151">
        <v>135.6</v>
      </c>
      <c r="J12" s="154">
        <f t="shared" si="0"/>
        <v>1990097</v>
      </c>
      <c r="K12" s="148">
        <f t="shared" si="1"/>
        <v>-210.58</v>
      </c>
      <c r="L12" s="148"/>
      <c r="M12" s="150" t="s">
        <v>79</v>
      </c>
      <c r="N12" s="150" t="s">
        <v>80</v>
      </c>
      <c r="O12" s="151">
        <v>135.6</v>
      </c>
      <c r="P12" s="154">
        <f t="shared" si="2"/>
        <v>1990097</v>
      </c>
      <c r="Q12" s="148">
        <f t="shared" si="3"/>
        <v>-210.58</v>
      </c>
      <c r="U12" s="87" t="s">
        <v>79</v>
      </c>
      <c r="V12" s="87" t="s">
        <v>80</v>
      </c>
      <c r="W12" s="88">
        <v>135.6</v>
      </c>
      <c r="X12" s="138">
        <f t="shared" si="4"/>
        <v>210.58</v>
      </c>
      <c r="Y12" s="138">
        <f t="shared" si="5"/>
        <v>1990097</v>
      </c>
    </row>
    <row r="13" spans="1:25" s="138" customFormat="1">
      <c r="A13" s="190">
        <v>2010201</v>
      </c>
      <c r="B13" s="191" t="s">
        <v>78</v>
      </c>
      <c r="C13" s="191">
        <v>257.93</v>
      </c>
      <c r="G13" s="60" t="str">
        <f>""</f>
        <v/>
      </c>
      <c r="H13" s="60" t="str">
        <f>""</f>
        <v/>
      </c>
      <c r="I13" s="60" t="str">
        <f>""</f>
        <v/>
      </c>
      <c r="J13" s="154"/>
      <c r="M13" s="60" t="str">
        <f>""</f>
        <v/>
      </c>
      <c r="N13" s="81" t="str">
        <f>""</f>
        <v/>
      </c>
      <c r="O13" s="60" t="str">
        <f>""</f>
        <v/>
      </c>
      <c r="W13" s="172" t="e">
        <f>W14+#REF!+#REF!+#REF!+#REF!+#REF!+#REF!+#REF!+#REF!+#REF!+#REF!+#REF!+#REF!+#REF!+#REF!+#REF!+#REF!+#REF!+#REF!+#REF!+#REF!</f>
        <v>#REF!</v>
      </c>
      <c r="X13" s="172" t="e">
        <f>X14+#REF!+#REF!+#REF!+#REF!+#REF!+#REF!+#REF!+#REF!+#REF!+#REF!+#REF!+#REF!+#REF!+#REF!+#REF!+#REF!+#REF!+#REF!+#REF!+#REF!</f>
        <v>#REF!</v>
      </c>
    </row>
    <row r="14" spans="1:25" s="138" customFormat="1">
      <c r="A14" s="190">
        <v>2010204</v>
      </c>
      <c r="B14" s="191" t="s">
        <v>85</v>
      </c>
      <c r="C14" s="191">
        <v>14.4</v>
      </c>
      <c r="G14" s="150"/>
      <c r="H14" s="150"/>
      <c r="I14" s="151"/>
      <c r="J14" s="154"/>
      <c r="Q14" s="148"/>
      <c r="U14" s="87" t="s">
        <v>67</v>
      </c>
      <c r="V14" s="87" t="s">
        <v>68</v>
      </c>
      <c r="W14" s="88">
        <v>19998</v>
      </c>
      <c r="X14" s="138">
        <f>C14-W14</f>
        <v>-19983.599999999999</v>
      </c>
      <c r="Y14" s="138">
        <f>U14-A14</f>
        <v>-2009972</v>
      </c>
    </row>
    <row r="15" spans="1:25" s="138" customFormat="1">
      <c r="A15" s="190">
        <v>2010205</v>
      </c>
      <c r="B15" s="191" t="s">
        <v>86</v>
      </c>
      <c r="C15" s="191">
        <v>46.55</v>
      </c>
      <c r="G15" s="150"/>
      <c r="H15" s="150"/>
      <c r="I15" s="151"/>
      <c r="J15" s="154"/>
      <c r="Q15" s="148"/>
      <c r="U15" s="87" t="s">
        <v>69</v>
      </c>
      <c r="V15" s="87" t="s">
        <v>70</v>
      </c>
      <c r="W15" s="88">
        <v>19998</v>
      </c>
      <c r="X15" s="138">
        <f>C15-W15</f>
        <v>-19951.45</v>
      </c>
      <c r="Y15" s="138">
        <f>U15-A15</f>
        <v>-1987002</v>
      </c>
    </row>
    <row r="16" spans="1:25" s="138" customFormat="1">
      <c r="A16" s="190">
        <v>2010299</v>
      </c>
      <c r="B16" s="191" t="s">
        <v>87</v>
      </c>
      <c r="C16" s="191">
        <v>27.3</v>
      </c>
      <c r="G16" s="150"/>
      <c r="H16" s="150"/>
      <c r="I16" s="151"/>
      <c r="J16" s="154"/>
      <c r="Q16" s="148"/>
      <c r="U16" s="87" t="s">
        <v>71</v>
      </c>
      <c r="V16" s="87" t="s">
        <v>72</v>
      </c>
      <c r="W16" s="88">
        <v>19998</v>
      </c>
      <c r="X16" s="138">
        <f>C16-W16</f>
        <v>-19970.7</v>
      </c>
      <c r="Y16" s="138">
        <f>U16-A16</f>
        <v>310002</v>
      </c>
    </row>
    <row r="17" spans="1:17" s="138" customFormat="1">
      <c r="A17" s="190">
        <v>20103</v>
      </c>
      <c r="B17" s="191" t="s">
        <v>88</v>
      </c>
      <c r="C17" s="191">
        <v>22049.06</v>
      </c>
      <c r="G17" s="150"/>
      <c r="H17" s="150"/>
      <c r="I17" s="151"/>
      <c r="J17" s="154"/>
      <c r="Q17" s="148"/>
    </row>
    <row r="18" spans="1:17" s="138" customFormat="1">
      <c r="A18" s="190">
        <v>2010301</v>
      </c>
      <c r="B18" s="191" t="s">
        <v>78</v>
      </c>
      <c r="C18" s="191">
        <v>17198.349999999999</v>
      </c>
      <c r="G18" s="150"/>
      <c r="H18" s="150"/>
      <c r="I18" s="151"/>
      <c r="J18" s="154"/>
      <c r="Q18" s="148"/>
    </row>
    <row r="19" spans="1:17" s="138" customFormat="1">
      <c r="A19" s="190">
        <v>2010302</v>
      </c>
      <c r="B19" s="191" t="s">
        <v>81</v>
      </c>
      <c r="C19" s="191">
        <v>1324.64</v>
      </c>
      <c r="G19" s="150"/>
      <c r="H19" s="150"/>
      <c r="I19" s="151"/>
      <c r="J19" s="154"/>
      <c r="Q19" s="148"/>
    </row>
    <row r="20" spans="1:17" s="138" customFormat="1">
      <c r="A20" s="190">
        <v>2010303</v>
      </c>
      <c r="B20" s="191" t="s">
        <v>89</v>
      </c>
      <c r="C20" s="191">
        <v>2893.87</v>
      </c>
      <c r="G20" s="150"/>
      <c r="H20" s="150"/>
      <c r="I20" s="151"/>
      <c r="J20" s="154"/>
      <c r="Q20" s="148"/>
    </row>
    <row r="21" spans="1:17" s="138" customFormat="1">
      <c r="A21" s="190">
        <v>2010308</v>
      </c>
      <c r="B21" s="191" t="s">
        <v>90</v>
      </c>
      <c r="C21" s="191">
        <v>632.20000000000005</v>
      </c>
      <c r="G21" s="150"/>
      <c r="H21" s="150"/>
      <c r="I21" s="151"/>
      <c r="J21" s="154"/>
      <c r="Q21" s="148"/>
    </row>
    <row r="22" spans="1:17" s="138" customFormat="1">
      <c r="A22" s="190">
        <v>20104</v>
      </c>
      <c r="B22" s="191" t="s">
        <v>91</v>
      </c>
      <c r="C22" s="191">
        <v>1110.5</v>
      </c>
      <c r="G22" s="150"/>
      <c r="H22" s="150"/>
      <c r="I22" s="151"/>
      <c r="J22" s="154"/>
      <c r="Q22" s="148"/>
    </row>
    <row r="23" spans="1:17" s="138" customFormat="1">
      <c r="A23" s="190">
        <v>2010401</v>
      </c>
      <c r="B23" s="191" t="s">
        <v>78</v>
      </c>
      <c r="C23" s="191">
        <v>891.44</v>
      </c>
      <c r="G23" s="150"/>
      <c r="H23" s="150"/>
      <c r="I23" s="151"/>
      <c r="J23" s="154"/>
      <c r="Q23" s="148"/>
    </row>
    <row r="24" spans="1:17" s="138" customFormat="1">
      <c r="A24" s="190">
        <v>2010405</v>
      </c>
      <c r="B24" s="191" t="s">
        <v>92</v>
      </c>
      <c r="C24" s="191">
        <v>118.6</v>
      </c>
      <c r="G24" s="150"/>
      <c r="H24" s="150"/>
      <c r="I24" s="151"/>
      <c r="J24" s="154"/>
      <c r="Q24" s="148"/>
    </row>
    <row r="25" spans="1:17" s="138" customFormat="1">
      <c r="A25" s="190">
        <v>2010408</v>
      </c>
      <c r="B25" s="191" t="s">
        <v>93</v>
      </c>
      <c r="C25" s="191">
        <v>89.46</v>
      </c>
      <c r="G25" s="150"/>
      <c r="H25" s="150"/>
      <c r="I25" s="151"/>
      <c r="J25" s="154"/>
      <c r="Q25" s="148"/>
    </row>
    <row r="26" spans="1:17" s="138" customFormat="1">
      <c r="A26" s="190">
        <v>2010499</v>
      </c>
      <c r="B26" s="191" t="s">
        <v>94</v>
      </c>
      <c r="C26" s="191">
        <v>11</v>
      </c>
      <c r="G26" s="150"/>
      <c r="H26" s="150"/>
      <c r="I26" s="151"/>
      <c r="J26" s="154"/>
      <c r="Q26" s="148"/>
    </row>
    <row r="27" spans="1:17" s="138" customFormat="1">
      <c r="A27" s="190">
        <v>20105</v>
      </c>
      <c r="B27" s="191" t="s">
        <v>95</v>
      </c>
      <c r="C27" s="191">
        <v>610.9</v>
      </c>
      <c r="G27" s="150"/>
      <c r="H27" s="150"/>
      <c r="I27" s="151"/>
      <c r="J27" s="154"/>
      <c r="Q27" s="148"/>
    </row>
    <row r="28" spans="1:17" s="138" customFormat="1">
      <c r="A28" s="190">
        <v>2010501</v>
      </c>
      <c r="B28" s="191" t="s">
        <v>78</v>
      </c>
      <c r="C28" s="191">
        <v>439.43</v>
      </c>
      <c r="G28" s="150"/>
      <c r="H28" s="150"/>
      <c r="I28" s="151"/>
      <c r="J28" s="154"/>
      <c r="Q28" s="148"/>
    </row>
    <row r="29" spans="1:17" s="138" customFormat="1">
      <c r="A29" s="190">
        <v>2010505</v>
      </c>
      <c r="B29" s="191" t="s">
        <v>96</v>
      </c>
      <c r="C29" s="191">
        <v>1.26</v>
      </c>
      <c r="G29" s="150"/>
      <c r="H29" s="150"/>
      <c r="I29" s="151"/>
      <c r="J29" s="154"/>
      <c r="Q29" s="148"/>
    </row>
    <row r="30" spans="1:17" s="138" customFormat="1">
      <c r="A30" s="190">
        <v>2010507</v>
      </c>
      <c r="B30" s="191" t="s">
        <v>97</v>
      </c>
      <c r="C30" s="191">
        <v>71.33</v>
      </c>
      <c r="G30" s="150"/>
      <c r="H30" s="150"/>
      <c r="I30" s="151"/>
      <c r="J30" s="154"/>
    </row>
    <row r="31" spans="1:17" s="138" customFormat="1">
      <c r="A31" s="190">
        <v>2010508</v>
      </c>
      <c r="B31" s="191" t="s">
        <v>98</v>
      </c>
      <c r="C31" s="191">
        <v>97.49</v>
      </c>
      <c r="G31" s="150"/>
      <c r="H31" s="150"/>
      <c r="I31" s="151"/>
      <c r="J31" s="154"/>
    </row>
    <row r="32" spans="1:17" s="138" customFormat="1">
      <c r="A32" s="190">
        <v>2010599</v>
      </c>
      <c r="B32" s="191" t="s">
        <v>99</v>
      </c>
      <c r="C32" s="191">
        <v>1.39</v>
      </c>
      <c r="G32" s="150"/>
      <c r="H32" s="150"/>
      <c r="I32" s="151"/>
      <c r="J32" s="154"/>
    </row>
    <row r="33" spans="1:10" s="138" customFormat="1">
      <c r="A33" s="190">
        <v>20106</v>
      </c>
      <c r="B33" s="191" t="s">
        <v>100</v>
      </c>
      <c r="C33" s="191">
        <v>4206.34</v>
      </c>
      <c r="G33" s="150"/>
      <c r="H33" s="150"/>
      <c r="I33" s="151"/>
      <c r="J33" s="154"/>
    </row>
    <row r="34" spans="1:10" s="138" customFormat="1">
      <c r="A34" s="190">
        <v>2010601</v>
      </c>
      <c r="B34" s="191" t="s">
        <v>78</v>
      </c>
      <c r="C34" s="191">
        <v>1417.82</v>
      </c>
      <c r="G34" s="150"/>
      <c r="H34" s="150"/>
      <c r="I34" s="151"/>
      <c r="J34" s="154"/>
    </row>
    <row r="35" spans="1:10" s="138" customFormat="1">
      <c r="A35" s="190">
        <v>2010604</v>
      </c>
      <c r="B35" s="191" t="s">
        <v>101</v>
      </c>
      <c r="C35" s="191">
        <v>100</v>
      </c>
      <c r="G35" s="150"/>
      <c r="H35" s="150"/>
      <c r="I35" s="151"/>
      <c r="J35" s="154"/>
    </row>
    <row r="36" spans="1:10" s="138" customFormat="1">
      <c r="A36" s="190">
        <v>2010650</v>
      </c>
      <c r="B36" s="191" t="s">
        <v>102</v>
      </c>
      <c r="C36" s="191">
        <v>956.59</v>
      </c>
      <c r="G36" s="150"/>
      <c r="H36" s="150"/>
      <c r="I36" s="151"/>
      <c r="J36" s="154"/>
    </row>
    <row r="37" spans="1:10" s="138" customFormat="1">
      <c r="A37" s="190">
        <v>2010699</v>
      </c>
      <c r="B37" s="191" t="s">
        <v>103</v>
      </c>
      <c r="C37" s="191">
        <v>1731.93</v>
      </c>
      <c r="G37" s="150"/>
      <c r="H37" s="150"/>
      <c r="I37" s="151"/>
      <c r="J37" s="154"/>
    </row>
    <row r="38" spans="1:10" s="138" customFormat="1">
      <c r="A38" s="190">
        <v>20107</v>
      </c>
      <c r="B38" s="191" t="s">
        <v>104</v>
      </c>
      <c r="C38" s="191">
        <v>2600</v>
      </c>
      <c r="G38" s="150"/>
      <c r="H38" s="150"/>
      <c r="I38" s="151"/>
      <c r="J38" s="154"/>
    </row>
    <row r="39" spans="1:10" s="138" customFormat="1">
      <c r="A39" s="190">
        <v>2010706</v>
      </c>
      <c r="B39" s="191" t="s">
        <v>105</v>
      </c>
      <c r="C39" s="191">
        <v>100</v>
      </c>
      <c r="G39" s="150"/>
      <c r="H39" s="150"/>
      <c r="I39" s="151"/>
      <c r="J39" s="154"/>
    </row>
    <row r="40" spans="1:10" s="138" customFormat="1">
      <c r="A40" s="190">
        <v>2010799</v>
      </c>
      <c r="B40" s="191" t="s">
        <v>106</v>
      </c>
      <c r="C40" s="191">
        <v>2500</v>
      </c>
      <c r="G40" s="150"/>
      <c r="H40" s="150"/>
      <c r="I40" s="151"/>
      <c r="J40" s="154"/>
    </row>
    <row r="41" spans="1:10" s="138" customFormat="1">
      <c r="A41" s="190">
        <v>20108</v>
      </c>
      <c r="B41" s="191" t="s">
        <v>107</v>
      </c>
      <c r="C41" s="191">
        <v>588.69000000000005</v>
      </c>
      <c r="G41" s="150"/>
      <c r="H41" s="150"/>
      <c r="I41" s="151"/>
      <c r="J41" s="154"/>
    </row>
    <row r="42" spans="1:10" s="138" customFormat="1">
      <c r="A42" s="190">
        <v>2010801</v>
      </c>
      <c r="B42" s="191" t="s">
        <v>78</v>
      </c>
      <c r="C42" s="191">
        <v>313.69</v>
      </c>
      <c r="G42" s="150"/>
      <c r="H42" s="150"/>
      <c r="I42" s="151"/>
      <c r="J42" s="154"/>
    </row>
    <row r="43" spans="1:10" s="138" customFormat="1">
      <c r="A43" s="190">
        <v>2010802</v>
      </c>
      <c r="B43" s="191" t="s">
        <v>81</v>
      </c>
      <c r="C43" s="191">
        <v>120</v>
      </c>
      <c r="G43" s="150"/>
      <c r="H43" s="150"/>
      <c r="I43" s="151"/>
      <c r="J43" s="154"/>
    </row>
    <row r="44" spans="1:10" s="138" customFormat="1">
      <c r="A44" s="190">
        <v>2010804</v>
      </c>
      <c r="B44" s="191" t="s">
        <v>108</v>
      </c>
      <c r="C44" s="191">
        <v>155</v>
      </c>
      <c r="G44" s="150"/>
      <c r="H44" s="150"/>
      <c r="I44" s="151"/>
      <c r="J44" s="154"/>
    </row>
    <row r="45" spans="1:10" s="138" customFormat="1">
      <c r="A45" s="190">
        <v>20110</v>
      </c>
      <c r="B45" s="191" t="s">
        <v>109</v>
      </c>
      <c r="C45" s="191">
        <v>1744.39</v>
      </c>
      <c r="G45" s="150"/>
      <c r="H45" s="150"/>
      <c r="I45" s="151"/>
      <c r="J45" s="154"/>
    </row>
    <row r="46" spans="1:10" s="138" customFormat="1">
      <c r="A46" s="190">
        <v>2011001</v>
      </c>
      <c r="B46" s="191" t="s">
        <v>78</v>
      </c>
      <c r="C46" s="191">
        <v>1693.46</v>
      </c>
      <c r="G46" s="150"/>
      <c r="H46" s="150"/>
      <c r="I46" s="151"/>
      <c r="J46" s="154"/>
    </row>
    <row r="47" spans="1:10" s="138" customFormat="1">
      <c r="A47" s="190">
        <v>2011099</v>
      </c>
      <c r="B47" s="191" t="s">
        <v>110</v>
      </c>
      <c r="C47" s="191">
        <v>50.93</v>
      </c>
      <c r="G47" s="150"/>
      <c r="H47" s="150"/>
      <c r="I47" s="151"/>
      <c r="J47" s="154"/>
    </row>
    <row r="48" spans="1:10" s="138" customFormat="1">
      <c r="A48" s="190">
        <v>20111</v>
      </c>
      <c r="B48" s="191" t="s">
        <v>111</v>
      </c>
      <c r="C48" s="191">
        <v>1733.46</v>
      </c>
      <c r="G48" s="150"/>
      <c r="H48" s="150"/>
      <c r="I48" s="151"/>
      <c r="J48" s="154"/>
    </row>
    <row r="49" spans="1:10" s="138" customFormat="1">
      <c r="A49" s="190">
        <v>2011101</v>
      </c>
      <c r="B49" s="191" t="s">
        <v>78</v>
      </c>
      <c r="C49" s="191">
        <v>1500.46</v>
      </c>
      <c r="G49" s="150"/>
      <c r="H49" s="150"/>
      <c r="I49" s="151"/>
      <c r="J49" s="154"/>
    </row>
    <row r="50" spans="1:10" s="138" customFormat="1">
      <c r="A50" s="190">
        <v>2011102</v>
      </c>
      <c r="B50" s="191" t="s">
        <v>81</v>
      </c>
      <c r="C50" s="191">
        <v>233</v>
      </c>
      <c r="G50" s="150"/>
      <c r="H50" s="150"/>
      <c r="I50" s="151"/>
      <c r="J50" s="154"/>
    </row>
    <row r="51" spans="1:10" s="138" customFormat="1">
      <c r="A51" s="190">
        <v>20113</v>
      </c>
      <c r="B51" s="191" t="s">
        <v>112</v>
      </c>
      <c r="C51" s="191">
        <v>1240.71</v>
      </c>
      <c r="G51" s="150"/>
      <c r="H51" s="150"/>
      <c r="I51" s="151"/>
      <c r="J51" s="154"/>
    </row>
    <row r="52" spans="1:10" s="138" customFormat="1">
      <c r="A52" s="190">
        <v>2011301</v>
      </c>
      <c r="B52" s="191" t="s">
        <v>78</v>
      </c>
      <c r="C52" s="191">
        <v>315.93</v>
      </c>
      <c r="G52" s="150"/>
      <c r="H52" s="150"/>
      <c r="I52" s="151"/>
      <c r="J52" s="154"/>
    </row>
    <row r="53" spans="1:10" s="138" customFormat="1">
      <c r="A53" s="190">
        <v>2011308</v>
      </c>
      <c r="B53" s="191" t="s">
        <v>113</v>
      </c>
      <c r="C53" s="191">
        <v>639.79999999999995</v>
      </c>
      <c r="G53" s="150"/>
      <c r="H53" s="150"/>
      <c r="I53" s="151"/>
      <c r="J53" s="154"/>
    </row>
    <row r="54" spans="1:10" s="138" customFormat="1">
      <c r="A54" s="190">
        <v>2011399</v>
      </c>
      <c r="B54" s="191" t="s">
        <v>114</v>
      </c>
      <c r="C54" s="191">
        <v>284.98</v>
      </c>
      <c r="G54" s="150"/>
      <c r="H54" s="150"/>
      <c r="I54" s="151"/>
      <c r="J54" s="154"/>
    </row>
    <row r="55" spans="1:10" s="138" customFormat="1">
      <c r="A55" s="190">
        <v>20123</v>
      </c>
      <c r="B55" s="191" t="s">
        <v>115</v>
      </c>
      <c r="C55" s="191">
        <v>23.92</v>
      </c>
      <c r="G55" s="150"/>
      <c r="H55" s="150"/>
      <c r="I55" s="151"/>
      <c r="J55" s="154"/>
    </row>
    <row r="56" spans="1:10" s="138" customFormat="1">
      <c r="A56" s="190">
        <v>2012399</v>
      </c>
      <c r="B56" s="191" t="s">
        <v>116</v>
      </c>
      <c r="C56" s="191">
        <v>23.92</v>
      </c>
      <c r="G56" s="150"/>
      <c r="H56" s="150"/>
      <c r="I56" s="151"/>
      <c r="J56" s="154"/>
    </row>
    <row r="57" spans="1:10" s="138" customFormat="1">
      <c r="A57" s="190">
        <v>20126</v>
      </c>
      <c r="B57" s="191" t="s">
        <v>117</v>
      </c>
      <c r="C57" s="191">
        <v>279.70999999999998</v>
      </c>
      <c r="G57" s="150"/>
      <c r="H57" s="150"/>
      <c r="I57" s="151"/>
      <c r="J57" s="154"/>
    </row>
    <row r="58" spans="1:10" s="138" customFormat="1">
      <c r="A58" s="190">
        <v>2012604</v>
      </c>
      <c r="B58" s="191" t="s">
        <v>118</v>
      </c>
      <c r="C58" s="191">
        <v>279.70999999999998</v>
      </c>
      <c r="G58" s="150"/>
      <c r="H58" s="150"/>
      <c r="I58" s="151"/>
      <c r="J58" s="154"/>
    </row>
    <row r="59" spans="1:10" s="138" customFormat="1">
      <c r="A59" s="190">
        <v>20128</v>
      </c>
      <c r="B59" s="191" t="s">
        <v>119</v>
      </c>
      <c r="C59" s="191">
        <v>76.22</v>
      </c>
      <c r="G59" s="150"/>
      <c r="H59" s="150"/>
      <c r="I59" s="151"/>
      <c r="J59" s="154"/>
    </row>
    <row r="60" spans="1:10" s="138" customFormat="1">
      <c r="A60" s="190">
        <v>2012801</v>
      </c>
      <c r="B60" s="191" t="s">
        <v>78</v>
      </c>
      <c r="C60" s="191">
        <v>76.22</v>
      </c>
      <c r="G60" s="150"/>
      <c r="H60" s="150"/>
      <c r="I60" s="151"/>
      <c r="J60" s="154"/>
    </row>
    <row r="61" spans="1:10" s="138" customFormat="1">
      <c r="A61" s="190">
        <v>20129</v>
      </c>
      <c r="B61" s="191" t="s">
        <v>120</v>
      </c>
      <c r="C61" s="191">
        <v>477.18</v>
      </c>
      <c r="G61" s="150"/>
      <c r="H61" s="150"/>
      <c r="I61" s="151"/>
      <c r="J61" s="154"/>
    </row>
    <row r="62" spans="1:10" s="138" customFormat="1">
      <c r="A62" s="190">
        <v>2012901</v>
      </c>
      <c r="B62" s="191" t="s">
        <v>78</v>
      </c>
      <c r="C62" s="191">
        <v>247.48</v>
      </c>
      <c r="G62" s="150"/>
      <c r="H62" s="150"/>
      <c r="I62" s="151"/>
      <c r="J62" s="154"/>
    </row>
    <row r="63" spans="1:10" s="138" customFormat="1">
      <c r="A63" s="190">
        <v>2012902</v>
      </c>
      <c r="B63" s="191" t="s">
        <v>81</v>
      </c>
      <c r="C63" s="191">
        <v>169.7</v>
      </c>
      <c r="G63" s="150"/>
      <c r="H63" s="150"/>
      <c r="I63" s="151"/>
      <c r="J63" s="154"/>
    </row>
    <row r="64" spans="1:10" s="138" customFormat="1">
      <c r="A64" s="190">
        <v>2012999</v>
      </c>
      <c r="B64" s="191" t="s">
        <v>121</v>
      </c>
      <c r="C64" s="191">
        <v>60</v>
      </c>
      <c r="G64" s="150"/>
      <c r="H64" s="150"/>
      <c r="I64" s="151"/>
      <c r="J64" s="154"/>
    </row>
    <row r="65" spans="1:10" s="138" customFormat="1">
      <c r="A65" s="190">
        <v>20131</v>
      </c>
      <c r="B65" s="191" t="s">
        <v>122</v>
      </c>
      <c r="C65" s="191">
        <v>1690.94</v>
      </c>
      <c r="G65" s="150"/>
      <c r="H65" s="150"/>
      <c r="I65" s="151"/>
      <c r="J65" s="154"/>
    </row>
    <row r="66" spans="1:10" s="138" customFormat="1">
      <c r="A66" s="190">
        <v>2013101</v>
      </c>
      <c r="B66" s="191" t="s">
        <v>78</v>
      </c>
      <c r="C66" s="191">
        <v>833.95</v>
      </c>
      <c r="G66" s="150"/>
      <c r="H66" s="150"/>
      <c r="I66" s="151"/>
      <c r="J66" s="154"/>
    </row>
    <row r="67" spans="1:10" s="138" customFormat="1">
      <c r="A67" s="190">
        <v>2013102</v>
      </c>
      <c r="B67" s="191" t="s">
        <v>81</v>
      </c>
      <c r="C67" s="191">
        <v>856.99</v>
      </c>
      <c r="G67" s="150"/>
      <c r="H67" s="150"/>
      <c r="I67" s="151"/>
      <c r="J67" s="154"/>
    </row>
    <row r="68" spans="1:10" s="138" customFormat="1">
      <c r="A68" s="190">
        <v>20132</v>
      </c>
      <c r="B68" s="191" t="s">
        <v>123</v>
      </c>
      <c r="C68" s="191">
        <v>19442.25</v>
      </c>
      <c r="G68" s="150"/>
      <c r="H68" s="150"/>
      <c r="I68" s="151"/>
      <c r="J68" s="154"/>
    </row>
    <row r="69" spans="1:10" s="138" customFormat="1">
      <c r="A69" s="190">
        <v>2013201</v>
      </c>
      <c r="B69" s="191" t="s">
        <v>78</v>
      </c>
      <c r="C69" s="191">
        <v>376.55</v>
      </c>
      <c r="G69" s="150"/>
      <c r="H69" s="150"/>
      <c r="I69" s="151"/>
      <c r="J69" s="154"/>
    </row>
    <row r="70" spans="1:10" s="138" customFormat="1">
      <c r="A70" s="190">
        <v>2013202</v>
      </c>
      <c r="B70" s="191" t="s">
        <v>81</v>
      </c>
      <c r="C70" s="191">
        <v>19020.7</v>
      </c>
      <c r="G70" s="150"/>
      <c r="H70" s="150"/>
      <c r="I70" s="151"/>
      <c r="J70" s="154"/>
    </row>
    <row r="71" spans="1:10" s="138" customFormat="1">
      <c r="A71" s="190">
        <v>2013204</v>
      </c>
      <c r="B71" s="191" t="s">
        <v>124</v>
      </c>
      <c r="C71" s="191">
        <v>45</v>
      </c>
      <c r="G71" s="150"/>
      <c r="H71" s="150"/>
      <c r="I71" s="151"/>
      <c r="J71" s="154"/>
    </row>
    <row r="72" spans="1:10" s="138" customFormat="1">
      <c r="A72" s="190">
        <v>20133</v>
      </c>
      <c r="B72" s="191" t="s">
        <v>125</v>
      </c>
      <c r="C72" s="191">
        <v>819.97</v>
      </c>
      <c r="G72" s="150"/>
      <c r="H72" s="150"/>
      <c r="I72" s="151"/>
      <c r="J72" s="154"/>
    </row>
    <row r="73" spans="1:10" s="138" customFormat="1">
      <c r="A73" s="190">
        <v>2013301</v>
      </c>
      <c r="B73" s="191" t="s">
        <v>78</v>
      </c>
      <c r="C73" s="191">
        <v>556.97</v>
      </c>
      <c r="G73" s="150"/>
      <c r="H73" s="150"/>
      <c r="I73" s="151"/>
      <c r="J73" s="154"/>
    </row>
    <row r="74" spans="1:10" s="138" customFormat="1">
      <c r="A74" s="190">
        <v>2013302</v>
      </c>
      <c r="B74" s="191" t="s">
        <v>81</v>
      </c>
      <c r="C74" s="191">
        <v>263</v>
      </c>
      <c r="G74" s="150"/>
      <c r="H74" s="150"/>
      <c r="I74" s="151"/>
      <c r="J74" s="154"/>
    </row>
    <row r="75" spans="1:10" s="138" customFormat="1">
      <c r="A75" s="190">
        <v>20134</v>
      </c>
      <c r="B75" s="191" t="s">
        <v>126</v>
      </c>
      <c r="C75" s="191">
        <v>84.93</v>
      </c>
      <c r="G75" s="150"/>
      <c r="H75" s="150"/>
      <c r="I75" s="151"/>
      <c r="J75" s="154"/>
    </row>
    <row r="76" spans="1:10" s="138" customFormat="1">
      <c r="A76" s="190">
        <v>2013401</v>
      </c>
      <c r="B76" s="191" t="s">
        <v>78</v>
      </c>
      <c r="C76" s="191">
        <v>84.93</v>
      </c>
      <c r="G76" s="150"/>
      <c r="H76" s="150"/>
      <c r="I76" s="151"/>
      <c r="J76" s="154"/>
    </row>
    <row r="77" spans="1:10" s="138" customFormat="1">
      <c r="A77" s="190">
        <v>20136</v>
      </c>
      <c r="B77" s="191" t="s">
        <v>127</v>
      </c>
      <c r="C77" s="191">
        <v>372.74</v>
      </c>
      <c r="G77" s="150"/>
      <c r="H77" s="150"/>
      <c r="I77" s="151"/>
      <c r="J77" s="154"/>
    </row>
    <row r="78" spans="1:10" s="138" customFormat="1">
      <c r="A78" s="190">
        <v>2013601</v>
      </c>
      <c r="B78" s="191" t="s">
        <v>78</v>
      </c>
      <c r="C78" s="191">
        <v>276.74</v>
      </c>
      <c r="G78" s="150"/>
      <c r="H78" s="150"/>
      <c r="I78" s="151"/>
      <c r="J78" s="154"/>
    </row>
    <row r="79" spans="1:10" s="138" customFormat="1">
      <c r="A79" s="190">
        <v>2013699</v>
      </c>
      <c r="B79" s="191" t="s">
        <v>127</v>
      </c>
      <c r="C79" s="191">
        <v>96</v>
      </c>
      <c r="G79" s="150"/>
      <c r="H79" s="150"/>
      <c r="I79" s="151"/>
      <c r="J79" s="154"/>
    </row>
    <row r="80" spans="1:10" s="138" customFormat="1">
      <c r="A80" s="190">
        <v>20138</v>
      </c>
      <c r="B80" s="191" t="s">
        <v>128</v>
      </c>
      <c r="C80" s="191">
        <v>3864</v>
      </c>
      <c r="G80" s="150"/>
      <c r="H80" s="150"/>
      <c r="I80" s="151"/>
      <c r="J80" s="154"/>
    </row>
    <row r="81" spans="1:10" s="138" customFormat="1">
      <c r="A81" s="190">
        <v>2013801</v>
      </c>
      <c r="B81" s="191" t="s">
        <v>78</v>
      </c>
      <c r="C81" s="191">
        <v>2426.86</v>
      </c>
      <c r="G81" s="150"/>
      <c r="H81" s="150"/>
      <c r="I81" s="151"/>
      <c r="J81" s="154"/>
    </row>
    <row r="82" spans="1:10" s="138" customFormat="1">
      <c r="A82" s="190">
        <v>2013802</v>
      </c>
      <c r="B82" s="191" t="s">
        <v>81</v>
      </c>
      <c r="C82" s="191">
        <v>210</v>
      </c>
      <c r="G82" s="150"/>
      <c r="H82" s="150"/>
      <c r="I82" s="151"/>
      <c r="J82" s="154"/>
    </row>
    <row r="83" spans="1:10" s="138" customFormat="1">
      <c r="A83" s="190">
        <v>2013804</v>
      </c>
      <c r="B83" s="191" t="s">
        <v>129</v>
      </c>
      <c r="C83" s="191">
        <v>280.45999999999998</v>
      </c>
      <c r="G83" s="150"/>
      <c r="H83" s="150"/>
      <c r="I83" s="151"/>
      <c r="J83" s="154"/>
    </row>
    <row r="84" spans="1:10" s="138" customFormat="1">
      <c r="A84" s="190">
        <v>2013805</v>
      </c>
      <c r="B84" s="191" t="s">
        <v>130</v>
      </c>
      <c r="C84" s="191">
        <v>100</v>
      </c>
      <c r="G84" s="150"/>
      <c r="H84" s="150"/>
      <c r="I84" s="151"/>
      <c r="J84" s="154"/>
    </row>
    <row r="85" spans="1:10" s="138" customFormat="1">
      <c r="A85" s="190">
        <v>2013809</v>
      </c>
      <c r="B85" s="191" t="s">
        <v>131</v>
      </c>
      <c r="C85" s="191">
        <v>35</v>
      </c>
      <c r="G85" s="150"/>
      <c r="H85" s="150"/>
      <c r="I85" s="151"/>
      <c r="J85" s="154"/>
    </row>
    <row r="86" spans="1:10" s="138" customFormat="1">
      <c r="A86" s="190">
        <v>2013850</v>
      </c>
      <c r="B86" s="191" t="s">
        <v>102</v>
      </c>
      <c r="C86" s="191">
        <v>206.16</v>
      </c>
      <c r="G86" s="150"/>
      <c r="H86" s="150"/>
      <c r="I86" s="151"/>
      <c r="J86" s="154"/>
    </row>
    <row r="87" spans="1:10" s="138" customFormat="1">
      <c r="A87" s="190">
        <v>2013899</v>
      </c>
      <c r="B87" s="191" t="s">
        <v>132</v>
      </c>
      <c r="C87" s="191">
        <v>605.52</v>
      </c>
      <c r="G87" s="150"/>
      <c r="H87" s="150"/>
      <c r="I87" s="151"/>
      <c r="J87" s="154"/>
    </row>
    <row r="88" spans="1:10" s="138" customFormat="1">
      <c r="A88" s="190">
        <v>204</v>
      </c>
      <c r="B88" s="191" t="s">
        <v>40</v>
      </c>
      <c r="C88" s="191">
        <v>20350.79</v>
      </c>
      <c r="G88" s="150"/>
      <c r="H88" s="150"/>
      <c r="I88" s="151"/>
      <c r="J88" s="154"/>
    </row>
    <row r="89" spans="1:10" s="138" customFormat="1">
      <c r="A89" s="190">
        <v>20401</v>
      </c>
      <c r="B89" s="191" t="s">
        <v>133</v>
      </c>
      <c r="C89" s="191">
        <v>120</v>
      </c>
      <c r="G89" s="150"/>
      <c r="H89" s="150"/>
      <c r="I89" s="151"/>
      <c r="J89" s="154"/>
    </row>
    <row r="90" spans="1:10" s="138" customFormat="1">
      <c r="A90" s="190">
        <v>2040101</v>
      </c>
      <c r="B90" s="191" t="s">
        <v>133</v>
      </c>
      <c r="C90" s="191">
        <v>60</v>
      </c>
      <c r="G90" s="150"/>
      <c r="H90" s="150"/>
      <c r="I90" s="151"/>
      <c r="J90" s="154"/>
    </row>
    <row r="91" spans="1:10" s="138" customFormat="1">
      <c r="A91" s="190">
        <v>2040199</v>
      </c>
      <c r="B91" s="191" t="s">
        <v>134</v>
      </c>
      <c r="C91" s="191">
        <v>60</v>
      </c>
      <c r="G91" s="150"/>
      <c r="H91" s="150"/>
      <c r="I91" s="151"/>
      <c r="J91" s="154"/>
    </row>
    <row r="92" spans="1:10" s="138" customFormat="1">
      <c r="A92" s="190">
        <v>20402</v>
      </c>
      <c r="B92" s="191" t="s">
        <v>135</v>
      </c>
      <c r="C92" s="191">
        <v>14404.13</v>
      </c>
      <c r="G92" s="150"/>
      <c r="H92" s="150"/>
      <c r="I92" s="151"/>
      <c r="J92" s="154"/>
    </row>
    <row r="93" spans="1:10" s="138" customFormat="1">
      <c r="A93" s="190">
        <v>2040201</v>
      </c>
      <c r="B93" s="191" t="s">
        <v>78</v>
      </c>
      <c r="C93" s="191">
        <v>11286.17</v>
      </c>
      <c r="G93" s="150"/>
      <c r="H93" s="150"/>
      <c r="I93" s="151"/>
      <c r="J93" s="154"/>
    </row>
    <row r="94" spans="1:10" s="138" customFormat="1">
      <c r="A94" s="190">
        <v>2040219</v>
      </c>
      <c r="B94" s="191" t="s">
        <v>136</v>
      </c>
      <c r="C94" s="191">
        <v>1156.43</v>
      </c>
      <c r="G94" s="150"/>
      <c r="H94" s="150"/>
      <c r="I94" s="151"/>
      <c r="J94" s="154"/>
    </row>
    <row r="95" spans="1:10" s="138" customFormat="1">
      <c r="A95" s="190">
        <v>2040220</v>
      </c>
      <c r="B95" s="191" t="s">
        <v>137</v>
      </c>
      <c r="C95" s="191">
        <v>1845.52</v>
      </c>
      <c r="G95" s="150"/>
      <c r="H95" s="150"/>
      <c r="I95" s="151"/>
      <c r="J95" s="154"/>
    </row>
    <row r="96" spans="1:10" s="138" customFormat="1">
      <c r="A96" s="190">
        <v>2040250</v>
      </c>
      <c r="B96" s="191" t="s">
        <v>102</v>
      </c>
      <c r="C96" s="191">
        <v>84</v>
      </c>
      <c r="G96" s="150"/>
      <c r="H96" s="150"/>
      <c r="I96" s="151"/>
      <c r="J96" s="154"/>
    </row>
    <row r="97" spans="1:10" s="138" customFormat="1">
      <c r="A97" s="190">
        <v>2040299</v>
      </c>
      <c r="B97" s="191" t="s">
        <v>138</v>
      </c>
      <c r="C97" s="191">
        <v>32.01</v>
      </c>
      <c r="G97" s="150"/>
      <c r="H97" s="150"/>
      <c r="I97" s="151"/>
      <c r="J97" s="154"/>
    </row>
    <row r="98" spans="1:10" s="138" customFormat="1">
      <c r="A98" s="190">
        <v>20404</v>
      </c>
      <c r="B98" s="191" t="s">
        <v>139</v>
      </c>
      <c r="C98" s="191">
        <v>1701.07</v>
      </c>
      <c r="G98" s="150"/>
      <c r="H98" s="150"/>
      <c r="I98" s="151"/>
      <c r="J98" s="154"/>
    </row>
    <row r="99" spans="1:10" s="138" customFormat="1">
      <c r="A99" s="190">
        <v>2040401</v>
      </c>
      <c r="B99" s="191" t="s">
        <v>78</v>
      </c>
      <c r="C99" s="191">
        <v>1701.07</v>
      </c>
      <c r="G99" s="150"/>
      <c r="H99" s="150"/>
      <c r="I99" s="151"/>
      <c r="J99" s="154"/>
    </row>
    <row r="100" spans="1:10" s="138" customFormat="1">
      <c r="A100" s="190">
        <v>20405</v>
      </c>
      <c r="B100" s="191" t="s">
        <v>140</v>
      </c>
      <c r="C100" s="191">
        <v>2873.37</v>
      </c>
      <c r="G100" s="150"/>
      <c r="H100" s="150"/>
      <c r="I100" s="151"/>
      <c r="J100" s="154"/>
    </row>
    <row r="101" spans="1:10" s="138" customFormat="1">
      <c r="A101" s="190">
        <v>2040501</v>
      </c>
      <c r="B101" s="191" t="s">
        <v>78</v>
      </c>
      <c r="C101" s="191">
        <v>2784.87</v>
      </c>
      <c r="G101" s="150"/>
      <c r="H101" s="150"/>
      <c r="I101" s="151"/>
      <c r="J101" s="154"/>
    </row>
    <row r="102" spans="1:10" s="138" customFormat="1">
      <c r="A102" s="190">
        <v>2040504</v>
      </c>
      <c r="B102" s="191" t="s">
        <v>141</v>
      </c>
      <c r="C102" s="191">
        <v>88.5</v>
      </c>
      <c r="G102" s="150"/>
      <c r="H102" s="150"/>
      <c r="I102" s="151"/>
      <c r="J102" s="154"/>
    </row>
    <row r="103" spans="1:10" s="138" customFormat="1">
      <c r="A103" s="190">
        <v>20406</v>
      </c>
      <c r="B103" s="191" t="s">
        <v>142</v>
      </c>
      <c r="C103" s="191">
        <v>1252.22</v>
      </c>
      <c r="G103" s="150"/>
      <c r="H103" s="150"/>
      <c r="I103" s="151"/>
      <c r="J103" s="154"/>
    </row>
    <row r="104" spans="1:10" s="138" customFormat="1">
      <c r="A104" s="190">
        <v>2040601</v>
      </c>
      <c r="B104" s="191" t="s">
        <v>78</v>
      </c>
      <c r="C104" s="191">
        <v>847.23</v>
      </c>
      <c r="G104" s="150"/>
      <c r="H104" s="150"/>
      <c r="I104" s="151"/>
      <c r="J104" s="154"/>
    </row>
    <row r="105" spans="1:10" s="138" customFormat="1">
      <c r="A105" s="190">
        <v>2040604</v>
      </c>
      <c r="B105" s="191" t="s">
        <v>143</v>
      </c>
      <c r="C105" s="191">
        <v>234.56</v>
      </c>
      <c r="G105" s="150"/>
      <c r="H105" s="150"/>
      <c r="I105" s="151"/>
      <c r="J105" s="154"/>
    </row>
    <row r="106" spans="1:10" s="138" customFormat="1">
      <c r="A106" s="190">
        <v>2040605</v>
      </c>
      <c r="B106" s="191" t="s">
        <v>144</v>
      </c>
      <c r="C106" s="191">
        <v>60</v>
      </c>
      <c r="G106" s="150"/>
      <c r="H106" s="150"/>
      <c r="I106" s="151"/>
      <c r="J106" s="154"/>
    </row>
    <row r="107" spans="1:10" s="138" customFormat="1">
      <c r="A107" s="190">
        <v>2040607</v>
      </c>
      <c r="B107" s="191" t="s">
        <v>145</v>
      </c>
      <c r="C107" s="191">
        <v>20</v>
      </c>
      <c r="G107" s="150"/>
      <c r="H107" s="150"/>
      <c r="I107" s="151"/>
      <c r="J107" s="154"/>
    </row>
    <row r="108" spans="1:10" s="138" customFormat="1">
      <c r="A108" s="190">
        <v>2040610</v>
      </c>
      <c r="B108" s="191" t="s">
        <v>146</v>
      </c>
      <c r="C108" s="191">
        <v>90.43</v>
      </c>
      <c r="G108" s="150"/>
      <c r="H108" s="150"/>
      <c r="I108" s="151"/>
      <c r="J108" s="154"/>
    </row>
    <row r="109" spans="1:10" s="138" customFormat="1">
      <c r="A109" s="190">
        <v>205</v>
      </c>
      <c r="B109" s="191" t="s">
        <v>43</v>
      </c>
      <c r="C109" s="191">
        <v>140334.57999999999</v>
      </c>
      <c r="G109" s="150"/>
      <c r="H109" s="150"/>
      <c r="I109" s="151"/>
      <c r="J109" s="154"/>
    </row>
    <row r="110" spans="1:10" s="138" customFormat="1">
      <c r="A110" s="190">
        <v>20501</v>
      </c>
      <c r="B110" s="191" t="s">
        <v>147</v>
      </c>
      <c r="C110" s="191">
        <v>6021.5</v>
      </c>
      <c r="G110" s="150"/>
      <c r="H110" s="150"/>
      <c r="I110" s="151"/>
      <c r="J110" s="154"/>
    </row>
    <row r="111" spans="1:10" s="138" customFormat="1">
      <c r="A111" s="190">
        <v>2050101</v>
      </c>
      <c r="B111" s="191" t="s">
        <v>78</v>
      </c>
      <c r="C111" s="191">
        <v>130.93</v>
      </c>
      <c r="G111" s="150"/>
      <c r="H111" s="150"/>
      <c r="I111" s="151"/>
      <c r="J111" s="154"/>
    </row>
    <row r="112" spans="1:10" s="138" customFormat="1">
      <c r="A112" s="190">
        <v>2050199</v>
      </c>
      <c r="B112" s="191" t="s">
        <v>148</v>
      </c>
      <c r="C112" s="191">
        <v>5890.57</v>
      </c>
      <c r="G112" s="150"/>
      <c r="H112" s="150"/>
      <c r="I112" s="151"/>
      <c r="J112" s="154"/>
    </row>
    <row r="113" spans="1:10" s="138" customFormat="1">
      <c r="A113" s="190">
        <v>20502</v>
      </c>
      <c r="B113" s="191" t="s">
        <v>149</v>
      </c>
      <c r="C113" s="191">
        <v>106740.92</v>
      </c>
      <c r="G113" s="150"/>
      <c r="H113" s="150"/>
      <c r="I113" s="151"/>
      <c r="J113" s="154"/>
    </row>
    <row r="114" spans="1:10" s="138" customFormat="1">
      <c r="A114" s="190">
        <v>2050201</v>
      </c>
      <c r="B114" s="191" t="s">
        <v>150</v>
      </c>
      <c r="C114" s="191">
        <v>8323.4699999999993</v>
      </c>
      <c r="G114" s="150"/>
      <c r="H114" s="150"/>
      <c r="I114" s="151"/>
      <c r="J114" s="154"/>
    </row>
    <row r="115" spans="1:10" s="138" customFormat="1">
      <c r="A115" s="190">
        <v>2050202</v>
      </c>
      <c r="B115" s="191" t="s">
        <v>151</v>
      </c>
      <c r="C115" s="191">
        <v>37003.589999999997</v>
      </c>
      <c r="G115" s="150"/>
      <c r="H115" s="150"/>
      <c r="I115" s="151"/>
      <c r="J115" s="154"/>
    </row>
    <row r="116" spans="1:10" s="138" customFormat="1">
      <c r="A116" s="190">
        <v>2050203</v>
      </c>
      <c r="B116" s="191" t="s">
        <v>152</v>
      </c>
      <c r="C116" s="191">
        <v>35146.239999999998</v>
      </c>
      <c r="G116" s="150"/>
      <c r="H116" s="150"/>
      <c r="I116" s="151"/>
      <c r="J116" s="154"/>
    </row>
    <row r="117" spans="1:10" s="138" customFormat="1">
      <c r="A117" s="190">
        <v>2050204</v>
      </c>
      <c r="B117" s="191" t="s">
        <v>153</v>
      </c>
      <c r="C117" s="191">
        <v>23942.48</v>
      </c>
      <c r="G117" s="150"/>
      <c r="H117" s="150"/>
      <c r="I117" s="151"/>
      <c r="J117" s="154"/>
    </row>
    <row r="118" spans="1:10" s="138" customFormat="1">
      <c r="A118" s="190">
        <v>2050299</v>
      </c>
      <c r="B118" s="191" t="s">
        <v>154</v>
      </c>
      <c r="C118" s="191">
        <v>2325.14</v>
      </c>
      <c r="G118" s="150"/>
      <c r="H118" s="150"/>
      <c r="I118" s="151"/>
      <c r="J118" s="154"/>
    </row>
    <row r="119" spans="1:10" s="138" customFormat="1">
      <c r="A119" s="190">
        <v>20503</v>
      </c>
      <c r="B119" s="191" t="s">
        <v>155</v>
      </c>
      <c r="C119" s="191">
        <v>9186</v>
      </c>
      <c r="G119" s="150"/>
      <c r="H119" s="150"/>
      <c r="I119" s="151"/>
      <c r="J119" s="154"/>
    </row>
    <row r="120" spans="1:10" s="138" customFormat="1">
      <c r="A120" s="190">
        <v>2050304</v>
      </c>
      <c r="B120" s="191" t="s">
        <v>156</v>
      </c>
      <c r="C120" s="191">
        <v>7827.9</v>
      </c>
      <c r="G120" s="150"/>
      <c r="H120" s="150"/>
      <c r="I120" s="151"/>
      <c r="J120" s="154"/>
    </row>
    <row r="121" spans="1:10" s="138" customFormat="1">
      <c r="A121" s="190">
        <v>2050399</v>
      </c>
      <c r="B121" s="191" t="s">
        <v>157</v>
      </c>
      <c r="C121" s="191">
        <v>1358.1</v>
      </c>
      <c r="G121" s="150"/>
      <c r="H121" s="150"/>
      <c r="I121" s="151"/>
      <c r="J121" s="154"/>
    </row>
    <row r="122" spans="1:10" s="138" customFormat="1">
      <c r="A122" s="190">
        <v>20504</v>
      </c>
      <c r="B122" s="191" t="s">
        <v>158</v>
      </c>
      <c r="C122" s="191">
        <v>53</v>
      </c>
      <c r="G122" s="150"/>
      <c r="H122" s="150"/>
      <c r="I122" s="151"/>
      <c r="J122" s="154"/>
    </row>
    <row r="123" spans="1:10" s="138" customFormat="1">
      <c r="A123" s="190">
        <v>2050499</v>
      </c>
      <c r="B123" s="191" t="s">
        <v>159</v>
      </c>
      <c r="C123" s="191">
        <v>53</v>
      </c>
      <c r="G123" s="150"/>
      <c r="H123" s="150"/>
      <c r="I123" s="151"/>
      <c r="J123" s="154"/>
    </row>
    <row r="124" spans="1:10" s="138" customFormat="1">
      <c r="A124" s="190">
        <v>20505</v>
      </c>
      <c r="B124" s="191" t="s">
        <v>160</v>
      </c>
      <c r="C124" s="191">
        <v>1886.88</v>
      </c>
      <c r="G124" s="150"/>
      <c r="H124" s="150"/>
      <c r="I124" s="151"/>
      <c r="J124" s="154"/>
    </row>
    <row r="125" spans="1:10" s="138" customFormat="1">
      <c r="A125" s="190">
        <v>2050501</v>
      </c>
      <c r="B125" s="191" t="s">
        <v>161</v>
      </c>
      <c r="C125" s="191">
        <v>1419.78</v>
      </c>
      <c r="G125" s="150"/>
      <c r="H125" s="150"/>
      <c r="I125" s="151"/>
      <c r="J125" s="154"/>
    </row>
    <row r="126" spans="1:10" s="138" customFormat="1">
      <c r="A126" s="190">
        <v>2050599</v>
      </c>
      <c r="B126" s="191" t="s">
        <v>162</v>
      </c>
      <c r="C126" s="191">
        <v>467.1</v>
      </c>
      <c r="G126" s="150"/>
      <c r="H126" s="150"/>
      <c r="I126" s="151"/>
      <c r="J126" s="154"/>
    </row>
    <row r="127" spans="1:10" s="138" customFormat="1">
      <c r="A127" s="190">
        <v>20507</v>
      </c>
      <c r="B127" s="191" t="s">
        <v>163</v>
      </c>
      <c r="C127" s="191">
        <v>540.66</v>
      </c>
      <c r="G127" s="150"/>
      <c r="H127" s="150"/>
      <c r="I127" s="151"/>
      <c r="J127" s="154"/>
    </row>
    <row r="128" spans="1:10" s="138" customFormat="1">
      <c r="A128" s="190">
        <v>2050701</v>
      </c>
      <c r="B128" s="191" t="s">
        <v>164</v>
      </c>
      <c r="C128" s="191">
        <v>540.66</v>
      </c>
      <c r="G128" s="150"/>
      <c r="H128" s="150"/>
      <c r="I128" s="151"/>
      <c r="J128" s="154"/>
    </row>
    <row r="129" spans="1:10" s="138" customFormat="1">
      <c r="A129" s="190">
        <v>20508</v>
      </c>
      <c r="B129" s="191" t="s">
        <v>165</v>
      </c>
      <c r="C129" s="191">
        <v>1405.62</v>
      </c>
      <c r="G129" s="150"/>
      <c r="H129" s="150"/>
      <c r="I129" s="151"/>
      <c r="J129" s="154"/>
    </row>
    <row r="130" spans="1:10" s="138" customFormat="1">
      <c r="A130" s="190">
        <v>2050801</v>
      </c>
      <c r="B130" s="191" t="s">
        <v>166</v>
      </c>
      <c r="C130" s="191">
        <v>1106.1500000000001</v>
      </c>
      <c r="G130" s="150"/>
      <c r="H130" s="150"/>
      <c r="I130" s="151"/>
      <c r="J130" s="154"/>
    </row>
    <row r="131" spans="1:10" s="138" customFormat="1">
      <c r="A131" s="190">
        <v>2050802</v>
      </c>
      <c r="B131" s="191" t="s">
        <v>167</v>
      </c>
      <c r="C131" s="191">
        <v>299.47000000000003</v>
      </c>
      <c r="G131" s="150"/>
      <c r="H131" s="150"/>
      <c r="I131" s="151"/>
      <c r="J131" s="154"/>
    </row>
    <row r="132" spans="1:10" s="138" customFormat="1">
      <c r="A132" s="190">
        <v>20509</v>
      </c>
      <c r="B132" s="191" t="s">
        <v>168</v>
      </c>
      <c r="C132" s="191">
        <v>14500</v>
      </c>
      <c r="G132" s="150"/>
      <c r="H132" s="150"/>
      <c r="I132" s="151"/>
      <c r="J132" s="154"/>
    </row>
    <row r="133" spans="1:10" s="138" customFormat="1">
      <c r="A133" s="190">
        <v>2050901</v>
      </c>
      <c r="B133" s="191" t="s">
        <v>169</v>
      </c>
      <c r="C133" s="191">
        <v>316.39999999999998</v>
      </c>
      <c r="G133" s="150"/>
      <c r="H133" s="150"/>
      <c r="I133" s="151"/>
      <c r="J133" s="154"/>
    </row>
    <row r="134" spans="1:10" s="138" customFormat="1">
      <c r="A134" s="190">
        <v>2050902</v>
      </c>
      <c r="B134" s="191" t="s">
        <v>170</v>
      </c>
      <c r="C134" s="191">
        <v>7812.06</v>
      </c>
      <c r="G134" s="150"/>
      <c r="H134" s="150"/>
      <c r="I134" s="151"/>
      <c r="J134" s="154"/>
    </row>
    <row r="135" spans="1:10" s="138" customFormat="1">
      <c r="A135" s="190">
        <v>2050999</v>
      </c>
      <c r="B135" s="191" t="s">
        <v>171</v>
      </c>
      <c r="C135" s="191">
        <v>6371.54</v>
      </c>
      <c r="G135" s="150"/>
      <c r="H135" s="150"/>
      <c r="I135" s="151"/>
      <c r="J135" s="154"/>
    </row>
    <row r="136" spans="1:10" s="138" customFormat="1">
      <c r="A136" s="190">
        <v>206</v>
      </c>
      <c r="B136" s="191" t="s">
        <v>44</v>
      </c>
      <c r="C136" s="191">
        <v>1005.43</v>
      </c>
      <c r="G136" s="150"/>
      <c r="H136" s="150"/>
      <c r="I136" s="151"/>
      <c r="J136" s="154"/>
    </row>
    <row r="137" spans="1:10" s="138" customFormat="1">
      <c r="A137" s="190">
        <v>20601</v>
      </c>
      <c r="B137" s="191" t="s">
        <v>172</v>
      </c>
      <c r="C137" s="191">
        <v>975.24</v>
      </c>
      <c r="G137" s="150"/>
      <c r="H137" s="150"/>
      <c r="I137" s="151"/>
      <c r="J137" s="154"/>
    </row>
    <row r="138" spans="1:10" s="138" customFormat="1">
      <c r="A138" s="190">
        <v>2060101</v>
      </c>
      <c r="B138" s="191" t="s">
        <v>78</v>
      </c>
      <c r="C138" s="191">
        <v>360.24</v>
      </c>
      <c r="G138" s="150"/>
      <c r="H138" s="150"/>
      <c r="I138" s="151"/>
      <c r="J138" s="154"/>
    </row>
    <row r="139" spans="1:10" s="138" customFormat="1">
      <c r="A139" s="190">
        <v>2060199</v>
      </c>
      <c r="B139" s="191" t="s">
        <v>173</v>
      </c>
      <c r="C139" s="191">
        <v>615</v>
      </c>
      <c r="G139" s="150"/>
      <c r="H139" s="150"/>
      <c r="I139" s="151"/>
      <c r="J139" s="154"/>
    </row>
    <row r="140" spans="1:10" s="138" customFormat="1">
      <c r="A140" s="190">
        <v>20607</v>
      </c>
      <c r="B140" s="191" t="s">
        <v>174</v>
      </c>
      <c r="C140" s="191">
        <v>30.19</v>
      </c>
      <c r="G140" s="150"/>
      <c r="H140" s="150"/>
      <c r="I140" s="151"/>
      <c r="J140" s="154"/>
    </row>
    <row r="141" spans="1:10" s="138" customFormat="1">
      <c r="A141" s="190">
        <v>2060702</v>
      </c>
      <c r="B141" s="191" t="s">
        <v>175</v>
      </c>
      <c r="C141" s="191">
        <v>8.2899999999999991</v>
      </c>
      <c r="G141" s="150"/>
      <c r="H141" s="150"/>
      <c r="I141" s="151"/>
      <c r="J141" s="154"/>
    </row>
    <row r="142" spans="1:10" s="138" customFormat="1">
      <c r="A142" s="190">
        <v>2060705</v>
      </c>
      <c r="B142" s="191" t="s">
        <v>176</v>
      </c>
      <c r="C142" s="191">
        <v>18.399999999999999</v>
      </c>
      <c r="G142" s="150"/>
      <c r="H142" s="150"/>
      <c r="I142" s="151"/>
      <c r="J142" s="154"/>
    </row>
    <row r="143" spans="1:10" s="138" customFormat="1">
      <c r="A143" s="190">
        <v>2060799</v>
      </c>
      <c r="B143" s="191" t="s">
        <v>177</v>
      </c>
      <c r="C143" s="191">
        <v>3.5</v>
      </c>
      <c r="G143" s="150"/>
      <c r="H143" s="150"/>
      <c r="I143" s="151"/>
      <c r="J143" s="154"/>
    </row>
    <row r="144" spans="1:10" s="138" customFormat="1">
      <c r="A144" s="190">
        <v>207</v>
      </c>
      <c r="B144" s="191" t="s">
        <v>45</v>
      </c>
      <c r="C144" s="191">
        <v>5545.34</v>
      </c>
      <c r="G144" s="150"/>
      <c r="H144" s="150"/>
      <c r="I144" s="151"/>
      <c r="J144" s="154"/>
    </row>
    <row r="145" spans="1:10" s="138" customFormat="1">
      <c r="A145" s="190">
        <v>20701</v>
      </c>
      <c r="B145" s="191" t="s">
        <v>178</v>
      </c>
      <c r="C145" s="191">
        <v>2814.94</v>
      </c>
      <c r="G145" s="150"/>
      <c r="H145" s="150"/>
      <c r="I145" s="151"/>
      <c r="J145" s="154"/>
    </row>
    <row r="146" spans="1:10" s="138" customFormat="1">
      <c r="A146" s="190">
        <v>2070101</v>
      </c>
      <c r="B146" s="191" t="s">
        <v>78</v>
      </c>
      <c r="C146" s="191">
        <v>1108.1400000000001</v>
      </c>
      <c r="G146" s="150"/>
      <c r="H146" s="150"/>
      <c r="I146" s="151"/>
      <c r="J146" s="154"/>
    </row>
    <row r="147" spans="1:10" s="138" customFormat="1">
      <c r="A147" s="190">
        <v>2070104</v>
      </c>
      <c r="B147" s="191" t="s">
        <v>179</v>
      </c>
      <c r="C147" s="191">
        <v>535.61</v>
      </c>
      <c r="G147" s="150"/>
      <c r="H147" s="150"/>
      <c r="I147" s="151"/>
      <c r="J147" s="154"/>
    </row>
    <row r="148" spans="1:10" s="138" customFormat="1">
      <c r="A148" s="190">
        <v>2070106</v>
      </c>
      <c r="B148" s="191" t="s">
        <v>180</v>
      </c>
      <c r="C148" s="191">
        <v>31.97</v>
      </c>
      <c r="G148" s="150"/>
      <c r="H148" s="150"/>
      <c r="I148" s="151"/>
      <c r="J148" s="154"/>
    </row>
    <row r="149" spans="1:10" s="138" customFormat="1">
      <c r="A149" s="190">
        <v>2070107</v>
      </c>
      <c r="B149" s="191" t="s">
        <v>181</v>
      </c>
      <c r="C149" s="191">
        <v>16</v>
      </c>
      <c r="G149" s="150"/>
      <c r="H149" s="150"/>
      <c r="I149" s="151"/>
      <c r="J149" s="154"/>
    </row>
    <row r="150" spans="1:10" s="138" customFormat="1">
      <c r="A150" s="190">
        <v>2070109</v>
      </c>
      <c r="B150" s="191" t="s">
        <v>182</v>
      </c>
      <c r="C150" s="191">
        <v>896.49</v>
      </c>
      <c r="G150" s="150"/>
      <c r="H150" s="150"/>
      <c r="I150" s="151"/>
      <c r="J150" s="154"/>
    </row>
    <row r="151" spans="1:10" s="138" customFormat="1">
      <c r="A151" s="190">
        <v>2070111</v>
      </c>
      <c r="B151" s="191" t="s">
        <v>183</v>
      </c>
      <c r="C151" s="191">
        <v>0.6</v>
      </c>
      <c r="G151" s="150"/>
      <c r="H151" s="150"/>
      <c r="I151" s="151"/>
      <c r="J151" s="154"/>
    </row>
    <row r="152" spans="1:10" s="138" customFormat="1">
      <c r="A152" s="190">
        <v>2070112</v>
      </c>
      <c r="B152" s="191" t="s">
        <v>184</v>
      </c>
      <c r="C152" s="191">
        <v>6.4</v>
      </c>
      <c r="G152" s="150"/>
      <c r="H152" s="150"/>
      <c r="I152" s="151"/>
      <c r="J152" s="154"/>
    </row>
    <row r="153" spans="1:10" s="138" customFormat="1">
      <c r="A153" s="190">
        <v>2070113</v>
      </c>
      <c r="B153" s="191" t="s">
        <v>185</v>
      </c>
      <c r="C153" s="191">
        <v>20</v>
      </c>
      <c r="G153" s="150"/>
      <c r="H153" s="150"/>
      <c r="I153" s="151"/>
      <c r="J153" s="154"/>
    </row>
    <row r="154" spans="1:10" s="138" customFormat="1">
      <c r="A154" s="190">
        <v>2070114</v>
      </c>
      <c r="B154" s="191" t="s">
        <v>186</v>
      </c>
      <c r="C154" s="191">
        <v>29</v>
      </c>
      <c r="G154" s="150"/>
      <c r="H154" s="150"/>
      <c r="I154" s="151"/>
      <c r="J154" s="154"/>
    </row>
    <row r="155" spans="1:10" s="138" customFormat="1">
      <c r="A155" s="190">
        <v>2070199</v>
      </c>
      <c r="B155" s="191" t="s">
        <v>187</v>
      </c>
      <c r="C155" s="191">
        <v>170.73</v>
      </c>
      <c r="G155" s="150"/>
      <c r="H155" s="150"/>
      <c r="I155" s="151"/>
      <c r="J155" s="154"/>
    </row>
    <row r="156" spans="1:10" s="138" customFormat="1">
      <c r="A156" s="190">
        <v>20703</v>
      </c>
      <c r="B156" s="191" t="s">
        <v>188</v>
      </c>
      <c r="C156" s="191">
        <v>402.19</v>
      </c>
      <c r="G156" s="150"/>
      <c r="H156" s="150"/>
      <c r="I156" s="151"/>
      <c r="J156" s="154"/>
    </row>
    <row r="157" spans="1:10" s="138" customFormat="1">
      <c r="A157" s="190">
        <v>2070301</v>
      </c>
      <c r="B157" s="191" t="s">
        <v>78</v>
      </c>
      <c r="C157" s="191">
        <v>91.12</v>
      </c>
      <c r="G157" s="150"/>
      <c r="H157" s="150"/>
      <c r="I157" s="151"/>
      <c r="J157" s="154"/>
    </row>
    <row r="158" spans="1:10" s="138" customFormat="1">
      <c r="A158" s="190">
        <v>2070307</v>
      </c>
      <c r="B158" s="191" t="s">
        <v>189</v>
      </c>
      <c r="C158" s="191">
        <v>42.46</v>
      </c>
      <c r="G158" s="150"/>
      <c r="H158" s="150"/>
      <c r="I158" s="151"/>
      <c r="J158" s="154"/>
    </row>
    <row r="159" spans="1:10" s="138" customFormat="1">
      <c r="A159" s="190">
        <v>2070308</v>
      </c>
      <c r="B159" s="191" t="s">
        <v>190</v>
      </c>
      <c r="C159" s="191">
        <v>20</v>
      </c>
      <c r="G159" s="150"/>
      <c r="H159" s="150"/>
      <c r="I159" s="151"/>
      <c r="J159" s="154"/>
    </row>
    <row r="160" spans="1:10" s="138" customFormat="1">
      <c r="A160" s="190">
        <v>2070399</v>
      </c>
      <c r="B160" s="191" t="s">
        <v>191</v>
      </c>
      <c r="C160" s="191">
        <v>248.61</v>
      </c>
      <c r="G160" s="150"/>
      <c r="H160" s="150"/>
      <c r="I160" s="151"/>
      <c r="J160" s="154"/>
    </row>
    <row r="161" spans="1:10" s="138" customFormat="1">
      <c r="A161" s="190">
        <v>20706</v>
      </c>
      <c r="B161" s="191" t="s">
        <v>192</v>
      </c>
      <c r="C161" s="191">
        <v>135.4</v>
      </c>
      <c r="G161" s="150"/>
      <c r="H161" s="150"/>
      <c r="I161" s="151"/>
      <c r="J161" s="154"/>
    </row>
    <row r="162" spans="1:10" s="138" customFormat="1">
      <c r="A162" s="190">
        <v>2070605</v>
      </c>
      <c r="B162" s="191" t="s">
        <v>193</v>
      </c>
      <c r="C162" s="191">
        <v>126.33</v>
      </c>
      <c r="G162" s="150"/>
      <c r="H162" s="150"/>
      <c r="I162" s="151"/>
      <c r="J162" s="154"/>
    </row>
    <row r="163" spans="1:10" s="138" customFormat="1">
      <c r="A163" s="190">
        <v>2070699</v>
      </c>
      <c r="B163" s="191" t="s">
        <v>194</v>
      </c>
      <c r="C163" s="191">
        <v>9.07</v>
      </c>
      <c r="G163" s="150"/>
      <c r="H163" s="150"/>
      <c r="I163" s="151"/>
      <c r="J163" s="154"/>
    </row>
    <row r="164" spans="1:10" s="138" customFormat="1">
      <c r="A164" s="190">
        <v>20708</v>
      </c>
      <c r="B164" s="191" t="s">
        <v>195</v>
      </c>
      <c r="C164" s="191">
        <v>1589.48</v>
      </c>
      <c r="G164" s="150"/>
      <c r="H164" s="150"/>
      <c r="I164" s="151"/>
      <c r="J164" s="154"/>
    </row>
    <row r="165" spans="1:10" s="138" customFormat="1">
      <c r="A165" s="190">
        <v>2070805</v>
      </c>
      <c r="B165" s="191" t="s">
        <v>196</v>
      </c>
      <c r="C165" s="191">
        <v>1498.12</v>
      </c>
      <c r="G165" s="150"/>
      <c r="H165" s="150"/>
      <c r="I165" s="151"/>
      <c r="J165" s="154"/>
    </row>
    <row r="166" spans="1:10" s="138" customFormat="1">
      <c r="A166" s="190">
        <v>2070899</v>
      </c>
      <c r="B166" s="191" t="s">
        <v>197</v>
      </c>
      <c r="C166" s="191">
        <v>91.36</v>
      </c>
      <c r="G166" s="150"/>
      <c r="H166" s="150"/>
      <c r="I166" s="151"/>
      <c r="J166" s="154"/>
    </row>
    <row r="167" spans="1:10" s="138" customFormat="1">
      <c r="A167" s="190">
        <v>20799</v>
      </c>
      <c r="B167" s="191" t="s">
        <v>198</v>
      </c>
      <c r="C167" s="191">
        <v>603.33000000000004</v>
      </c>
      <c r="G167" s="150"/>
      <c r="H167" s="150"/>
      <c r="I167" s="151"/>
      <c r="J167" s="154"/>
    </row>
    <row r="168" spans="1:10" s="138" customFormat="1">
      <c r="A168" s="190">
        <v>2079902</v>
      </c>
      <c r="B168" s="191" t="s">
        <v>199</v>
      </c>
      <c r="C168" s="191">
        <v>6</v>
      </c>
      <c r="G168" s="150"/>
      <c r="H168" s="150"/>
      <c r="I168" s="151"/>
      <c r="J168" s="154"/>
    </row>
    <row r="169" spans="1:10" s="138" customFormat="1">
      <c r="A169" s="190">
        <v>2079999</v>
      </c>
      <c r="B169" s="191" t="s">
        <v>198</v>
      </c>
      <c r="C169" s="191">
        <v>597.33000000000004</v>
      </c>
      <c r="G169" s="150"/>
      <c r="H169" s="150"/>
      <c r="I169" s="151"/>
      <c r="J169" s="154"/>
    </row>
    <row r="170" spans="1:10" s="138" customFormat="1">
      <c r="A170" s="190">
        <v>208</v>
      </c>
      <c r="B170" s="191" t="s">
        <v>46</v>
      </c>
      <c r="C170" s="191">
        <v>60309.62</v>
      </c>
      <c r="G170" s="150"/>
      <c r="H170" s="150"/>
      <c r="I170" s="151"/>
      <c r="J170" s="154"/>
    </row>
    <row r="171" spans="1:10" s="138" customFormat="1">
      <c r="A171" s="190">
        <v>20801</v>
      </c>
      <c r="B171" s="191" t="s">
        <v>200</v>
      </c>
      <c r="C171" s="191">
        <v>1269.1500000000001</v>
      </c>
      <c r="G171" s="150"/>
      <c r="H171" s="150"/>
      <c r="I171" s="151"/>
      <c r="J171" s="154"/>
    </row>
    <row r="172" spans="1:10" s="138" customFormat="1">
      <c r="A172" s="190">
        <v>2080101</v>
      </c>
      <c r="B172" s="191" t="s">
        <v>78</v>
      </c>
      <c r="C172" s="191">
        <v>293.26</v>
      </c>
      <c r="G172" s="150"/>
      <c r="H172" s="150"/>
      <c r="I172" s="151"/>
      <c r="J172" s="154"/>
    </row>
    <row r="173" spans="1:10" s="138" customFormat="1">
      <c r="A173" s="190">
        <v>2080105</v>
      </c>
      <c r="B173" s="191" t="s">
        <v>201</v>
      </c>
      <c r="C173" s="191">
        <v>95</v>
      </c>
      <c r="G173" s="150"/>
      <c r="H173" s="150"/>
      <c r="I173" s="151"/>
      <c r="J173" s="154"/>
    </row>
    <row r="174" spans="1:10" s="138" customFormat="1">
      <c r="A174" s="190">
        <v>2080106</v>
      </c>
      <c r="B174" s="191" t="s">
        <v>202</v>
      </c>
      <c r="C174" s="191">
        <v>38</v>
      </c>
      <c r="G174" s="150"/>
      <c r="H174" s="150"/>
      <c r="I174" s="151"/>
      <c r="J174" s="154"/>
    </row>
    <row r="175" spans="1:10" s="138" customFormat="1">
      <c r="A175" s="190">
        <v>2080107</v>
      </c>
      <c r="B175" s="191" t="s">
        <v>203</v>
      </c>
      <c r="C175" s="191">
        <v>48.42</v>
      </c>
      <c r="G175" s="150"/>
      <c r="H175" s="150"/>
      <c r="I175" s="151"/>
      <c r="J175" s="154"/>
    </row>
    <row r="176" spans="1:10" s="138" customFormat="1">
      <c r="A176" s="190">
        <v>2080109</v>
      </c>
      <c r="B176" s="191" t="s">
        <v>204</v>
      </c>
      <c r="C176" s="191">
        <v>786.37</v>
      </c>
      <c r="G176" s="150"/>
      <c r="H176" s="150"/>
      <c r="I176" s="151"/>
      <c r="J176" s="154"/>
    </row>
    <row r="177" spans="1:10" s="138" customFormat="1">
      <c r="A177" s="190">
        <v>2080112</v>
      </c>
      <c r="B177" s="191" t="s">
        <v>205</v>
      </c>
      <c r="C177" s="191">
        <v>8.1</v>
      </c>
      <c r="G177" s="150"/>
      <c r="H177" s="150"/>
      <c r="I177" s="151"/>
      <c r="J177" s="154"/>
    </row>
    <row r="178" spans="1:10" s="138" customFormat="1">
      <c r="A178" s="190">
        <v>20802</v>
      </c>
      <c r="B178" s="191" t="s">
        <v>206</v>
      </c>
      <c r="C178" s="191">
        <v>946.3</v>
      </c>
      <c r="G178" s="150"/>
      <c r="H178" s="150"/>
      <c r="I178" s="151"/>
      <c r="J178" s="154"/>
    </row>
    <row r="179" spans="1:10" s="138" customFormat="1">
      <c r="A179" s="190">
        <v>2080201</v>
      </c>
      <c r="B179" s="191" t="s">
        <v>78</v>
      </c>
      <c r="C179" s="191">
        <v>592.89</v>
      </c>
      <c r="G179" s="150"/>
      <c r="H179" s="150"/>
      <c r="I179" s="151"/>
      <c r="J179" s="154"/>
    </row>
    <row r="180" spans="1:10" s="138" customFormat="1">
      <c r="A180" s="190">
        <v>2080207</v>
      </c>
      <c r="B180" s="191" t="s">
        <v>207</v>
      </c>
      <c r="C180" s="191">
        <v>1.6</v>
      </c>
      <c r="G180" s="150"/>
      <c r="H180" s="150"/>
      <c r="I180" s="151"/>
      <c r="J180" s="154"/>
    </row>
    <row r="181" spans="1:10" s="138" customFormat="1">
      <c r="A181" s="190">
        <v>2080299</v>
      </c>
      <c r="B181" s="191" t="s">
        <v>208</v>
      </c>
      <c r="C181" s="191">
        <v>351.81</v>
      </c>
      <c r="G181" s="150"/>
      <c r="H181" s="150"/>
      <c r="I181" s="151"/>
      <c r="J181" s="154"/>
    </row>
    <row r="182" spans="1:10" s="138" customFormat="1">
      <c r="A182" s="190">
        <v>20805</v>
      </c>
      <c r="B182" s="191" t="s">
        <v>209</v>
      </c>
      <c r="C182" s="191">
        <v>23099.17</v>
      </c>
      <c r="G182" s="150"/>
      <c r="H182" s="150"/>
      <c r="I182" s="151"/>
      <c r="J182" s="154"/>
    </row>
    <row r="183" spans="1:10" s="138" customFormat="1">
      <c r="A183" s="190">
        <v>2080501</v>
      </c>
      <c r="B183" s="191" t="s">
        <v>210</v>
      </c>
      <c r="C183" s="191">
        <v>2173.17</v>
      </c>
      <c r="G183" s="150"/>
      <c r="H183" s="150"/>
      <c r="I183" s="151"/>
      <c r="J183" s="154"/>
    </row>
    <row r="184" spans="1:10" s="138" customFormat="1">
      <c r="A184" s="190">
        <v>2080502</v>
      </c>
      <c r="B184" s="191" t="s">
        <v>211</v>
      </c>
      <c r="C184" s="191">
        <v>10913.03</v>
      </c>
      <c r="G184" s="150"/>
      <c r="H184" s="150"/>
      <c r="I184" s="151"/>
      <c r="J184" s="154"/>
    </row>
    <row r="185" spans="1:10" s="138" customFormat="1">
      <c r="A185" s="190">
        <v>2080503</v>
      </c>
      <c r="B185" s="191" t="s">
        <v>212</v>
      </c>
      <c r="C185" s="191">
        <v>532.54</v>
      </c>
      <c r="G185" s="150"/>
      <c r="H185" s="150"/>
      <c r="I185" s="151"/>
      <c r="J185" s="154"/>
    </row>
    <row r="186" spans="1:10" s="138" customFormat="1">
      <c r="A186" s="190">
        <v>2080505</v>
      </c>
      <c r="B186" s="191" t="s">
        <v>213</v>
      </c>
      <c r="C186" s="191">
        <v>8848.39</v>
      </c>
      <c r="G186" s="150"/>
      <c r="H186" s="150"/>
      <c r="I186" s="151"/>
      <c r="J186" s="154"/>
    </row>
    <row r="187" spans="1:10" s="138" customFormat="1">
      <c r="A187" s="190">
        <v>2080506</v>
      </c>
      <c r="B187" s="191" t="s">
        <v>214</v>
      </c>
      <c r="C187" s="191">
        <v>632.04</v>
      </c>
      <c r="G187" s="150"/>
      <c r="H187" s="150"/>
      <c r="I187" s="151"/>
      <c r="J187" s="154"/>
    </row>
    <row r="188" spans="1:10" s="138" customFormat="1">
      <c r="A188" s="190">
        <v>20807</v>
      </c>
      <c r="B188" s="191" t="s">
        <v>215</v>
      </c>
      <c r="C188" s="191">
        <v>2</v>
      </c>
      <c r="G188" s="150"/>
      <c r="H188" s="150"/>
      <c r="I188" s="151"/>
      <c r="J188" s="154"/>
    </row>
    <row r="189" spans="1:10" s="138" customFormat="1">
      <c r="A189" s="190">
        <v>2080709</v>
      </c>
      <c r="B189" s="191" t="s">
        <v>216</v>
      </c>
      <c r="C189" s="191">
        <v>2</v>
      </c>
      <c r="G189" s="150"/>
      <c r="H189" s="150"/>
      <c r="I189" s="151"/>
      <c r="J189" s="154"/>
    </row>
    <row r="190" spans="1:10" s="138" customFormat="1">
      <c r="A190" s="190">
        <v>20808</v>
      </c>
      <c r="B190" s="191" t="s">
        <v>217</v>
      </c>
      <c r="C190" s="191">
        <v>5317.63</v>
      </c>
      <c r="G190" s="150"/>
      <c r="H190" s="150"/>
      <c r="I190" s="151"/>
      <c r="J190" s="154"/>
    </row>
    <row r="191" spans="1:10" s="138" customFormat="1">
      <c r="A191" s="190">
        <v>2080801</v>
      </c>
      <c r="B191" s="191" t="s">
        <v>218</v>
      </c>
      <c r="C191" s="191">
        <v>358.21</v>
      </c>
      <c r="G191" s="150"/>
      <c r="H191" s="150"/>
      <c r="I191" s="151"/>
      <c r="J191" s="154"/>
    </row>
    <row r="192" spans="1:10" s="138" customFormat="1">
      <c r="A192" s="190">
        <v>2080802</v>
      </c>
      <c r="B192" s="191" t="s">
        <v>219</v>
      </c>
      <c r="C192" s="191">
        <v>899.3</v>
      </c>
      <c r="G192" s="150"/>
      <c r="H192" s="150"/>
      <c r="I192" s="151"/>
      <c r="J192" s="154"/>
    </row>
    <row r="193" spans="1:10" s="138" customFormat="1">
      <c r="A193" s="190">
        <v>2080803</v>
      </c>
      <c r="B193" s="191" t="s">
        <v>220</v>
      </c>
      <c r="C193" s="191">
        <v>1444.62</v>
      </c>
      <c r="G193" s="150"/>
      <c r="H193" s="150"/>
      <c r="I193" s="151"/>
      <c r="J193" s="154"/>
    </row>
    <row r="194" spans="1:10" s="138" customFormat="1">
      <c r="A194" s="190">
        <v>2080804</v>
      </c>
      <c r="B194" s="191" t="s">
        <v>221</v>
      </c>
      <c r="C194" s="191">
        <v>160.59</v>
      </c>
      <c r="G194" s="150"/>
      <c r="H194" s="150"/>
      <c r="I194" s="151"/>
      <c r="J194" s="154"/>
    </row>
    <row r="195" spans="1:10" s="138" customFormat="1">
      <c r="A195" s="190">
        <v>2080805</v>
      </c>
      <c r="B195" s="191" t="s">
        <v>222</v>
      </c>
      <c r="C195" s="191">
        <v>1081.72</v>
      </c>
      <c r="G195" s="150"/>
      <c r="H195" s="150"/>
      <c r="I195" s="151"/>
      <c r="J195" s="154"/>
    </row>
    <row r="196" spans="1:10" s="138" customFormat="1">
      <c r="A196" s="190">
        <v>2080806</v>
      </c>
      <c r="B196" s="191" t="s">
        <v>223</v>
      </c>
      <c r="C196" s="191">
        <v>1030.05</v>
      </c>
      <c r="G196" s="150"/>
      <c r="H196" s="150"/>
      <c r="I196" s="151"/>
      <c r="J196" s="154"/>
    </row>
    <row r="197" spans="1:10" s="138" customFormat="1">
      <c r="A197" s="190">
        <v>2080899</v>
      </c>
      <c r="B197" s="191" t="s">
        <v>224</v>
      </c>
      <c r="C197" s="191">
        <v>343.14</v>
      </c>
      <c r="G197" s="150"/>
      <c r="H197" s="150"/>
      <c r="I197" s="151"/>
      <c r="J197" s="154"/>
    </row>
    <row r="198" spans="1:10" s="138" customFormat="1">
      <c r="A198" s="190">
        <v>20809</v>
      </c>
      <c r="B198" s="191" t="s">
        <v>225</v>
      </c>
      <c r="C198" s="191">
        <v>3361.79</v>
      </c>
      <c r="G198" s="150"/>
      <c r="H198" s="150"/>
      <c r="I198" s="151"/>
      <c r="J198" s="154"/>
    </row>
    <row r="199" spans="1:10" s="138" customFormat="1">
      <c r="A199" s="190">
        <v>2080901</v>
      </c>
      <c r="B199" s="191" t="s">
        <v>226</v>
      </c>
      <c r="C199" s="191">
        <v>2867</v>
      </c>
      <c r="G199" s="150"/>
      <c r="H199" s="150"/>
      <c r="I199" s="151"/>
      <c r="J199" s="154"/>
    </row>
    <row r="200" spans="1:10" s="138" customFormat="1">
      <c r="A200" s="190">
        <v>2080902</v>
      </c>
      <c r="B200" s="191" t="s">
        <v>227</v>
      </c>
      <c r="C200" s="191">
        <v>403.46</v>
      </c>
      <c r="G200" s="150"/>
      <c r="H200" s="150"/>
      <c r="I200" s="151"/>
      <c r="J200" s="154"/>
    </row>
    <row r="201" spans="1:10" s="138" customFormat="1">
      <c r="A201" s="190">
        <v>2080903</v>
      </c>
      <c r="B201" s="191" t="s">
        <v>228</v>
      </c>
      <c r="C201" s="191">
        <v>91.33</v>
      </c>
      <c r="G201" s="150"/>
      <c r="H201" s="150"/>
      <c r="I201" s="151"/>
      <c r="J201" s="154"/>
    </row>
    <row r="202" spans="1:10" s="138" customFormat="1">
      <c r="A202" s="190">
        <v>20810</v>
      </c>
      <c r="B202" s="191" t="s">
        <v>229</v>
      </c>
      <c r="C202" s="191">
        <v>4139.21</v>
      </c>
      <c r="G202" s="150"/>
      <c r="H202" s="150"/>
      <c r="I202" s="151"/>
      <c r="J202" s="154"/>
    </row>
    <row r="203" spans="1:10" s="138" customFormat="1">
      <c r="A203" s="190">
        <v>2081001</v>
      </c>
      <c r="B203" s="191" t="s">
        <v>230</v>
      </c>
      <c r="C203" s="191">
        <v>72</v>
      </c>
      <c r="G203" s="150"/>
      <c r="H203" s="150"/>
      <c r="I203" s="151"/>
      <c r="J203" s="154"/>
    </row>
    <row r="204" spans="1:10" s="138" customFormat="1">
      <c r="A204" s="190">
        <v>2081002</v>
      </c>
      <c r="B204" s="191" t="s">
        <v>231</v>
      </c>
      <c r="C204" s="191">
        <v>1351.68</v>
      </c>
      <c r="G204" s="150"/>
      <c r="H204" s="150"/>
      <c r="I204" s="151"/>
      <c r="J204" s="154"/>
    </row>
    <row r="205" spans="1:10" s="138" customFormat="1">
      <c r="A205" s="190">
        <v>2081004</v>
      </c>
      <c r="B205" s="191" t="s">
        <v>232</v>
      </c>
      <c r="C205" s="191">
        <v>275.7</v>
      </c>
      <c r="G205" s="150"/>
      <c r="H205" s="150"/>
      <c r="I205" s="151"/>
      <c r="J205" s="154"/>
    </row>
    <row r="206" spans="1:10" s="138" customFormat="1">
      <c r="A206" s="190">
        <v>2081005</v>
      </c>
      <c r="B206" s="191" t="s">
        <v>233</v>
      </c>
      <c r="C206" s="191">
        <v>2439.83</v>
      </c>
      <c r="G206" s="150"/>
      <c r="H206" s="150"/>
      <c r="I206" s="151"/>
      <c r="J206" s="154"/>
    </row>
    <row r="207" spans="1:10" s="138" customFormat="1">
      <c r="A207" s="190">
        <v>20811</v>
      </c>
      <c r="B207" s="191" t="s">
        <v>234</v>
      </c>
      <c r="C207" s="191">
        <v>1461.17</v>
      </c>
      <c r="G207" s="150"/>
      <c r="H207" s="150"/>
      <c r="I207" s="151"/>
      <c r="J207" s="154"/>
    </row>
    <row r="208" spans="1:10" s="138" customFormat="1">
      <c r="A208" s="190">
        <v>2081101</v>
      </c>
      <c r="B208" s="191" t="s">
        <v>78</v>
      </c>
      <c r="C208" s="191">
        <v>151.94</v>
      </c>
      <c r="G208" s="150"/>
      <c r="H208" s="150"/>
      <c r="I208" s="151"/>
      <c r="J208" s="154"/>
    </row>
    <row r="209" spans="1:10" s="138" customFormat="1">
      <c r="A209" s="190">
        <v>2081104</v>
      </c>
      <c r="B209" s="191" t="s">
        <v>235</v>
      </c>
      <c r="C209" s="191">
        <v>40.5</v>
      </c>
      <c r="G209" s="150"/>
      <c r="H209" s="150"/>
      <c r="I209" s="151"/>
      <c r="J209" s="154"/>
    </row>
    <row r="210" spans="1:10" s="138" customFormat="1">
      <c r="A210" s="190">
        <v>2081105</v>
      </c>
      <c r="B210" s="191" t="s">
        <v>236</v>
      </c>
      <c r="C210" s="191">
        <v>6.5</v>
      </c>
      <c r="G210" s="150"/>
      <c r="H210" s="150"/>
      <c r="I210" s="151"/>
      <c r="J210" s="154"/>
    </row>
    <row r="211" spans="1:10" s="138" customFormat="1">
      <c r="A211" s="190">
        <v>2081106</v>
      </c>
      <c r="B211" s="191" t="s">
        <v>237</v>
      </c>
      <c r="C211" s="191">
        <v>6</v>
      </c>
      <c r="G211" s="150"/>
      <c r="H211" s="150"/>
      <c r="I211" s="151"/>
      <c r="J211" s="154"/>
    </row>
    <row r="212" spans="1:10" s="138" customFormat="1">
      <c r="A212" s="190">
        <v>2081107</v>
      </c>
      <c r="B212" s="191" t="s">
        <v>238</v>
      </c>
      <c r="C212" s="191">
        <v>955</v>
      </c>
      <c r="G212" s="150"/>
      <c r="H212" s="150"/>
      <c r="I212" s="151"/>
      <c r="J212" s="154"/>
    </row>
    <row r="213" spans="1:10" s="138" customFormat="1">
      <c r="A213" s="190">
        <v>2081199</v>
      </c>
      <c r="B213" s="191" t="s">
        <v>239</v>
      </c>
      <c r="C213" s="191">
        <v>301.23</v>
      </c>
      <c r="G213" s="150"/>
      <c r="H213" s="150"/>
      <c r="I213" s="151"/>
      <c r="J213" s="154"/>
    </row>
    <row r="214" spans="1:10" s="138" customFormat="1">
      <c r="A214" s="190">
        <v>20816</v>
      </c>
      <c r="B214" s="191" t="s">
        <v>240</v>
      </c>
      <c r="C214" s="191">
        <v>21.13</v>
      </c>
      <c r="G214" s="150"/>
      <c r="H214" s="150"/>
      <c r="I214" s="151"/>
      <c r="J214" s="154"/>
    </row>
    <row r="215" spans="1:10" s="138" customFormat="1">
      <c r="A215" s="190">
        <v>2081699</v>
      </c>
      <c r="B215" s="191" t="s">
        <v>241</v>
      </c>
      <c r="C215" s="191">
        <v>21.13</v>
      </c>
      <c r="G215" s="150"/>
      <c r="H215" s="150"/>
      <c r="I215" s="151"/>
      <c r="J215" s="154"/>
    </row>
    <row r="216" spans="1:10" s="138" customFormat="1">
      <c r="A216" s="190">
        <v>20819</v>
      </c>
      <c r="B216" s="191" t="s">
        <v>242</v>
      </c>
      <c r="C216" s="191">
        <v>3578</v>
      </c>
      <c r="G216" s="150"/>
      <c r="H216" s="150"/>
      <c r="I216" s="151"/>
      <c r="J216" s="154"/>
    </row>
    <row r="217" spans="1:10" s="138" customFormat="1">
      <c r="A217" s="190">
        <v>2081901</v>
      </c>
      <c r="B217" s="191" t="s">
        <v>243</v>
      </c>
      <c r="C217" s="191">
        <v>448</v>
      </c>
      <c r="G217" s="150"/>
      <c r="H217" s="150"/>
      <c r="I217" s="151"/>
      <c r="J217" s="154"/>
    </row>
    <row r="218" spans="1:10" s="138" customFormat="1">
      <c r="A218" s="190">
        <v>2081902</v>
      </c>
      <c r="B218" s="191" t="s">
        <v>244</v>
      </c>
      <c r="C218" s="191">
        <v>3130</v>
      </c>
      <c r="G218" s="150"/>
      <c r="H218" s="150"/>
      <c r="I218" s="151"/>
      <c r="J218" s="154"/>
    </row>
    <row r="219" spans="1:10" s="138" customFormat="1">
      <c r="A219" s="190">
        <v>20820</v>
      </c>
      <c r="B219" s="191" t="s">
        <v>245</v>
      </c>
      <c r="C219" s="191">
        <v>43.44</v>
      </c>
      <c r="G219" s="150"/>
      <c r="H219" s="150"/>
      <c r="I219" s="151"/>
      <c r="J219" s="154"/>
    </row>
    <row r="220" spans="1:10" s="138" customFormat="1">
      <c r="A220" s="190">
        <v>2082001</v>
      </c>
      <c r="B220" s="191" t="s">
        <v>246</v>
      </c>
      <c r="C220" s="191">
        <v>10</v>
      </c>
      <c r="G220" s="150"/>
      <c r="H220" s="150"/>
      <c r="I220" s="151"/>
      <c r="J220" s="154"/>
    </row>
    <row r="221" spans="1:10" s="138" customFormat="1">
      <c r="A221" s="190">
        <v>2082002</v>
      </c>
      <c r="B221" s="191" t="s">
        <v>247</v>
      </c>
      <c r="C221" s="191">
        <v>33.44</v>
      </c>
      <c r="G221" s="150"/>
      <c r="H221" s="150"/>
      <c r="I221" s="151"/>
      <c r="J221" s="154"/>
    </row>
    <row r="222" spans="1:10" s="138" customFormat="1">
      <c r="A222" s="190">
        <v>20821</v>
      </c>
      <c r="B222" s="191" t="s">
        <v>248</v>
      </c>
      <c r="C222" s="191">
        <v>1957.75</v>
      </c>
      <c r="G222" s="150"/>
      <c r="H222" s="150"/>
      <c r="I222" s="151"/>
      <c r="J222" s="154"/>
    </row>
    <row r="223" spans="1:10" s="138" customFormat="1">
      <c r="A223" s="190">
        <v>2082101</v>
      </c>
      <c r="B223" s="191" t="s">
        <v>249</v>
      </c>
      <c r="C223" s="191">
        <v>274.16000000000003</v>
      </c>
      <c r="G223" s="150"/>
      <c r="H223" s="150"/>
      <c r="I223" s="151"/>
      <c r="J223" s="154"/>
    </row>
    <row r="224" spans="1:10" s="138" customFormat="1">
      <c r="A224" s="190">
        <v>2082102</v>
      </c>
      <c r="B224" s="191" t="s">
        <v>250</v>
      </c>
      <c r="C224" s="191">
        <v>1683.59</v>
      </c>
      <c r="G224" s="150"/>
      <c r="H224" s="150"/>
      <c r="I224" s="151"/>
      <c r="J224" s="154"/>
    </row>
    <row r="225" spans="1:10" s="138" customFormat="1">
      <c r="A225" s="190">
        <v>20825</v>
      </c>
      <c r="B225" s="191" t="s">
        <v>251</v>
      </c>
      <c r="C225" s="191">
        <v>4.76</v>
      </c>
      <c r="G225" s="150"/>
      <c r="H225" s="150"/>
      <c r="I225" s="151"/>
      <c r="J225" s="154"/>
    </row>
    <row r="226" spans="1:10" s="138" customFormat="1">
      <c r="A226" s="190">
        <v>2082502</v>
      </c>
      <c r="B226" s="191" t="s">
        <v>252</v>
      </c>
      <c r="C226" s="191">
        <v>4.76</v>
      </c>
      <c r="G226" s="150"/>
      <c r="H226" s="150"/>
      <c r="I226" s="151"/>
      <c r="J226" s="154"/>
    </row>
    <row r="227" spans="1:10" s="138" customFormat="1">
      <c r="A227" s="190">
        <v>20826</v>
      </c>
      <c r="B227" s="191" t="s">
        <v>253</v>
      </c>
      <c r="C227" s="191">
        <v>13872.73</v>
      </c>
      <c r="G227" s="150"/>
      <c r="H227" s="150"/>
      <c r="I227" s="151"/>
      <c r="J227" s="154"/>
    </row>
    <row r="228" spans="1:10" s="138" customFormat="1">
      <c r="A228" s="190">
        <v>2082602</v>
      </c>
      <c r="B228" s="191" t="s">
        <v>254</v>
      </c>
      <c r="C228" s="191">
        <v>13872.73</v>
      </c>
      <c r="G228" s="150"/>
      <c r="H228" s="150"/>
      <c r="I228" s="151"/>
      <c r="J228" s="154"/>
    </row>
    <row r="229" spans="1:10" s="138" customFormat="1">
      <c r="A229" s="190">
        <v>20828</v>
      </c>
      <c r="B229" s="191" t="s">
        <v>255</v>
      </c>
      <c r="C229" s="191">
        <v>644</v>
      </c>
      <c r="G229" s="150"/>
      <c r="H229" s="150"/>
      <c r="I229" s="151"/>
      <c r="J229" s="154"/>
    </row>
    <row r="230" spans="1:10" s="138" customFormat="1">
      <c r="A230" s="190">
        <v>2082804</v>
      </c>
      <c r="B230" s="191" t="s">
        <v>256</v>
      </c>
      <c r="C230" s="191">
        <v>560</v>
      </c>
      <c r="G230" s="150"/>
      <c r="H230" s="150"/>
      <c r="I230" s="151"/>
      <c r="J230" s="154"/>
    </row>
    <row r="231" spans="1:10" s="138" customFormat="1">
      <c r="A231" s="190">
        <v>2082899</v>
      </c>
      <c r="B231" s="191" t="s">
        <v>257</v>
      </c>
      <c r="C231" s="191">
        <v>84</v>
      </c>
      <c r="G231" s="150"/>
      <c r="H231" s="150"/>
      <c r="I231" s="151"/>
      <c r="J231" s="154"/>
    </row>
    <row r="232" spans="1:10" s="138" customFormat="1">
      <c r="A232" s="190">
        <v>20899</v>
      </c>
      <c r="B232" s="191" t="s">
        <v>258</v>
      </c>
      <c r="C232" s="191">
        <v>591.39</v>
      </c>
      <c r="G232" s="150"/>
      <c r="H232" s="150"/>
      <c r="I232" s="151"/>
      <c r="J232" s="154"/>
    </row>
    <row r="233" spans="1:10" s="138" customFormat="1">
      <c r="A233" s="190">
        <v>2089901</v>
      </c>
      <c r="B233" s="191" t="s">
        <v>258</v>
      </c>
      <c r="C233" s="191">
        <v>591.39</v>
      </c>
      <c r="G233" s="150"/>
      <c r="H233" s="150"/>
      <c r="I233" s="151"/>
      <c r="J233" s="154"/>
    </row>
    <row r="234" spans="1:10" s="138" customFormat="1">
      <c r="A234" s="190">
        <v>210</v>
      </c>
      <c r="B234" s="191" t="s">
        <v>47</v>
      </c>
      <c r="C234" s="191">
        <v>50753.38</v>
      </c>
      <c r="G234" s="150"/>
      <c r="H234" s="150"/>
      <c r="I234" s="151"/>
      <c r="J234" s="154"/>
    </row>
    <row r="235" spans="1:10" s="138" customFormat="1">
      <c r="A235" s="190">
        <v>21001</v>
      </c>
      <c r="B235" s="191" t="s">
        <v>259</v>
      </c>
      <c r="C235" s="191">
        <v>1084.53</v>
      </c>
      <c r="G235" s="150"/>
      <c r="H235" s="150"/>
      <c r="I235" s="151"/>
      <c r="J235" s="154"/>
    </row>
    <row r="236" spans="1:10" s="138" customFormat="1">
      <c r="A236" s="190">
        <v>2100101</v>
      </c>
      <c r="B236" s="191" t="s">
        <v>78</v>
      </c>
      <c r="C236" s="191">
        <v>1079.03</v>
      </c>
      <c r="G236" s="150"/>
      <c r="H236" s="150"/>
      <c r="I236" s="151"/>
      <c r="J236" s="154"/>
    </row>
    <row r="237" spans="1:10" s="138" customFormat="1">
      <c r="A237" s="190">
        <v>2100199</v>
      </c>
      <c r="B237" s="191" t="s">
        <v>260</v>
      </c>
      <c r="C237" s="191">
        <v>5.5</v>
      </c>
      <c r="G237" s="150"/>
      <c r="H237" s="150"/>
      <c r="I237" s="151"/>
      <c r="J237" s="154"/>
    </row>
    <row r="238" spans="1:10" s="138" customFormat="1">
      <c r="A238" s="190">
        <v>21002</v>
      </c>
      <c r="B238" s="191" t="s">
        <v>261</v>
      </c>
      <c r="C238" s="191">
        <v>621.82000000000005</v>
      </c>
      <c r="G238" s="150"/>
      <c r="H238" s="150"/>
      <c r="I238" s="151"/>
      <c r="J238" s="154"/>
    </row>
    <row r="239" spans="1:10" s="138" customFormat="1">
      <c r="A239" s="190">
        <v>2100201</v>
      </c>
      <c r="B239" s="191" t="s">
        <v>262</v>
      </c>
      <c r="C239" s="191">
        <v>12.22</v>
      </c>
      <c r="G239" s="150"/>
      <c r="H239" s="150"/>
      <c r="I239" s="151"/>
      <c r="J239" s="154"/>
    </row>
    <row r="240" spans="1:10" s="138" customFormat="1">
      <c r="A240" s="190">
        <v>2100202</v>
      </c>
      <c r="B240" s="191" t="s">
        <v>263</v>
      </c>
      <c r="C240" s="191">
        <v>6.6</v>
      </c>
      <c r="G240" s="150"/>
      <c r="H240" s="150"/>
      <c r="I240" s="151"/>
      <c r="J240" s="154"/>
    </row>
    <row r="241" spans="1:10" s="138" customFormat="1">
      <c r="A241" s="190">
        <v>2100299</v>
      </c>
      <c r="B241" s="191" t="s">
        <v>264</v>
      </c>
      <c r="C241" s="191">
        <v>603</v>
      </c>
      <c r="G241" s="150"/>
      <c r="H241" s="150"/>
      <c r="I241" s="151"/>
      <c r="J241" s="154"/>
    </row>
    <row r="242" spans="1:10" s="138" customFormat="1">
      <c r="A242" s="190">
        <v>21003</v>
      </c>
      <c r="B242" s="191" t="s">
        <v>265</v>
      </c>
      <c r="C242" s="191">
        <v>8907.7999999999993</v>
      </c>
      <c r="G242" s="150"/>
      <c r="H242" s="150"/>
      <c r="I242" s="151"/>
      <c r="J242" s="154"/>
    </row>
    <row r="243" spans="1:10" s="138" customFormat="1">
      <c r="A243" s="190">
        <v>2100301</v>
      </c>
      <c r="B243" s="191" t="s">
        <v>266</v>
      </c>
      <c r="C243" s="191">
        <v>803</v>
      </c>
      <c r="G243" s="150"/>
      <c r="H243" s="150"/>
      <c r="I243" s="151"/>
      <c r="J243" s="154"/>
    </row>
    <row r="244" spans="1:10" s="138" customFormat="1">
      <c r="A244" s="190">
        <v>2100302</v>
      </c>
      <c r="B244" s="191" t="s">
        <v>267</v>
      </c>
      <c r="C244" s="191">
        <v>7740.2</v>
      </c>
      <c r="G244" s="150"/>
      <c r="H244" s="150"/>
      <c r="I244" s="151"/>
      <c r="J244" s="154"/>
    </row>
    <row r="245" spans="1:10" s="138" customFormat="1">
      <c r="A245" s="190">
        <v>2100399</v>
      </c>
      <c r="B245" s="191" t="s">
        <v>268</v>
      </c>
      <c r="C245" s="191">
        <v>364.6</v>
      </c>
      <c r="G245" s="150"/>
      <c r="H245" s="150"/>
      <c r="I245" s="151"/>
      <c r="J245" s="154"/>
    </row>
    <row r="246" spans="1:10" s="138" customFormat="1">
      <c r="A246" s="190">
        <v>21004</v>
      </c>
      <c r="B246" s="191" t="s">
        <v>269</v>
      </c>
      <c r="C246" s="191">
        <v>4913.8999999999996</v>
      </c>
      <c r="G246" s="150"/>
      <c r="H246" s="150"/>
      <c r="I246" s="151"/>
      <c r="J246" s="154"/>
    </row>
    <row r="247" spans="1:10" s="138" customFormat="1">
      <c r="A247" s="190">
        <v>2100401</v>
      </c>
      <c r="B247" s="191" t="s">
        <v>270</v>
      </c>
      <c r="C247" s="191">
        <v>855.33</v>
      </c>
      <c r="G247" s="150"/>
      <c r="H247" s="150"/>
      <c r="I247" s="151"/>
      <c r="J247" s="154"/>
    </row>
    <row r="248" spans="1:10" s="138" customFormat="1">
      <c r="A248" s="190">
        <v>2100403</v>
      </c>
      <c r="B248" s="191" t="s">
        <v>271</v>
      </c>
      <c r="C248" s="191">
        <v>612.17999999999995</v>
      </c>
      <c r="G248" s="150"/>
      <c r="H248" s="150"/>
      <c r="I248" s="151"/>
      <c r="J248" s="154"/>
    </row>
    <row r="249" spans="1:10" s="138" customFormat="1">
      <c r="A249" s="190">
        <v>2100408</v>
      </c>
      <c r="B249" s="191" t="s">
        <v>272</v>
      </c>
      <c r="C249" s="191">
        <v>3289.8</v>
      </c>
      <c r="G249" s="150"/>
      <c r="H249" s="150"/>
      <c r="I249" s="151"/>
      <c r="J249" s="154"/>
    </row>
    <row r="250" spans="1:10" s="138" customFormat="1">
      <c r="A250" s="190">
        <v>2100409</v>
      </c>
      <c r="B250" s="191" t="s">
        <v>273</v>
      </c>
      <c r="C250" s="191">
        <v>88.09</v>
      </c>
      <c r="G250" s="150"/>
      <c r="H250" s="150"/>
      <c r="I250" s="151"/>
      <c r="J250" s="154"/>
    </row>
    <row r="251" spans="1:10" s="138" customFormat="1">
      <c r="A251" s="190">
        <v>2100499</v>
      </c>
      <c r="B251" s="191" t="s">
        <v>274</v>
      </c>
      <c r="C251" s="191">
        <v>68.5</v>
      </c>
      <c r="G251" s="150"/>
      <c r="H251" s="150"/>
      <c r="I251" s="151"/>
      <c r="J251" s="154"/>
    </row>
    <row r="252" spans="1:10" s="138" customFormat="1">
      <c r="A252" s="190">
        <v>21007</v>
      </c>
      <c r="B252" s="191" t="s">
        <v>275</v>
      </c>
      <c r="C252" s="191">
        <v>4076.1</v>
      </c>
      <c r="G252" s="150"/>
      <c r="H252" s="150"/>
      <c r="I252" s="151"/>
      <c r="J252" s="154"/>
    </row>
    <row r="253" spans="1:10" s="138" customFormat="1">
      <c r="A253" s="190">
        <v>2100716</v>
      </c>
      <c r="B253" s="191" t="s">
        <v>276</v>
      </c>
      <c r="C253" s="191">
        <v>436.74</v>
      </c>
      <c r="G253" s="150"/>
      <c r="H253" s="150"/>
      <c r="I253" s="151"/>
      <c r="J253" s="154"/>
    </row>
    <row r="254" spans="1:10" s="138" customFormat="1">
      <c r="A254" s="190">
        <v>2100799</v>
      </c>
      <c r="B254" s="191" t="s">
        <v>277</v>
      </c>
      <c r="C254" s="191">
        <v>3639.36</v>
      </c>
      <c r="G254" s="150"/>
      <c r="H254" s="150"/>
      <c r="I254" s="151"/>
      <c r="J254" s="154"/>
    </row>
    <row r="255" spans="1:10" s="138" customFormat="1">
      <c r="A255" s="190">
        <v>21011</v>
      </c>
      <c r="B255" s="191" t="s">
        <v>278</v>
      </c>
      <c r="C255" s="191">
        <v>8242.07</v>
      </c>
      <c r="G255" s="150"/>
      <c r="H255" s="150"/>
      <c r="I255" s="151"/>
      <c r="J255" s="154"/>
    </row>
    <row r="256" spans="1:10" s="138" customFormat="1">
      <c r="A256" s="190">
        <v>2101101</v>
      </c>
      <c r="B256" s="191" t="s">
        <v>279</v>
      </c>
      <c r="C256" s="191">
        <v>2601.12</v>
      </c>
      <c r="G256" s="150"/>
      <c r="H256" s="150"/>
      <c r="I256" s="151"/>
      <c r="J256" s="154"/>
    </row>
    <row r="257" spans="1:10" s="138" customFormat="1">
      <c r="A257" s="190">
        <v>2101102</v>
      </c>
      <c r="B257" s="191" t="s">
        <v>280</v>
      </c>
      <c r="C257" s="191">
        <v>1162.02</v>
      </c>
      <c r="G257" s="150"/>
      <c r="H257" s="150"/>
      <c r="I257" s="151"/>
      <c r="J257" s="154"/>
    </row>
    <row r="258" spans="1:10" s="138" customFormat="1">
      <c r="A258" s="190">
        <v>2101103</v>
      </c>
      <c r="B258" s="191" t="s">
        <v>281</v>
      </c>
      <c r="C258" s="191">
        <v>4278.93</v>
      </c>
      <c r="G258" s="150"/>
      <c r="H258" s="150"/>
      <c r="I258" s="151"/>
      <c r="J258" s="154"/>
    </row>
    <row r="259" spans="1:10" s="138" customFormat="1">
      <c r="A259" s="190">
        <v>2101199</v>
      </c>
      <c r="B259" s="191" t="s">
        <v>282</v>
      </c>
      <c r="C259" s="191">
        <v>200</v>
      </c>
      <c r="G259" s="150"/>
      <c r="H259" s="150"/>
      <c r="I259" s="151"/>
      <c r="J259" s="154"/>
    </row>
    <row r="260" spans="1:10" s="138" customFormat="1">
      <c r="A260" s="190">
        <v>21012</v>
      </c>
      <c r="B260" s="191" t="s">
        <v>283</v>
      </c>
      <c r="C260" s="191">
        <v>21790.17</v>
      </c>
      <c r="G260" s="150"/>
      <c r="H260" s="150"/>
      <c r="I260" s="151"/>
      <c r="J260" s="154"/>
    </row>
    <row r="261" spans="1:10" s="138" customFormat="1">
      <c r="A261" s="190">
        <v>2101202</v>
      </c>
      <c r="B261" s="191" t="s">
        <v>284</v>
      </c>
      <c r="C261" s="191">
        <v>21790.17</v>
      </c>
      <c r="G261" s="150"/>
      <c r="H261" s="150"/>
      <c r="I261" s="151"/>
      <c r="J261" s="154"/>
    </row>
    <row r="262" spans="1:10" s="138" customFormat="1">
      <c r="A262" s="190">
        <v>21013</v>
      </c>
      <c r="B262" s="191" t="s">
        <v>285</v>
      </c>
      <c r="C262" s="191">
        <v>444</v>
      </c>
      <c r="G262" s="150"/>
      <c r="H262" s="150"/>
      <c r="I262" s="151"/>
      <c r="J262" s="154"/>
    </row>
    <row r="263" spans="1:10" s="138" customFormat="1">
      <c r="A263" s="190">
        <v>2101301</v>
      </c>
      <c r="B263" s="191" t="s">
        <v>286</v>
      </c>
      <c r="C263" s="191">
        <v>444</v>
      </c>
      <c r="G263" s="150"/>
      <c r="H263" s="150"/>
      <c r="I263" s="151"/>
      <c r="J263" s="154"/>
    </row>
    <row r="264" spans="1:10" s="138" customFormat="1">
      <c r="A264" s="190">
        <v>21014</v>
      </c>
      <c r="B264" s="191" t="s">
        <v>287</v>
      </c>
      <c r="C264" s="191">
        <v>672.99</v>
      </c>
      <c r="G264" s="150"/>
      <c r="H264" s="150"/>
      <c r="I264" s="151"/>
      <c r="J264" s="154"/>
    </row>
    <row r="265" spans="1:10" s="138" customFormat="1">
      <c r="A265" s="190">
        <v>2101401</v>
      </c>
      <c r="B265" s="191" t="s">
        <v>288</v>
      </c>
      <c r="C265" s="191">
        <v>672.99</v>
      </c>
      <c r="G265" s="150"/>
      <c r="H265" s="150"/>
      <c r="I265" s="151"/>
      <c r="J265" s="154"/>
    </row>
    <row r="266" spans="1:10" s="138" customFormat="1">
      <c r="A266" s="190">
        <v>211</v>
      </c>
      <c r="B266" s="191" t="s">
        <v>48</v>
      </c>
      <c r="C266" s="191">
        <v>2372.4699999999998</v>
      </c>
      <c r="G266" s="150"/>
      <c r="H266" s="150"/>
      <c r="I266" s="151"/>
      <c r="J266" s="154"/>
    </row>
    <row r="267" spans="1:10" s="138" customFormat="1">
      <c r="A267" s="190">
        <v>21101</v>
      </c>
      <c r="B267" s="191" t="s">
        <v>289</v>
      </c>
      <c r="C267" s="191">
        <v>396.34</v>
      </c>
      <c r="G267" s="150"/>
      <c r="H267" s="150"/>
      <c r="I267" s="151"/>
      <c r="J267" s="154"/>
    </row>
    <row r="268" spans="1:10" s="138" customFormat="1">
      <c r="A268" s="190">
        <v>2110101</v>
      </c>
      <c r="B268" s="191" t="s">
        <v>78</v>
      </c>
      <c r="C268" s="191">
        <v>396.34</v>
      </c>
      <c r="G268" s="150"/>
      <c r="H268" s="150"/>
      <c r="I268" s="151"/>
      <c r="J268" s="154"/>
    </row>
    <row r="269" spans="1:10" s="138" customFormat="1">
      <c r="A269" s="190">
        <v>21102</v>
      </c>
      <c r="B269" s="191" t="s">
        <v>290</v>
      </c>
      <c r="C269" s="191">
        <v>335.18</v>
      </c>
      <c r="G269" s="150"/>
      <c r="H269" s="150"/>
      <c r="I269" s="151"/>
      <c r="J269" s="154"/>
    </row>
    <row r="270" spans="1:10" s="138" customFormat="1">
      <c r="A270" s="190">
        <v>2110299</v>
      </c>
      <c r="B270" s="191" t="s">
        <v>291</v>
      </c>
      <c r="C270" s="191">
        <v>335.18</v>
      </c>
      <c r="G270" s="150"/>
      <c r="H270" s="150"/>
      <c r="I270" s="151"/>
      <c r="J270" s="154"/>
    </row>
    <row r="271" spans="1:10" s="138" customFormat="1">
      <c r="A271" s="190">
        <v>21103</v>
      </c>
      <c r="B271" s="191" t="s">
        <v>292</v>
      </c>
      <c r="C271" s="191">
        <v>1602.14</v>
      </c>
      <c r="G271" s="150"/>
      <c r="H271" s="150"/>
      <c r="I271" s="151"/>
      <c r="J271" s="154"/>
    </row>
    <row r="272" spans="1:10" s="138" customFormat="1">
      <c r="A272" s="190">
        <v>2110301</v>
      </c>
      <c r="B272" s="191" t="s">
        <v>293</v>
      </c>
      <c r="C272" s="191">
        <v>335.65</v>
      </c>
      <c r="G272" s="150"/>
      <c r="H272" s="150"/>
      <c r="I272" s="151"/>
      <c r="J272" s="154"/>
    </row>
    <row r="273" spans="1:10" s="138" customFormat="1">
      <c r="A273" s="190">
        <v>2110302</v>
      </c>
      <c r="B273" s="191" t="s">
        <v>294</v>
      </c>
      <c r="C273" s="191">
        <v>431.66</v>
      </c>
      <c r="G273" s="150"/>
      <c r="H273" s="150"/>
      <c r="I273" s="151"/>
      <c r="J273" s="154"/>
    </row>
    <row r="274" spans="1:10" s="138" customFormat="1">
      <c r="A274" s="190">
        <v>2110399</v>
      </c>
      <c r="B274" s="191" t="s">
        <v>295</v>
      </c>
      <c r="C274" s="191">
        <v>834.83</v>
      </c>
      <c r="G274" s="150"/>
      <c r="H274" s="150"/>
      <c r="I274" s="151"/>
      <c r="J274" s="154"/>
    </row>
    <row r="275" spans="1:10" s="138" customFormat="1">
      <c r="A275" s="190">
        <v>21106</v>
      </c>
      <c r="B275" s="191" t="s">
        <v>296</v>
      </c>
      <c r="C275" s="191">
        <v>38.81</v>
      </c>
      <c r="G275" s="150"/>
      <c r="H275" s="150"/>
      <c r="I275" s="151"/>
      <c r="J275" s="154"/>
    </row>
    <row r="276" spans="1:10" s="138" customFormat="1">
      <c r="A276" s="190">
        <v>2110602</v>
      </c>
      <c r="B276" s="191" t="s">
        <v>297</v>
      </c>
      <c r="C276" s="191">
        <v>38.81</v>
      </c>
      <c r="G276" s="150"/>
      <c r="H276" s="150"/>
      <c r="I276" s="151"/>
      <c r="J276" s="154"/>
    </row>
    <row r="277" spans="1:10" s="138" customFormat="1">
      <c r="A277" s="190">
        <v>212</v>
      </c>
      <c r="B277" s="191" t="s">
        <v>49</v>
      </c>
      <c r="C277" s="191">
        <v>25842.28</v>
      </c>
      <c r="G277" s="150"/>
      <c r="H277" s="150"/>
      <c r="I277" s="151"/>
      <c r="J277" s="154"/>
    </row>
    <row r="278" spans="1:10" s="138" customFormat="1">
      <c r="A278" s="190">
        <v>21201</v>
      </c>
      <c r="B278" s="191" t="s">
        <v>298</v>
      </c>
      <c r="C278" s="191">
        <v>9429.4599999999991</v>
      </c>
      <c r="G278" s="150"/>
      <c r="H278" s="150"/>
      <c r="I278" s="151"/>
      <c r="J278" s="154"/>
    </row>
    <row r="279" spans="1:10" s="138" customFormat="1">
      <c r="A279" s="190">
        <v>2120101</v>
      </c>
      <c r="B279" s="191" t="s">
        <v>78</v>
      </c>
      <c r="C279" s="191">
        <v>4256.7299999999996</v>
      </c>
      <c r="G279" s="150"/>
      <c r="H279" s="150"/>
      <c r="I279" s="151"/>
      <c r="J279" s="154"/>
    </row>
    <row r="280" spans="1:10" s="138" customFormat="1">
      <c r="A280" s="190">
        <v>2120104</v>
      </c>
      <c r="B280" s="191" t="s">
        <v>299</v>
      </c>
      <c r="C280" s="191">
        <v>1607.52</v>
      </c>
      <c r="G280" s="150"/>
      <c r="H280" s="150"/>
      <c r="I280" s="151"/>
      <c r="J280" s="154"/>
    </row>
    <row r="281" spans="1:10" s="138" customFormat="1">
      <c r="A281" s="190">
        <v>2120107</v>
      </c>
      <c r="B281" s="191" t="s">
        <v>300</v>
      </c>
      <c r="C281" s="191">
        <v>1877.42</v>
      </c>
      <c r="G281" s="150"/>
      <c r="H281" s="150"/>
      <c r="I281" s="151"/>
      <c r="J281" s="154"/>
    </row>
    <row r="282" spans="1:10" s="138" customFormat="1">
      <c r="A282" s="190">
        <v>2120199</v>
      </c>
      <c r="B282" s="191" t="s">
        <v>301</v>
      </c>
      <c r="C282" s="191">
        <v>1687.79</v>
      </c>
      <c r="G282" s="150"/>
      <c r="H282" s="150"/>
      <c r="I282" s="151"/>
      <c r="J282" s="154"/>
    </row>
    <row r="283" spans="1:10" s="138" customFormat="1">
      <c r="A283" s="190">
        <v>21202</v>
      </c>
      <c r="B283" s="191" t="s">
        <v>302</v>
      </c>
      <c r="C283" s="191">
        <v>403.72</v>
      </c>
      <c r="G283" s="150"/>
      <c r="H283" s="150"/>
      <c r="I283" s="151"/>
      <c r="J283" s="154"/>
    </row>
    <row r="284" spans="1:10" s="138" customFormat="1">
      <c r="A284" s="190">
        <v>2120201</v>
      </c>
      <c r="B284" s="191" t="s">
        <v>302</v>
      </c>
      <c r="C284" s="191">
        <v>403.72</v>
      </c>
      <c r="G284" s="150"/>
      <c r="H284" s="150"/>
      <c r="I284" s="151"/>
      <c r="J284" s="154"/>
    </row>
    <row r="285" spans="1:10" s="138" customFormat="1">
      <c r="A285" s="190">
        <v>21203</v>
      </c>
      <c r="B285" s="191" t="s">
        <v>303</v>
      </c>
      <c r="C285" s="191">
        <v>4235.7</v>
      </c>
      <c r="G285" s="150"/>
      <c r="H285" s="150"/>
      <c r="I285" s="151"/>
      <c r="J285" s="154"/>
    </row>
    <row r="286" spans="1:10" s="138" customFormat="1">
      <c r="A286" s="190">
        <v>2120399</v>
      </c>
      <c r="B286" s="191" t="s">
        <v>304</v>
      </c>
      <c r="C286" s="191">
        <v>4235.7</v>
      </c>
      <c r="G286" s="150"/>
      <c r="H286" s="150"/>
      <c r="I286" s="151"/>
      <c r="J286" s="154"/>
    </row>
    <row r="287" spans="1:10" s="138" customFormat="1">
      <c r="A287" s="190">
        <v>21205</v>
      </c>
      <c r="B287" s="191" t="s">
        <v>305</v>
      </c>
      <c r="C287" s="191">
        <v>4075.07</v>
      </c>
      <c r="G287" s="150"/>
      <c r="H287" s="150"/>
      <c r="I287" s="151"/>
      <c r="J287" s="154"/>
    </row>
    <row r="288" spans="1:10" s="138" customFormat="1">
      <c r="A288" s="190">
        <v>2120501</v>
      </c>
      <c r="B288" s="191" t="s">
        <v>305</v>
      </c>
      <c r="C288" s="191">
        <v>4075.07</v>
      </c>
      <c r="G288" s="150"/>
      <c r="H288" s="150"/>
      <c r="I288" s="151"/>
      <c r="J288" s="154"/>
    </row>
    <row r="289" spans="1:10" s="138" customFormat="1">
      <c r="A289" s="190">
        <v>21299</v>
      </c>
      <c r="B289" s="191" t="s">
        <v>306</v>
      </c>
      <c r="C289" s="191">
        <v>7698.33</v>
      </c>
      <c r="G289" s="150"/>
      <c r="H289" s="150"/>
      <c r="I289" s="151"/>
      <c r="J289" s="154"/>
    </row>
    <row r="290" spans="1:10" s="138" customFormat="1">
      <c r="A290" s="190">
        <v>2129901</v>
      </c>
      <c r="B290" s="191" t="s">
        <v>306</v>
      </c>
      <c r="C290" s="191">
        <v>7698.33</v>
      </c>
      <c r="G290" s="150"/>
      <c r="H290" s="150"/>
      <c r="I290" s="151"/>
      <c r="J290" s="154"/>
    </row>
    <row r="291" spans="1:10" s="138" customFormat="1">
      <c r="A291" s="190">
        <v>213</v>
      </c>
      <c r="B291" s="191" t="s">
        <v>50</v>
      </c>
      <c r="C291" s="191">
        <v>56453.65</v>
      </c>
      <c r="G291" s="150"/>
      <c r="H291" s="150"/>
      <c r="I291" s="151"/>
      <c r="J291" s="154"/>
    </row>
    <row r="292" spans="1:10" s="138" customFormat="1">
      <c r="A292" s="190">
        <v>21301</v>
      </c>
      <c r="B292" s="191" t="s">
        <v>307</v>
      </c>
      <c r="C292" s="191">
        <v>21071.89</v>
      </c>
      <c r="G292" s="150"/>
      <c r="H292" s="150"/>
      <c r="I292" s="151"/>
      <c r="J292" s="154"/>
    </row>
    <row r="293" spans="1:10" s="138" customFormat="1">
      <c r="A293" s="190">
        <v>2130101</v>
      </c>
      <c r="B293" s="191" t="s">
        <v>78</v>
      </c>
      <c r="C293" s="191">
        <v>2916.3</v>
      </c>
      <c r="G293" s="150"/>
      <c r="H293" s="150"/>
      <c r="I293" s="151"/>
      <c r="J293" s="154"/>
    </row>
    <row r="294" spans="1:10" s="138" customFormat="1">
      <c r="A294" s="190">
        <v>2130102</v>
      </c>
      <c r="B294" s="191" t="s">
        <v>81</v>
      </c>
      <c r="C294" s="191">
        <v>2</v>
      </c>
      <c r="G294" s="150"/>
      <c r="H294" s="150"/>
      <c r="I294" s="151"/>
      <c r="J294" s="154"/>
    </row>
    <row r="295" spans="1:10" s="138" customFormat="1">
      <c r="A295" s="190">
        <v>2130103</v>
      </c>
      <c r="B295" s="191" t="s">
        <v>89</v>
      </c>
      <c r="C295" s="191">
        <v>10</v>
      </c>
      <c r="G295" s="150"/>
      <c r="H295" s="150"/>
      <c r="I295" s="151"/>
      <c r="J295" s="154"/>
    </row>
    <row r="296" spans="1:10" s="138" customFormat="1">
      <c r="A296" s="190">
        <v>2130104</v>
      </c>
      <c r="B296" s="191" t="s">
        <v>102</v>
      </c>
      <c r="C296" s="191">
        <v>1663.21</v>
      </c>
      <c r="G296" s="150"/>
      <c r="H296" s="150"/>
      <c r="I296" s="151"/>
      <c r="J296" s="154"/>
    </row>
    <row r="297" spans="1:10" s="138" customFormat="1">
      <c r="A297" s="190">
        <v>2130106</v>
      </c>
      <c r="B297" s="191" t="s">
        <v>308</v>
      </c>
      <c r="C297" s="191">
        <v>137</v>
      </c>
      <c r="G297" s="150"/>
      <c r="H297" s="150"/>
      <c r="I297" s="151"/>
      <c r="J297" s="154"/>
    </row>
    <row r="298" spans="1:10" s="138" customFormat="1">
      <c r="A298" s="190">
        <v>2130108</v>
      </c>
      <c r="B298" s="191" t="s">
        <v>309</v>
      </c>
      <c r="C298" s="191">
        <v>1492.22</v>
      </c>
      <c r="G298" s="150"/>
      <c r="H298" s="150"/>
      <c r="I298" s="151"/>
      <c r="J298" s="154"/>
    </row>
    <row r="299" spans="1:10" s="138" customFormat="1">
      <c r="A299" s="190">
        <v>2130109</v>
      </c>
      <c r="B299" s="191" t="s">
        <v>310</v>
      </c>
      <c r="C299" s="191">
        <v>30.57</v>
      </c>
      <c r="G299" s="150"/>
      <c r="H299" s="150"/>
      <c r="I299" s="151"/>
      <c r="J299" s="154"/>
    </row>
    <row r="300" spans="1:10" s="138" customFormat="1">
      <c r="A300" s="190">
        <v>2130111</v>
      </c>
      <c r="B300" s="191" t="s">
        <v>311</v>
      </c>
      <c r="C300" s="191">
        <v>504.94</v>
      </c>
      <c r="G300" s="150"/>
      <c r="H300" s="150"/>
      <c r="I300" s="151"/>
      <c r="J300" s="154"/>
    </row>
    <row r="301" spans="1:10" s="138" customFormat="1">
      <c r="A301" s="190">
        <v>2130121</v>
      </c>
      <c r="B301" s="191" t="s">
        <v>312</v>
      </c>
      <c r="C301" s="191">
        <v>2000</v>
      </c>
      <c r="G301" s="150"/>
      <c r="H301" s="150"/>
      <c r="I301" s="151"/>
      <c r="J301" s="154"/>
    </row>
    <row r="302" spans="1:10" s="138" customFormat="1">
      <c r="A302" s="190">
        <v>2130122</v>
      </c>
      <c r="B302" s="191" t="s">
        <v>313</v>
      </c>
      <c r="C302" s="191">
        <v>7733</v>
      </c>
      <c r="G302" s="150"/>
      <c r="H302" s="150"/>
      <c r="I302" s="151"/>
      <c r="J302" s="154"/>
    </row>
    <row r="303" spans="1:10" s="138" customFormat="1">
      <c r="A303" s="190">
        <v>2130126</v>
      </c>
      <c r="B303" s="191" t="s">
        <v>314</v>
      </c>
      <c r="C303" s="191">
        <v>2290</v>
      </c>
      <c r="G303" s="150"/>
      <c r="H303" s="150"/>
      <c r="I303" s="151"/>
      <c r="J303" s="154"/>
    </row>
    <row r="304" spans="1:10" s="138" customFormat="1">
      <c r="A304" s="190">
        <v>2130135</v>
      </c>
      <c r="B304" s="191" t="s">
        <v>315</v>
      </c>
      <c r="C304" s="191">
        <v>7</v>
      </c>
      <c r="G304" s="150"/>
      <c r="H304" s="150"/>
      <c r="I304" s="151"/>
      <c r="J304" s="154"/>
    </row>
    <row r="305" spans="1:10" s="138" customFormat="1">
      <c r="A305" s="190">
        <v>2130148</v>
      </c>
      <c r="B305" s="191" t="s">
        <v>316</v>
      </c>
      <c r="C305" s="191">
        <v>290.20999999999998</v>
      </c>
      <c r="G305" s="150"/>
      <c r="H305" s="150"/>
      <c r="I305" s="151"/>
      <c r="J305" s="154"/>
    </row>
    <row r="306" spans="1:10" s="138" customFormat="1">
      <c r="A306" s="190">
        <v>2130152</v>
      </c>
      <c r="B306" s="191" t="s">
        <v>317</v>
      </c>
      <c r="C306" s="191">
        <v>887.75</v>
      </c>
      <c r="G306" s="150"/>
      <c r="H306" s="150"/>
      <c r="I306" s="151"/>
      <c r="J306" s="154"/>
    </row>
    <row r="307" spans="1:10" s="138" customFormat="1">
      <c r="A307" s="190">
        <v>2130199</v>
      </c>
      <c r="B307" s="191" t="s">
        <v>318</v>
      </c>
      <c r="C307" s="191">
        <v>1107.69</v>
      </c>
      <c r="G307" s="150"/>
      <c r="H307" s="150"/>
      <c r="I307" s="151"/>
      <c r="J307" s="154"/>
    </row>
    <row r="308" spans="1:10" s="138" customFormat="1">
      <c r="A308" s="190">
        <v>21302</v>
      </c>
      <c r="B308" s="191" t="s">
        <v>319</v>
      </c>
      <c r="C308" s="191">
        <v>840.68</v>
      </c>
      <c r="G308" s="150"/>
      <c r="H308" s="150"/>
      <c r="I308" s="151"/>
      <c r="J308" s="154"/>
    </row>
    <row r="309" spans="1:10" s="138" customFormat="1">
      <c r="A309" s="190">
        <v>2130201</v>
      </c>
      <c r="B309" s="191" t="s">
        <v>78</v>
      </c>
      <c r="C309" s="191">
        <v>483.84</v>
      </c>
      <c r="G309" s="150"/>
      <c r="H309" s="150"/>
      <c r="I309" s="151"/>
      <c r="J309" s="154"/>
    </row>
    <row r="310" spans="1:10" s="138" customFormat="1">
      <c r="A310" s="190">
        <v>2130204</v>
      </c>
      <c r="B310" s="191" t="s">
        <v>320</v>
      </c>
      <c r="C310" s="191">
        <v>56.9</v>
      </c>
      <c r="G310" s="150"/>
      <c r="H310" s="150"/>
      <c r="I310" s="151"/>
      <c r="J310" s="154"/>
    </row>
    <row r="311" spans="1:10" s="138" customFormat="1">
      <c r="A311" s="190">
        <v>2130205</v>
      </c>
      <c r="B311" s="191" t="s">
        <v>321</v>
      </c>
      <c r="C311" s="191">
        <v>231.82</v>
      </c>
      <c r="G311" s="150"/>
      <c r="H311" s="150"/>
      <c r="I311" s="151"/>
      <c r="J311" s="154"/>
    </row>
    <row r="312" spans="1:10" s="138" customFormat="1">
      <c r="A312" s="190">
        <v>2130234</v>
      </c>
      <c r="B312" s="191" t="s">
        <v>322</v>
      </c>
      <c r="C312" s="191">
        <v>30</v>
      </c>
      <c r="G312" s="150"/>
      <c r="H312" s="150"/>
      <c r="I312" s="151"/>
      <c r="J312" s="154"/>
    </row>
    <row r="313" spans="1:10" s="138" customFormat="1">
      <c r="A313" s="190">
        <v>2130237</v>
      </c>
      <c r="B313" s="191" t="s">
        <v>323</v>
      </c>
      <c r="C313" s="191">
        <v>7.45</v>
      </c>
      <c r="G313" s="150"/>
      <c r="H313" s="150"/>
      <c r="I313" s="151"/>
      <c r="J313" s="154"/>
    </row>
    <row r="314" spans="1:10" s="138" customFormat="1">
      <c r="A314" s="190">
        <v>2130299</v>
      </c>
      <c r="B314" s="191" t="s">
        <v>324</v>
      </c>
      <c r="C314" s="191">
        <v>30.67</v>
      </c>
      <c r="G314" s="150"/>
      <c r="H314" s="150"/>
      <c r="I314" s="151"/>
      <c r="J314" s="154"/>
    </row>
    <row r="315" spans="1:10" s="138" customFormat="1">
      <c r="A315" s="190">
        <v>21303</v>
      </c>
      <c r="B315" s="191" t="s">
        <v>325</v>
      </c>
      <c r="C315" s="191">
        <v>7894.74</v>
      </c>
      <c r="G315" s="150"/>
      <c r="H315" s="150"/>
      <c r="I315" s="151"/>
      <c r="J315" s="154"/>
    </row>
    <row r="316" spans="1:10" s="138" customFormat="1">
      <c r="A316" s="190">
        <v>2130301</v>
      </c>
      <c r="B316" s="191" t="s">
        <v>78</v>
      </c>
      <c r="C316" s="191">
        <v>235.35</v>
      </c>
      <c r="G316" s="150"/>
      <c r="H316" s="150"/>
      <c r="I316" s="151"/>
      <c r="J316" s="154"/>
    </row>
    <row r="317" spans="1:10" s="138" customFormat="1">
      <c r="A317" s="190">
        <v>2130305</v>
      </c>
      <c r="B317" s="191" t="s">
        <v>326</v>
      </c>
      <c r="C317" s="191">
        <v>1796.43</v>
      </c>
      <c r="G317" s="150"/>
      <c r="H317" s="150"/>
      <c r="I317" s="151"/>
      <c r="J317" s="154"/>
    </row>
    <row r="318" spans="1:10" s="138" customFormat="1">
      <c r="A318" s="190">
        <v>2130306</v>
      </c>
      <c r="B318" s="191" t="s">
        <v>327</v>
      </c>
      <c r="C318" s="191">
        <v>1161.98</v>
      </c>
      <c r="G318" s="150"/>
      <c r="H318" s="150"/>
      <c r="I318" s="151"/>
      <c r="J318" s="154"/>
    </row>
    <row r="319" spans="1:10" s="138" customFormat="1">
      <c r="A319" s="190">
        <v>2130309</v>
      </c>
      <c r="B319" s="191" t="s">
        <v>328</v>
      </c>
      <c r="C319" s="191">
        <v>35</v>
      </c>
      <c r="G319" s="150"/>
      <c r="H319" s="150"/>
      <c r="I319" s="151"/>
      <c r="J319" s="154"/>
    </row>
    <row r="320" spans="1:10" s="138" customFormat="1">
      <c r="A320" s="190">
        <v>2130311</v>
      </c>
      <c r="B320" s="191" t="s">
        <v>329</v>
      </c>
      <c r="C320" s="191">
        <v>250.54</v>
      </c>
      <c r="G320" s="150"/>
      <c r="H320" s="150"/>
      <c r="I320" s="151"/>
      <c r="J320" s="154"/>
    </row>
    <row r="321" spans="1:10" s="138" customFormat="1">
      <c r="A321" s="190">
        <v>2130314</v>
      </c>
      <c r="B321" s="191" t="s">
        <v>330</v>
      </c>
      <c r="C321" s="191">
        <v>40</v>
      </c>
      <c r="G321" s="150"/>
      <c r="H321" s="150"/>
      <c r="I321" s="151"/>
      <c r="J321" s="154"/>
    </row>
    <row r="322" spans="1:10" s="138" customFormat="1">
      <c r="A322" s="190">
        <v>2130315</v>
      </c>
      <c r="B322" s="191" t="s">
        <v>331</v>
      </c>
      <c r="C322" s="191">
        <v>6.09</v>
      </c>
      <c r="G322" s="150"/>
      <c r="H322" s="150"/>
      <c r="I322" s="151"/>
      <c r="J322" s="154"/>
    </row>
    <row r="323" spans="1:10" s="138" customFormat="1">
      <c r="A323" s="190">
        <v>2130316</v>
      </c>
      <c r="B323" s="191" t="s">
        <v>332</v>
      </c>
      <c r="C323" s="191">
        <v>890.64</v>
      </c>
      <c r="G323" s="150"/>
      <c r="H323" s="150"/>
      <c r="I323" s="151"/>
      <c r="J323" s="154"/>
    </row>
    <row r="324" spans="1:10" s="138" customFormat="1">
      <c r="A324" s="190">
        <v>2130322</v>
      </c>
      <c r="B324" s="191" t="s">
        <v>333</v>
      </c>
      <c r="C324" s="191">
        <v>7.2</v>
      </c>
      <c r="G324" s="150"/>
      <c r="H324" s="150"/>
      <c r="I324" s="151"/>
      <c r="J324" s="154"/>
    </row>
    <row r="325" spans="1:10" s="138" customFormat="1">
      <c r="A325" s="190">
        <v>2130333</v>
      </c>
      <c r="B325" s="191" t="s">
        <v>334</v>
      </c>
      <c r="C325" s="191">
        <v>33.51</v>
      </c>
      <c r="G325" s="150"/>
      <c r="H325" s="150"/>
      <c r="I325" s="151"/>
      <c r="J325" s="154"/>
    </row>
    <row r="326" spans="1:10" s="138" customFormat="1">
      <c r="A326" s="190">
        <v>2130334</v>
      </c>
      <c r="B326" s="191" t="s">
        <v>335</v>
      </c>
      <c r="C326" s="191">
        <v>561.97</v>
      </c>
      <c r="G326" s="150"/>
      <c r="H326" s="150"/>
      <c r="I326" s="151"/>
      <c r="J326" s="154"/>
    </row>
    <row r="327" spans="1:10" s="138" customFormat="1">
      <c r="A327" s="190">
        <v>2130335</v>
      </c>
      <c r="B327" s="191" t="s">
        <v>336</v>
      </c>
      <c r="C327" s="191">
        <v>20.27</v>
      </c>
      <c r="G327" s="150"/>
      <c r="H327" s="150"/>
      <c r="I327" s="151"/>
      <c r="J327" s="154"/>
    </row>
    <row r="328" spans="1:10" s="138" customFormat="1">
      <c r="A328" s="190">
        <v>2130399</v>
      </c>
      <c r="B328" s="191" t="s">
        <v>337</v>
      </c>
      <c r="C328" s="191">
        <v>2855.76</v>
      </c>
      <c r="G328" s="150"/>
      <c r="H328" s="150"/>
      <c r="I328" s="151"/>
      <c r="J328" s="154"/>
    </row>
    <row r="329" spans="1:10" s="138" customFormat="1">
      <c r="A329" s="190">
        <v>21305</v>
      </c>
      <c r="B329" s="191" t="s">
        <v>338</v>
      </c>
      <c r="C329" s="191">
        <v>3552.29</v>
      </c>
      <c r="G329" s="150"/>
      <c r="H329" s="150"/>
      <c r="I329" s="151"/>
      <c r="J329" s="154"/>
    </row>
    <row r="330" spans="1:10" s="138" customFormat="1">
      <c r="A330" s="190">
        <v>2130599</v>
      </c>
      <c r="B330" s="191" t="s">
        <v>339</v>
      </c>
      <c r="C330" s="191">
        <v>3552.29</v>
      </c>
      <c r="G330" s="150"/>
      <c r="H330" s="150"/>
      <c r="I330" s="151"/>
      <c r="J330" s="154"/>
    </row>
    <row r="331" spans="1:10" s="138" customFormat="1">
      <c r="A331" s="190">
        <v>21306</v>
      </c>
      <c r="B331" s="191" t="s">
        <v>340</v>
      </c>
      <c r="C331" s="191">
        <v>41</v>
      </c>
      <c r="G331" s="150"/>
      <c r="H331" s="150"/>
      <c r="I331" s="151"/>
      <c r="J331" s="154"/>
    </row>
    <row r="332" spans="1:10" s="138" customFormat="1">
      <c r="A332" s="190">
        <v>2130699</v>
      </c>
      <c r="B332" s="191" t="s">
        <v>341</v>
      </c>
      <c r="C332" s="191">
        <v>41</v>
      </c>
      <c r="G332" s="150"/>
      <c r="H332" s="150"/>
      <c r="I332" s="151"/>
      <c r="J332" s="154"/>
    </row>
    <row r="333" spans="1:10" s="138" customFormat="1">
      <c r="A333" s="190">
        <v>21307</v>
      </c>
      <c r="B333" s="191" t="s">
        <v>342</v>
      </c>
      <c r="C333" s="191">
        <v>18306.89</v>
      </c>
      <c r="G333" s="150"/>
      <c r="H333" s="150"/>
      <c r="I333" s="151"/>
      <c r="J333" s="154"/>
    </row>
    <row r="334" spans="1:10" s="138" customFormat="1">
      <c r="A334" s="190">
        <v>2130705</v>
      </c>
      <c r="B334" s="191" t="s">
        <v>343</v>
      </c>
      <c r="C334" s="191">
        <v>10062.120000000001</v>
      </c>
      <c r="G334" s="150"/>
      <c r="H334" s="150"/>
      <c r="I334" s="151"/>
      <c r="J334" s="154"/>
    </row>
    <row r="335" spans="1:10" s="138" customFormat="1">
      <c r="A335" s="190">
        <v>2130707</v>
      </c>
      <c r="B335" s="191" t="s">
        <v>344</v>
      </c>
      <c r="C335" s="191">
        <v>7837.52</v>
      </c>
      <c r="G335" s="150"/>
      <c r="H335" s="150"/>
      <c r="I335" s="151"/>
      <c r="J335" s="154"/>
    </row>
    <row r="336" spans="1:10" s="138" customFormat="1">
      <c r="A336" s="190">
        <v>2130799</v>
      </c>
      <c r="B336" s="191" t="s">
        <v>345</v>
      </c>
      <c r="C336" s="191">
        <v>407.25</v>
      </c>
      <c r="G336" s="150"/>
      <c r="H336" s="150"/>
      <c r="I336" s="151"/>
      <c r="J336" s="154"/>
    </row>
    <row r="337" spans="1:10" s="138" customFormat="1">
      <c r="A337" s="190">
        <v>21308</v>
      </c>
      <c r="B337" s="191" t="s">
        <v>346</v>
      </c>
      <c r="C337" s="191">
        <v>2320</v>
      </c>
      <c r="G337" s="150"/>
      <c r="H337" s="150"/>
      <c r="I337" s="151"/>
      <c r="J337" s="154"/>
    </row>
    <row r="338" spans="1:10" s="138" customFormat="1">
      <c r="A338" s="190">
        <v>2130803</v>
      </c>
      <c r="B338" s="191" t="s">
        <v>347</v>
      </c>
      <c r="C338" s="191">
        <v>2320</v>
      </c>
      <c r="G338" s="150"/>
      <c r="H338" s="150"/>
      <c r="I338" s="151"/>
      <c r="J338" s="154"/>
    </row>
    <row r="339" spans="1:10" s="138" customFormat="1">
      <c r="A339" s="190">
        <v>21399</v>
      </c>
      <c r="B339" s="191" t="s">
        <v>348</v>
      </c>
      <c r="C339" s="191">
        <v>2426.16</v>
      </c>
      <c r="G339" s="150"/>
      <c r="H339" s="150"/>
      <c r="I339" s="151"/>
      <c r="J339" s="154"/>
    </row>
    <row r="340" spans="1:10" s="138" customFormat="1">
      <c r="A340" s="190">
        <v>2139999</v>
      </c>
      <c r="B340" s="191" t="s">
        <v>348</v>
      </c>
      <c r="C340" s="191">
        <v>2426.16</v>
      </c>
      <c r="G340" s="150"/>
      <c r="H340" s="150"/>
      <c r="I340" s="151"/>
      <c r="J340" s="154"/>
    </row>
    <row r="341" spans="1:10" s="138" customFormat="1">
      <c r="A341" s="190">
        <v>214</v>
      </c>
      <c r="B341" s="191" t="s">
        <v>51</v>
      </c>
      <c r="C341" s="191">
        <v>6030.51</v>
      </c>
      <c r="G341" s="150"/>
      <c r="H341" s="150"/>
      <c r="I341" s="151"/>
      <c r="J341" s="154"/>
    </row>
    <row r="342" spans="1:10" s="138" customFormat="1">
      <c r="A342" s="190">
        <v>21401</v>
      </c>
      <c r="B342" s="191" t="s">
        <v>349</v>
      </c>
      <c r="C342" s="191">
        <v>6030.51</v>
      </c>
      <c r="G342" s="150"/>
      <c r="H342" s="150"/>
      <c r="I342" s="151"/>
      <c r="J342" s="154"/>
    </row>
    <row r="343" spans="1:10" s="138" customFormat="1">
      <c r="A343" s="190">
        <v>2140101</v>
      </c>
      <c r="B343" s="191" t="s">
        <v>78</v>
      </c>
      <c r="C343" s="191">
        <v>1470.51</v>
      </c>
      <c r="G343" s="150"/>
      <c r="H343" s="150"/>
      <c r="I343" s="151"/>
      <c r="J343" s="154"/>
    </row>
    <row r="344" spans="1:10" s="138" customFormat="1">
      <c r="A344" s="190">
        <v>2140104</v>
      </c>
      <c r="B344" s="191" t="s">
        <v>350</v>
      </c>
      <c r="C344" s="191">
        <v>400</v>
      </c>
      <c r="G344" s="150"/>
      <c r="H344" s="150"/>
      <c r="I344" s="151"/>
      <c r="J344" s="154"/>
    </row>
    <row r="345" spans="1:10" s="138" customFormat="1">
      <c r="A345" s="190">
        <v>2140106</v>
      </c>
      <c r="B345" s="191" t="s">
        <v>351</v>
      </c>
      <c r="C345" s="191">
        <v>3152.7</v>
      </c>
      <c r="G345" s="150"/>
      <c r="H345" s="150"/>
      <c r="I345" s="151"/>
      <c r="J345" s="154"/>
    </row>
    <row r="346" spans="1:10" s="138" customFormat="1">
      <c r="A346" s="190">
        <v>2140112</v>
      </c>
      <c r="B346" s="191" t="s">
        <v>352</v>
      </c>
      <c r="C346" s="191">
        <v>1007.3</v>
      </c>
      <c r="G346" s="150"/>
      <c r="H346" s="150"/>
      <c r="I346" s="151"/>
      <c r="J346" s="154"/>
    </row>
    <row r="347" spans="1:10" s="138" customFormat="1">
      <c r="A347" s="190">
        <v>215</v>
      </c>
      <c r="B347" s="191" t="s">
        <v>52</v>
      </c>
      <c r="C347" s="191">
        <v>690.56</v>
      </c>
      <c r="G347" s="150"/>
      <c r="H347" s="150"/>
      <c r="I347" s="151"/>
      <c r="J347" s="154"/>
    </row>
    <row r="348" spans="1:10" s="138" customFormat="1">
      <c r="A348" s="190">
        <v>21508</v>
      </c>
      <c r="B348" s="191" t="s">
        <v>353</v>
      </c>
      <c r="C348" s="191">
        <v>690.56</v>
      </c>
      <c r="G348" s="150"/>
      <c r="H348" s="150"/>
      <c r="I348" s="151"/>
      <c r="J348" s="154"/>
    </row>
    <row r="349" spans="1:10" s="138" customFormat="1">
      <c r="A349" s="190">
        <v>2150801</v>
      </c>
      <c r="B349" s="191" t="s">
        <v>78</v>
      </c>
      <c r="C349" s="191">
        <v>376.46</v>
      </c>
      <c r="G349" s="150"/>
      <c r="H349" s="150"/>
      <c r="I349" s="151"/>
      <c r="J349" s="154"/>
    </row>
    <row r="350" spans="1:10" s="138" customFormat="1">
      <c r="A350" s="190">
        <v>2150899</v>
      </c>
      <c r="B350" s="191" t="s">
        <v>354</v>
      </c>
      <c r="C350" s="191">
        <v>314.10000000000002</v>
      </c>
      <c r="G350" s="150"/>
      <c r="H350" s="150"/>
      <c r="I350" s="151"/>
      <c r="J350" s="154"/>
    </row>
    <row r="351" spans="1:10" s="138" customFormat="1">
      <c r="A351" s="190">
        <v>216</v>
      </c>
      <c r="B351" s="191" t="s">
        <v>53</v>
      </c>
      <c r="C351" s="191">
        <v>814.6</v>
      </c>
      <c r="G351" s="150"/>
      <c r="H351" s="150"/>
      <c r="I351" s="151"/>
      <c r="J351" s="154"/>
    </row>
    <row r="352" spans="1:10" s="138" customFormat="1">
      <c r="A352" s="190">
        <v>21602</v>
      </c>
      <c r="B352" s="191" t="s">
        <v>355</v>
      </c>
      <c r="C352" s="191">
        <v>114.6</v>
      </c>
      <c r="G352" s="150"/>
      <c r="H352" s="150"/>
      <c r="I352" s="151"/>
      <c r="J352" s="154"/>
    </row>
    <row r="353" spans="1:10" s="138" customFormat="1">
      <c r="A353" s="190">
        <v>2160299</v>
      </c>
      <c r="B353" s="191" t="s">
        <v>356</v>
      </c>
      <c r="C353" s="191">
        <v>114.6</v>
      </c>
      <c r="G353" s="150"/>
      <c r="H353" s="150"/>
      <c r="I353" s="151"/>
      <c r="J353" s="154"/>
    </row>
    <row r="354" spans="1:10" s="138" customFormat="1">
      <c r="A354" s="190">
        <v>21699</v>
      </c>
      <c r="B354" s="191" t="s">
        <v>357</v>
      </c>
      <c r="C354" s="191">
        <v>700</v>
      </c>
      <c r="G354" s="150"/>
      <c r="H354" s="150"/>
      <c r="I354" s="151"/>
      <c r="J354" s="154"/>
    </row>
    <row r="355" spans="1:10" s="138" customFormat="1">
      <c r="A355" s="190">
        <v>2169999</v>
      </c>
      <c r="B355" s="191" t="s">
        <v>357</v>
      </c>
      <c r="C355" s="191">
        <v>700</v>
      </c>
      <c r="G355" s="150"/>
      <c r="H355" s="150"/>
      <c r="I355" s="151"/>
      <c r="J355" s="154"/>
    </row>
    <row r="356" spans="1:10" s="138" customFormat="1">
      <c r="A356" s="190">
        <v>220</v>
      </c>
      <c r="B356" s="191" t="s">
        <v>54</v>
      </c>
      <c r="C356" s="191">
        <v>3276.6</v>
      </c>
      <c r="G356" s="150"/>
      <c r="H356" s="150"/>
      <c r="I356" s="151"/>
      <c r="J356" s="154"/>
    </row>
    <row r="357" spans="1:10" s="138" customFormat="1">
      <c r="A357" s="190">
        <v>22001</v>
      </c>
      <c r="B357" s="191" t="s">
        <v>358</v>
      </c>
      <c r="C357" s="191">
        <v>3092.68</v>
      </c>
      <c r="G357" s="150"/>
      <c r="H357" s="150"/>
      <c r="I357" s="151"/>
      <c r="J357" s="154"/>
    </row>
    <row r="358" spans="1:10" s="138" customFormat="1">
      <c r="A358" s="190">
        <v>2200101</v>
      </c>
      <c r="B358" s="191" t="s">
        <v>78</v>
      </c>
      <c r="C358" s="191">
        <v>757.28</v>
      </c>
      <c r="G358" s="150"/>
      <c r="H358" s="150"/>
      <c r="I358" s="151"/>
      <c r="J358" s="154"/>
    </row>
    <row r="359" spans="1:10" s="138" customFormat="1">
      <c r="A359" s="190">
        <v>2200110</v>
      </c>
      <c r="B359" s="191" t="s">
        <v>359</v>
      </c>
      <c r="C359" s="191">
        <v>2335.4</v>
      </c>
      <c r="G359" s="150"/>
      <c r="H359" s="150"/>
      <c r="I359" s="151"/>
      <c r="J359" s="154"/>
    </row>
    <row r="360" spans="1:10" s="138" customFormat="1">
      <c r="A360" s="190">
        <v>22002</v>
      </c>
      <c r="B360" s="191" t="s">
        <v>360</v>
      </c>
      <c r="C360" s="191">
        <v>90</v>
      </c>
      <c r="G360" s="150"/>
      <c r="H360" s="150"/>
      <c r="I360" s="151"/>
      <c r="J360" s="154"/>
    </row>
    <row r="361" spans="1:10" s="138" customFormat="1">
      <c r="A361" s="190">
        <v>2200201</v>
      </c>
      <c r="B361" s="191" t="s">
        <v>78</v>
      </c>
      <c r="C361" s="191">
        <v>90</v>
      </c>
      <c r="G361" s="150"/>
      <c r="H361" s="150"/>
      <c r="I361" s="151"/>
      <c r="J361" s="154"/>
    </row>
    <row r="362" spans="1:10" s="138" customFormat="1">
      <c r="A362" s="190">
        <v>22005</v>
      </c>
      <c r="B362" s="191" t="s">
        <v>361</v>
      </c>
      <c r="C362" s="191">
        <v>93.92</v>
      </c>
      <c r="G362" s="150"/>
      <c r="H362" s="150"/>
      <c r="I362" s="151"/>
      <c r="J362" s="154"/>
    </row>
    <row r="363" spans="1:10" s="138" customFormat="1">
      <c r="A363" s="190">
        <v>2200599</v>
      </c>
      <c r="B363" s="191" t="s">
        <v>362</v>
      </c>
      <c r="C363" s="191">
        <v>93.92</v>
      </c>
      <c r="G363" s="150"/>
      <c r="H363" s="150"/>
      <c r="I363" s="151"/>
      <c r="J363" s="154"/>
    </row>
    <row r="364" spans="1:10" s="138" customFormat="1">
      <c r="A364" s="190">
        <v>221</v>
      </c>
      <c r="B364" s="191" t="s">
        <v>55</v>
      </c>
      <c r="C364" s="191">
        <v>5555.84</v>
      </c>
      <c r="G364" s="150"/>
      <c r="H364" s="150"/>
      <c r="I364" s="151"/>
      <c r="J364" s="154"/>
    </row>
    <row r="365" spans="1:10" s="138" customFormat="1">
      <c r="A365" s="190">
        <v>22101</v>
      </c>
      <c r="B365" s="191" t="s">
        <v>363</v>
      </c>
      <c r="C365" s="191">
        <v>243.36</v>
      </c>
      <c r="G365" s="150"/>
      <c r="H365" s="150"/>
      <c r="I365" s="151"/>
      <c r="J365" s="154"/>
    </row>
    <row r="366" spans="1:10" s="138" customFormat="1">
      <c r="A366" s="190">
        <v>2210101</v>
      </c>
      <c r="B366" s="191" t="s">
        <v>364</v>
      </c>
      <c r="C366" s="191">
        <v>238.08</v>
      </c>
      <c r="G366" s="150"/>
      <c r="H366" s="150"/>
      <c r="I366" s="151"/>
      <c r="J366" s="154"/>
    </row>
    <row r="367" spans="1:10" s="138" customFormat="1">
      <c r="A367" s="190">
        <v>2210107</v>
      </c>
      <c r="B367" s="191" t="s">
        <v>365</v>
      </c>
      <c r="C367" s="191">
        <v>5.28</v>
      </c>
      <c r="G367" s="150"/>
      <c r="H367" s="150"/>
      <c r="I367" s="151"/>
      <c r="J367" s="154"/>
    </row>
    <row r="368" spans="1:10" s="138" customFormat="1">
      <c r="A368" s="190">
        <v>22102</v>
      </c>
      <c r="B368" s="191" t="s">
        <v>366</v>
      </c>
      <c r="C368" s="191">
        <v>5312.48</v>
      </c>
      <c r="G368" s="150"/>
      <c r="H368" s="150"/>
      <c r="I368" s="151"/>
      <c r="J368" s="154"/>
    </row>
    <row r="369" spans="1:10" s="138" customFormat="1">
      <c r="A369" s="190">
        <v>2210201</v>
      </c>
      <c r="B369" s="191" t="s">
        <v>367</v>
      </c>
      <c r="C369" s="191">
        <v>5312.48</v>
      </c>
      <c r="G369" s="150"/>
      <c r="H369" s="150"/>
      <c r="I369" s="151"/>
      <c r="J369" s="154"/>
    </row>
    <row r="370" spans="1:10" s="138" customFormat="1">
      <c r="A370" s="190">
        <v>222</v>
      </c>
      <c r="B370" s="191" t="s">
        <v>56</v>
      </c>
      <c r="C370" s="191">
        <v>93.25</v>
      </c>
      <c r="G370" s="150"/>
      <c r="H370" s="150"/>
      <c r="I370" s="151"/>
      <c r="J370" s="154"/>
    </row>
    <row r="371" spans="1:10" s="138" customFormat="1">
      <c r="A371" s="190">
        <v>22201</v>
      </c>
      <c r="B371" s="191" t="s">
        <v>368</v>
      </c>
      <c r="C371" s="191">
        <v>11</v>
      </c>
      <c r="G371" s="150"/>
      <c r="H371" s="150"/>
      <c r="I371" s="151"/>
      <c r="J371" s="154"/>
    </row>
    <row r="372" spans="1:10" s="138" customFormat="1">
      <c r="A372" s="190">
        <v>2220105</v>
      </c>
      <c r="B372" s="191" t="s">
        <v>369</v>
      </c>
      <c r="C372" s="191">
        <v>6</v>
      </c>
      <c r="G372" s="150"/>
      <c r="H372" s="150"/>
      <c r="I372" s="151"/>
      <c r="J372" s="154"/>
    </row>
    <row r="373" spans="1:10" s="138" customFormat="1">
      <c r="A373" s="190">
        <v>2220199</v>
      </c>
      <c r="B373" s="191" t="s">
        <v>370</v>
      </c>
      <c r="C373" s="191">
        <v>5</v>
      </c>
      <c r="G373" s="150"/>
      <c r="H373" s="150"/>
      <c r="I373" s="151"/>
      <c r="J373" s="154"/>
    </row>
    <row r="374" spans="1:10" s="138" customFormat="1">
      <c r="A374" s="190">
        <v>22204</v>
      </c>
      <c r="B374" s="191" t="s">
        <v>371</v>
      </c>
      <c r="C374" s="191">
        <v>82.25</v>
      </c>
      <c r="G374" s="150"/>
      <c r="H374" s="150"/>
      <c r="I374" s="151"/>
      <c r="J374" s="154"/>
    </row>
    <row r="375" spans="1:10" s="138" customFormat="1">
      <c r="A375" s="190">
        <v>2220401</v>
      </c>
      <c r="B375" s="191" t="s">
        <v>372</v>
      </c>
      <c r="C375" s="191">
        <v>82.25</v>
      </c>
      <c r="G375" s="150"/>
      <c r="H375" s="150"/>
      <c r="I375" s="151"/>
      <c r="J375" s="154"/>
    </row>
    <row r="376" spans="1:10" s="138" customFormat="1">
      <c r="A376" s="190">
        <v>224</v>
      </c>
      <c r="B376" s="191" t="s">
        <v>57</v>
      </c>
      <c r="C376" s="191">
        <v>1815.14</v>
      </c>
      <c r="G376" s="150"/>
      <c r="H376" s="150"/>
      <c r="I376" s="151"/>
      <c r="J376" s="154"/>
    </row>
    <row r="377" spans="1:10" s="138" customFormat="1">
      <c r="A377" s="190">
        <v>22401</v>
      </c>
      <c r="B377" s="191" t="s">
        <v>373</v>
      </c>
      <c r="C377" s="191">
        <v>701.13</v>
      </c>
      <c r="G377" s="150"/>
      <c r="H377" s="150"/>
      <c r="I377" s="151"/>
      <c r="J377" s="154"/>
    </row>
    <row r="378" spans="1:10" s="138" customFormat="1">
      <c r="A378" s="190">
        <v>2240101</v>
      </c>
      <c r="B378" s="191" t="s">
        <v>78</v>
      </c>
      <c r="C378" s="191">
        <v>2.4</v>
      </c>
      <c r="G378" s="150"/>
      <c r="H378" s="150"/>
      <c r="I378" s="151"/>
      <c r="J378" s="154"/>
    </row>
    <row r="379" spans="1:10" s="138" customFormat="1">
      <c r="A379" s="190">
        <v>2240102</v>
      </c>
      <c r="B379" s="191" t="s">
        <v>81</v>
      </c>
      <c r="C379" s="191">
        <v>86.6</v>
      </c>
      <c r="G379" s="150"/>
      <c r="H379" s="150"/>
      <c r="I379" s="151"/>
      <c r="J379" s="154"/>
    </row>
    <row r="380" spans="1:10" s="138" customFormat="1">
      <c r="A380" s="190">
        <v>2240104</v>
      </c>
      <c r="B380" s="191" t="s">
        <v>374</v>
      </c>
      <c r="C380" s="191">
        <v>59</v>
      </c>
      <c r="G380" s="150"/>
      <c r="H380" s="150"/>
      <c r="I380" s="151"/>
      <c r="J380" s="154"/>
    </row>
    <row r="381" spans="1:10" s="138" customFormat="1">
      <c r="A381" s="190">
        <v>2240106</v>
      </c>
      <c r="B381" s="191" t="s">
        <v>375</v>
      </c>
      <c r="C381" s="191">
        <v>488.13</v>
      </c>
      <c r="G381" s="150"/>
      <c r="H381" s="150"/>
      <c r="I381" s="151"/>
      <c r="J381" s="154"/>
    </row>
    <row r="382" spans="1:10" s="138" customFormat="1">
      <c r="A382" s="190">
        <v>2240199</v>
      </c>
      <c r="B382" s="191" t="s">
        <v>376</v>
      </c>
      <c r="C382" s="191">
        <v>65</v>
      </c>
      <c r="G382" s="150"/>
      <c r="H382" s="150"/>
      <c r="I382" s="151"/>
      <c r="J382" s="154"/>
    </row>
    <row r="383" spans="1:10" s="138" customFormat="1">
      <c r="A383" s="190">
        <v>22402</v>
      </c>
      <c r="B383" s="191" t="s">
        <v>377</v>
      </c>
      <c r="C383" s="191">
        <v>1046.17</v>
      </c>
      <c r="G383" s="150"/>
      <c r="H383" s="150"/>
      <c r="I383" s="151"/>
      <c r="J383" s="154"/>
    </row>
    <row r="384" spans="1:10" s="138" customFormat="1">
      <c r="A384" s="190">
        <v>2240204</v>
      </c>
      <c r="B384" s="191" t="s">
        <v>378</v>
      </c>
      <c r="C384" s="191">
        <v>1046.17</v>
      </c>
      <c r="G384" s="150"/>
      <c r="H384" s="150"/>
      <c r="I384" s="151"/>
      <c r="J384" s="154"/>
    </row>
    <row r="385" spans="1:10" s="138" customFormat="1">
      <c r="A385" s="190">
        <v>22405</v>
      </c>
      <c r="B385" s="191" t="s">
        <v>379</v>
      </c>
      <c r="C385" s="191">
        <v>67.84</v>
      </c>
      <c r="G385" s="150"/>
      <c r="H385" s="150"/>
      <c r="I385" s="151"/>
      <c r="J385" s="154"/>
    </row>
    <row r="386" spans="1:10" s="138" customFormat="1">
      <c r="A386" s="190">
        <v>2240501</v>
      </c>
      <c r="B386" s="191" t="s">
        <v>78</v>
      </c>
      <c r="C386" s="191">
        <v>61.44</v>
      </c>
      <c r="G386" s="150"/>
      <c r="H386" s="150"/>
      <c r="I386" s="151"/>
      <c r="J386" s="154"/>
    </row>
    <row r="387" spans="1:10" s="138" customFormat="1">
      <c r="A387" s="190">
        <v>2240504</v>
      </c>
      <c r="B387" s="191" t="s">
        <v>380</v>
      </c>
      <c r="C387" s="191">
        <v>6.4</v>
      </c>
      <c r="G387" s="150"/>
      <c r="H387" s="150"/>
      <c r="I387" s="151"/>
      <c r="J387" s="154"/>
    </row>
    <row r="388" spans="1:10" s="138" customFormat="1">
      <c r="A388" s="190">
        <v>227</v>
      </c>
      <c r="B388" s="191" t="s">
        <v>58</v>
      </c>
      <c r="C388" s="191">
        <v>4000</v>
      </c>
      <c r="G388" s="150"/>
      <c r="H388" s="150"/>
      <c r="I388" s="151"/>
      <c r="J388" s="154"/>
    </row>
    <row r="389" spans="1:10" s="138" customFormat="1">
      <c r="A389" s="190">
        <v>229</v>
      </c>
      <c r="B389" s="191" t="s">
        <v>59</v>
      </c>
      <c r="C389" s="191">
        <v>37435.089999999997</v>
      </c>
      <c r="G389" s="150"/>
      <c r="H389" s="150"/>
      <c r="I389" s="151"/>
      <c r="J389" s="154"/>
    </row>
    <row r="390" spans="1:10" s="138" customFormat="1">
      <c r="A390" s="190">
        <v>22902</v>
      </c>
      <c r="B390" s="191" t="s">
        <v>381</v>
      </c>
      <c r="C390" s="191">
        <v>37173.82</v>
      </c>
      <c r="G390" s="150"/>
      <c r="H390" s="150"/>
      <c r="I390" s="151"/>
      <c r="J390" s="154"/>
    </row>
    <row r="391" spans="1:10" s="138" customFormat="1">
      <c r="A391" s="190">
        <v>22999</v>
      </c>
      <c r="B391" s="191" t="s">
        <v>59</v>
      </c>
      <c r="C391" s="191">
        <v>261.27</v>
      </c>
      <c r="G391" s="150"/>
      <c r="H391" s="150"/>
      <c r="I391" s="151"/>
      <c r="J391" s="154"/>
    </row>
    <row r="392" spans="1:10" s="138" customFormat="1">
      <c r="A392" s="190">
        <v>2299901</v>
      </c>
      <c r="B392" s="191" t="s">
        <v>59</v>
      </c>
      <c r="C392" s="191">
        <v>261.27</v>
      </c>
      <c r="G392" s="150"/>
      <c r="H392" s="150"/>
      <c r="I392" s="151"/>
      <c r="J392" s="154"/>
    </row>
    <row r="393" spans="1:10" s="138" customFormat="1">
      <c r="A393" s="190">
        <v>232</v>
      </c>
      <c r="B393" s="191" t="s">
        <v>60</v>
      </c>
      <c r="C393" s="191">
        <v>31287</v>
      </c>
      <c r="G393" s="150"/>
      <c r="H393" s="150"/>
      <c r="I393" s="151"/>
      <c r="J393" s="154"/>
    </row>
    <row r="394" spans="1:10" s="138" customFormat="1">
      <c r="A394" s="190">
        <v>23203</v>
      </c>
      <c r="B394" s="191" t="s">
        <v>382</v>
      </c>
      <c r="C394" s="191">
        <v>31287</v>
      </c>
      <c r="G394" s="150"/>
      <c r="H394" s="150"/>
      <c r="I394" s="151"/>
      <c r="J394" s="154"/>
    </row>
    <row r="395" spans="1:10" s="138" customFormat="1">
      <c r="A395" s="190">
        <v>2320301</v>
      </c>
      <c r="B395" s="191" t="s">
        <v>383</v>
      </c>
      <c r="C395" s="191">
        <v>31287</v>
      </c>
      <c r="G395" s="150"/>
      <c r="H395" s="150"/>
      <c r="I395" s="151"/>
      <c r="J395" s="154"/>
    </row>
    <row r="396" spans="1:10" s="138" customFormat="1">
      <c r="A396" s="190">
        <v>233</v>
      </c>
      <c r="B396" s="191" t="s">
        <v>61</v>
      </c>
      <c r="C396" s="191">
        <v>72.099999999999994</v>
      </c>
      <c r="G396" s="150"/>
      <c r="H396" s="150"/>
      <c r="I396" s="151"/>
      <c r="J396" s="154"/>
    </row>
    <row r="397" spans="1:10" s="138" customFormat="1">
      <c r="A397" s="190">
        <v>23303</v>
      </c>
      <c r="B397" s="191" t="s">
        <v>384</v>
      </c>
      <c r="C397" s="191">
        <v>72.099999999999994</v>
      </c>
      <c r="G397" s="150"/>
      <c r="H397" s="150"/>
      <c r="I397" s="151"/>
      <c r="J397" s="154"/>
    </row>
    <row r="398" spans="1:10" s="138" customFormat="1">
      <c r="A398" s="136"/>
      <c r="C398" s="154"/>
      <c r="G398" s="150"/>
      <c r="H398" s="150"/>
      <c r="I398" s="151"/>
      <c r="J398" s="154"/>
    </row>
    <row r="399" spans="1:10" s="138" customFormat="1">
      <c r="A399" s="136"/>
      <c r="C399" s="154"/>
      <c r="G399" s="150"/>
      <c r="H399" s="150"/>
      <c r="I399" s="151"/>
      <c r="J399" s="154"/>
    </row>
    <row r="400" spans="1:10" s="138" customFormat="1">
      <c r="A400" s="136"/>
      <c r="C400" s="154"/>
      <c r="G400" s="150"/>
      <c r="H400" s="150"/>
      <c r="I400" s="151"/>
      <c r="J400" s="154"/>
    </row>
    <row r="401" spans="1:10" s="138" customFormat="1">
      <c r="A401" s="136"/>
      <c r="C401" s="154"/>
      <c r="G401" s="150"/>
      <c r="H401" s="150"/>
      <c r="I401" s="151"/>
      <c r="J401" s="154"/>
    </row>
    <row r="402" spans="1:10" s="138" customFormat="1">
      <c r="A402" s="136"/>
      <c r="C402" s="154"/>
      <c r="G402" s="150"/>
      <c r="H402" s="150"/>
      <c r="I402" s="151"/>
      <c r="J402" s="154"/>
    </row>
    <row r="403" spans="1:10" s="138" customFormat="1">
      <c r="A403" s="136"/>
      <c r="C403" s="154"/>
      <c r="G403" s="150"/>
      <c r="H403" s="150"/>
      <c r="I403" s="151"/>
      <c r="J403" s="154"/>
    </row>
    <row r="404" spans="1:10" s="138" customFormat="1">
      <c r="A404" s="136"/>
      <c r="C404" s="154"/>
      <c r="G404" s="150"/>
      <c r="H404" s="150"/>
      <c r="I404" s="151"/>
      <c r="J404" s="154"/>
    </row>
    <row r="405" spans="1:10" s="138" customFormat="1">
      <c r="A405" s="136"/>
      <c r="C405" s="154"/>
      <c r="G405" s="150"/>
      <c r="H405" s="150"/>
      <c r="I405" s="151"/>
      <c r="J405" s="154"/>
    </row>
    <row r="406" spans="1:10" s="138" customFormat="1">
      <c r="A406" s="136"/>
      <c r="C406" s="154"/>
      <c r="G406" s="150"/>
      <c r="H406" s="150"/>
      <c r="I406" s="151"/>
      <c r="J406" s="154"/>
    </row>
    <row r="407" spans="1:10" s="138" customFormat="1">
      <c r="A407" s="136"/>
      <c r="C407" s="154"/>
      <c r="G407" s="150"/>
      <c r="H407" s="150"/>
      <c r="I407" s="151"/>
      <c r="J407" s="154"/>
    </row>
    <row r="408" spans="1:10" s="138" customFormat="1">
      <c r="A408" s="136"/>
      <c r="C408" s="154"/>
      <c r="G408" s="150"/>
      <c r="H408" s="150"/>
      <c r="I408" s="151"/>
      <c r="J408" s="154"/>
    </row>
    <row r="409" spans="1:10" s="138" customFormat="1">
      <c r="A409" s="136"/>
      <c r="C409" s="154"/>
      <c r="G409" s="150"/>
      <c r="H409" s="150"/>
      <c r="I409" s="151"/>
      <c r="J409" s="154"/>
    </row>
    <row r="410" spans="1:10" s="138" customFormat="1">
      <c r="A410" s="136"/>
      <c r="C410" s="154"/>
      <c r="G410" s="150"/>
      <c r="H410" s="150"/>
      <c r="I410" s="151"/>
      <c r="J410" s="154"/>
    </row>
    <row r="411" spans="1:10" s="138" customFormat="1">
      <c r="A411" s="136"/>
      <c r="C411" s="154"/>
      <c r="G411" s="150"/>
      <c r="H411" s="150"/>
      <c r="I411" s="151"/>
      <c r="J411" s="154"/>
    </row>
    <row r="412" spans="1:10" s="138" customFormat="1">
      <c r="A412" s="136"/>
      <c r="C412" s="154"/>
      <c r="G412" s="150"/>
      <c r="H412" s="150"/>
      <c r="I412" s="151"/>
      <c r="J412" s="154"/>
    </row>
    <row r="413" spans="1:10" s="138" customFormat="1">
      <c r="A413" s="136"/>
      <c r="C413" s="154"/>
      <c r="G413" s="150"/>
      <c r="H413" s="150"/>
      <c r="I413" s="151"/>
      <c r="J413" s="154"/>
    </row>
    <row r="414" spans="1:10" s="138" customFormat="1">
      <c r="A414" s="136"/>
      <c r="C414" s="154"/>
      <c r="G414" s="150"/>
      <c r="H414" s="150"/>
      <c r="I414" s="151"/>
      <c r="J414" s="154"/>
    </row>
    <row r="415" spans="1:10" s="138" customFormat="1">
      <c r="A415" s="136"/>
      <c r="C415" s="154"/>
      <c r="G415" s="150"/>
      <c r="H415" s="150"/>
      <c r="I415" s="151"/>
      <c r="J415" s="154"/>
    </row>
    <row r="416" spans="1:10" s="138" customFormat="1">
      <c r="A416" s="136"/>
      <c r="C416" s="154"/>
      <c r="G416" s="150"/>
      <c r="H416" s="150"/>
      <c r="I416" s="151"/>
      <c r="J416" s="154"/>
    </row>
    <row r="417" spans="1:10" s="138" customFormat="1">
      <c r="A417" s="136"/>
      <c r="C417" s="154"/>
      <c r="G417" s="150"/>
      <c r="H417" s="150"/>
      <c r="I417" s="151"/>
      <c r="J417" s="154"/>
    </row>
    <row r="418" spans="1:10" s="138" customFormat="1">
      <c r="A418" s="136"/>
      <c r="C418" s="154"/>
      <c r="G418" s="150"/>
      <c r="H418" s="150"/>
      <c r="I418" s="151"/>
      <c r="J418" s="154"/>
    </row>
    <row r="419" spans="1:10" s="138" customFormat="1">
      <c r="A419" s="136"/>
      <c r="C419" s="154"/>
      <c r="G419" s="150"/>
      <c r="H419" s="150"/>
      <c r="I419" s="151"/>
      <c r="J419" s="154"/>
    </row>
    <row r="420" spans="1:10" s="138" customFormat="1">
      <c r="A420" s="136"/>
      <c r="C420" s="154"/>
      <c r="G420" s="150"/>
      <c r="H420" s="150"/>
      <c r="I420" s="151"/>
      <c r="J420" s="154"/>
    </row>
    <row r="421" spans="1:10" s="138" customFormat="1">
      <c r="A421" s="136"/>
      <c r="C421" s="154"/>
      <c r="G421" s="150"/>
      <c r="H421" s="150"/>
      <c r="I421" s="151"/>
      <c r="J421" s="154"/>
    </row>
    <row r="422" spans="1:10" s="138" customFormat="1">
      <c r="A422" s="136"/>
      <c r="C422" s="154"/>
      <c r="G422" s="150"/>
      <c r="H422" s="150"/>
      <c r="I422" s="151"/>
      <c r="J422" s="154"/>
    </row>
    <row r="423" spans="1:10" s="138" customFormat="1">
      <c r="A423" s="136"/>
      <c r="C423" s="154"/>
      <c r="G423" s="150"/>
      <c r="H423" s="150"/>
      <c r="I423" s="151"/>
      <c r="J423" s="154"/>
    </row>
    <row r="424" spans="1:10" s="138" customFormat="1">
      <c r="A424" s="136"/>
      <c r="C424" s="154"/>
      <c r="G424" s="150"/>
      <c r="H424" s="150"/>
      <c r="I424" s="151"/>
      <c r="J424" s="154"/>
    </row>
    <row r="425" spans="1:10" s="138" customFormat="1">
      <c r="A425" s="136"/>
      <c r="C425" s="154"/>
      <c r="G425" s="150"/>
      <c r="H425" s="150"/>
      <c r="I425" s="151"/>
      <c r="J425" s="154"/>
    </row>
    <row r="426" spans="1:10" s="138" customFormat="1">
      <c r="A426" s="136"/>
      <c r="C426" s="154"/>
      <c r="G426" s="150"/>
      <c r="H426" s="150"/>
      <c r="I426" s="151"/>
      <c r="J426" s="154"/>
    </row>
    <row r="427" spans="1:10" s="138" customFormat="1">
      <c r="A427" s="136"/>
      <c r="C427" s="154"/>
      <c r="G427" s="150"/>
      <c r="H427" s="150"/>
      <c r="I427" s="151"/>
      <c r="J427" s="154"/>
    </row>
    <row r="428" spans="1:10" s="138" customFormat="1">
      <c r="A428" s="136"/>
      <c r="C428" s="154"/>
      <c r="G428" s="150"/>
      <c r="H428" s="150"/>
      <c r="I428" s="151"/>
      <c r="J428" s="154"/>
    </row>
    <row r="429" spans="1:10" s="138" customFormat="1">
      <c r="A429" s="136"/>
      <c r="C429" s="154"/>
      <c r="G429" s="150"/>
      <c r="H429" s="150"/>
      <c r="I429" s="151"/>
      <c r="J429" s="154"/>
    </row>
    <row r="430" spans="1:10" s="138" customFormat="1">
      <c r="A430" s="136"/>
      <c r="C430" s="154"/>
      <c r="G430" s="150"/>
      <c r="H430" s="150"/>
      <c r="I430" s="151"/>
      <c r="J430" s="154"/>
    </row>
    <row r="431" spans="1:10" s="138" customFormat="1">
      <c r="A431" s="136"/>
      <c r="C431" s="154"/>
      <c r="G431" s="150"/>
      <c r="H431" s="150"/>
      <c r="I431" s="151"/>
      <c r="J431" s="154"/>
    </row>
    <row r="432" spans="1:10" s="138" customFormat="1">
      <c r="A432" s="136"/>
      <c r="C432" s="154"/>
      <c r="G432" s="150"/>
      <c r="H432" s="150"/>
      <c r="I432" s="151"/>
      <c r="J432" s="154"/>
    </row>
    <row r="433" spans="1:10" s="138" customFormat="1">
      <c r="A433" s="136"/>
      <c r="C433" s="154"/>
      <c r="G433" s="150"/>
      <c r="H433" s="150"/>
      <c r="I433" s="151"/>
      <c r="J433" s="154"/>
    </row>
    <row r="434" spans="1:10" s="138" customFormat="1">
      <c r="A434" s="136"/>
      <c r="C434" s="154"/>
      <c r="G434" s="150"/>
      <c r="H434" s="150"/>
      <c r="I434" s="151"/>
      <c r="J434" s="154"/>
    </row>
    <row r="435" spans="1:10" s="138" customFormat="1">
      <c r="A435" s="136"/>
      <c r="C435" s="154"/>
      <c r="G435" s="150"/>
      <c r="H435" s="150"/>
      <c r="I435" s="151"/>
      <c r="J435" s="154"/>
    </row>
    <row r="436" spans="1:10" s="138" customFormat="1">
      <c r="A436" s="136"/>
      <c r="C436" s="154"/>
      <c r="G436" s="150"/>
      <c r="H436" s="150"/>
      <c r="I436" s="151"/>
      <c r="J436" s="154"/>
    </row>
    <row r="437" spans="1:10" s="138" customFormat="1">
      <c r="A437" s="136"/>
      <c r="C437" s="154"/>
      <c r="G437" s="150"/>
      <c r="H437" s="150"/>
      <c r="I437" s="151"/>
      <c r="J437" s="154"/>
    </row>
    <row r="438" spans="1:10" s="138" customFormat="1">
      <c r="A438" s="136"/>
      <c r="C438" s="154"/>
      <c r="G438" s="150"/>
      <c r="H438" s="150"/>
      <c r="I438" s="151"/>
      <c r="J438" s="154"/>
    </row>
    <row r="439" spans="1:10" s="138" customFormat="1">
      <c r="A439" s="136"/>
      <c r="C439" s="154"/>
      <c r="G439" s="150"/>
      <c r="H439" s="150"/>
      <c r="I439" s="151"/>
      <c r="J439" s="154"/>
    </row>
    <row r="440" spans="1:10" s="138" customFormat="1">
      <c r="A440" s="136"/>
      <c r="C440" s="154"/>
      <c r="G440" s="150"/>
      <c r="H440" s="150"/>
      <c r="I440" s="151"/>
      <c r="J440" s="154"/>
    </row>
    <row r="441" spans="1:10" s="138" customFormat="1">
      <c r="A441" s="136"/>
      <c r="C441" s="154"/>
      <c r="G441" s="150"/>
      <c r="H441" s="150"/>
      <c r="I441" s="151"/>
      <c r="J441" s="154"/>
    </row>
    <row r="442" spans="1:10" s="138" customFormat="1">
      <c r="A442" s="136"/>
      <c r="C442" s="154"/>
      <c r="G442" s="150"/>
      <c r="H442" s="150"/>
      <c r="I442" s="151"/>
      <c r="J442" s="154"/>
    </row>
    <row r="443" spans="1:10" s="138" customFormat="1">
      <c r="A443" s="136"/>
      <c r="C443" s="154"/>
      <c r="G443" s="150"/>
      <c r="H443" s="150"/>
      <c r="I443" s="151"/>
      <c r="J443" s="154"/>
    </row>
    <row r="444" spans="1:10" s="138" customFormat="1">
      <c r="A444" s="136"/>
      <c r="C444" s="154"/>
      <c r="G444" s="150"/>
      <c r="H444" s="150"/>
      <c r="I444" s="151"/>
      <c r="J444" s="154"/>
    </row>
    <row r="445" spans="1:10" s="138" customFormat="1">
      <c r="A445" s="136"/>
      <c r="C445" s="154"/>
      <c r="G445" s="150"/>
      <c r="H445" s="150"/>
      <c r="I445" s="151"/>
      <c r="J445" s="154"/>
    </row>
    <row r="446" spans="1:10" s="138" customFormat="1">
      <c r="A446" s="136"/>
      <c r="C446" s="154"/>
      <c r="G446" s="150"/>
      <c r="H446" s="150"/>
      <c r="I446" s="151"/>
      <c r="J446" s="154"/>
    </row>
    <row r="447" spans="1:10" s="138" customFormat="1">
      <c r="A447" s="136"/>
      <c r="C447" s="154"/>
      <c r="G447" s="150"/>
      <c r="H447" s="150"/>
      <c r="I447" s="151"/>
      <c r="J447" s="154"/>
    </row>
    <row r="448" spans="1:10" s="138" customFormat="1">
      <c r="A448" s="136"/>
      <c r="C448" s="154"/>
      <c r="G448" s="150"/>
      <c r="H448" s="150"/>
      <c r="I448" s="151"/>
      <c r="J448" s="154"/>
    </row>
    <row r="449" spans="1:10" s="138" customFormat="1">
      <c r="A449" s="136"/>
      <c r="C449" s="154"/>
      <c r="G449" s="150"/>
      <c r="H449" s="150"/>
      <c r="I449" s="151"/>
      <c r="J449" s="154"/>
    </row>
    <row r="450" spans="1:10" s="138" customFormat="1">
      <c r="A450" s="136"/>
      <c r="C450" s="154"/>
      <c r="G450" s="150"/>
      <c r="H450" s="150"/>
      <c r="I450" s="151"/>
      <c r="J450" s="154"/>
    </row>
    <row r="451" spans="1:10" s="138" customFormat="1">
      <c r="A451" s="136"/>
      <c r="C451" s="154"/>
      <c r="G451" s="150"/>
      <c r="H451" s="150"/>
      <c r="I451" s="151"/>
      <c r="J451" s="154"/>
    </row>
    <row r="452" spans="1:10" s="138" customFormat="1">
      <c r="A452" s="136"/>
      <c r="C452" s="154"/>
      <c r="G452" s="150"/>
      <c r="H452" s="150"/>
      <c r="I452" s="151"/>
      <c r="J452" s="154"/>
    </row>
    <row r="453" spans="1:10" s="138" customFormat="1">
      <c r="A453" s="136"/>
      <c r="C453" s="154"/>
      <c r="G453" s="150"/>
      <c r="H453" s="150"/>
      <c r="I453" s="151"/>
      <c r="J453" s="154"/>
    </row>
    <row r="454" spans="1:10" s="138" customFormat="1">
      <c r="A454" s="136"/>
      <c r="C454" s="154"/>
      <c r="G454" s="150"/>
      <c r="H454" s="150"/>
      <c r="I454" s="151"/>
      <c r="J454" s="154"/>
    </row>
    <row r="455" spans="1:10" s="138" customFormat="1">
      <c r="A455" s="136"/>
      <c r="C455" s="154"/>
      <c r="G455" s="150"/>
      <c r="H455" s="150"/>
      <c r="I455" s="151"/>
      <c r="J455" s="154"/>
    </row>
    <row r="456" spans="1:10" s="138" customFormat="1">
      <c r="A456" s="136"/>
      <c r="C456" s="154"/>
      <c r="G456" s="150"/>
      <c r="H456" s="150"/>
      <c r="I456" s="151"/>
      <c r="J456" s="154"/>
    </row>
    <row r="457" spans="1:10" s="138" customFormat="1">
      <c r="A457" s="136"/>
      <c r="C457" s="154"/>
      <c r="G457" s="150"/>
      <c r="H457" s="150"/>
      <c r="I457" s="151"/>
      <c r="J457" s="154"/>
    </row>
    <row r="458" spans="1:10" s="138" customFormat="1">
      <c r="A458" s="136"/>
      <c r="C458" s="154"/>
      <c r="G458" s="150"/>
      <c r="H458" s="150"/>
      <c r="I458" s="151"/>
      <c r="J458" s="154"/>
    </row>
    <row r="459" spans="1:10" s="138" customFormat="1">
      <c r="A459" s="136"/>
      <c r="C459" s="154"/>
      <c r="G459" s="150"/>
      <c r="H459" s="150"/>
      <c r="I459" s="151"/>
      <c r="J459" s="154"/>
    </row>
    <row r="460" spans="1:10" s="138" customFormat="1">
      <c r="A460" s="136"/>
      <c r="C460" s="154"/>
      <c r="G460" s="150"/>
      <c r="H460" s="150"/>
      <c r="I460" s="151"/>
      <c r="J460" s="154"/>
    </row>
    <row r="461" spans="1:10" s="138" customFormat="1">
      <c r="A461" s="136"/>
      <c r="C461" s="154"/>
      <c r="G461" s="150"/>
      <c r="H461" s="150"/>
      <c r="I461" s="151"/>
      <c r="J461" s="154"/>
    </row>
    <row r="462" spans="1:10" s="138" customFormat="1">
      <c r="A462" s="136"/>
      <c r="C462" s="154"/>
      <c r="G462" s="150"/>
      <c r="H462" s="150"/>
      <c r="I462" s="151"/>
      <c r="J462" s="154"/>
    </row>
    <row r="463" spans="1:10" s="138" customFormat="1">
      <c r="A463" s="136"/>
      <c r="C463" s="154"/>
      <c r="G463" s="150"/>
      <c r="H463" s="150"/>
      <c r="I463" s="151"/>
      <c r="J463" s="154"/>
    </row>
    <row r="464" spans="1:10" s="138" customFormat="1">
      <c r="A464" s="136"/>
      <c r="C464" s="154"/>
      <c r="G464" s="150"/>
      <c r="H464" s="150"/>
      <c r="I464" s="151"/>
      <c r="J464" s="154"/>
    </row>
    <row r="465" spans="1:10" s="138" customFormat="1">
      <c r="A465" s="136"/>
      <c r="C465" s="154"/>
      <c r="G465" s="150"/>
      <c r="H465" s="150"/>
      <c r="I465" s="151"/>
      <c r="J465" s="154"/>
    </row>
    <row r="466" spans="1:10" s="138" customFormat="1">
      <c r="A466" s="136"/>
      <c r="C466" s="154"/>
      <c r="G466" s="150"/>
      <c r="H466" s="150"/>
      <c r="I466" s="151"/>
      <c r="J466" s="154"/>
    </row>
    <row r="467" spans="1:10" s="138" customFormat="1">
      <c r="A467" s="136"/>
      <c r="C467" s="154"/>
      <c r="G467" s="150"/>
      <c r="H467" s="150"/>
      <c r="I467" s="151"/>
      <c r="J467" s="154"/>
    </row>
    <row r="468" spans="1:10" s="138" customFormat="1">
      <c r="A468" s="136"/>
      <c r="C468" s="154"/>
      <c r="G468" s="150"/>
      <c r="H468" s="150"/>
      <c r="I468" s="151"/>
      <c r="J468" s="154"/>
    </row>
    <row r="469" spans="1:10" s="138" customFormat="1">
      <c r="A469" s="136"/>
      <c r="C469" s="154"/>
      <c r="G469" s="150"/>
      <c r="H469" s="150"/>
      <c r="I469" s="151"/>
      <c r="J469" s="154"/>
    </row>
    <row r="470" spans="1:10" s="138" customFormat="1">
      <c r="A470" s="136"/>
      <c r="C470" s="154"/>
      <c r="G470" s="150"/>
      <c r="H470" s="150"/>
      <c r="I470" s="151"/>
      <c r="J470" s="154"/>
    </row>
    <row r="471" spans="1:10" s="138" customFormat="1">
      <c r="A471" s="136"/>
      <c r="C471" s="154"/>
      <c r="G471" s="150"/>
      <c r="H471" s="150"/>
      <c r="I471" s="151"/>
      <c r="J471" s="154"/>
    </row>
    <row r="472" spans="1:10" s="138" customFormat="1">
      <c r="A472" s="136"/>
      <c r="C472" s="154"/>
      <c r="G472" s="150"/>
      <c r="H472" s="150"/>
      <c r="I472" s="151"/>
      <c r="J472" s="154"/>
    </row>
    <row r="473" spans="1:10" s="138" customFormat="1">
      <c r="A473" s="136"/>
      <c r="C473" s="154"/>
      <c r="G473" s="150"/>
      <c r="H473" s="150"/>
      <c r="I473" s="151"/>
      <c r="J473" s="154"/>
    </row>
    <row r="474" spans="1:10" s="138" customFormat="1">
      <c r="A474" s="136"/>
      <c r="C474" s="154"/>
      <c r="G474" s="150"/>
      <c r="H474" s="150"/>
      <c r="I474" s="151"/>
      <c r="J474" s="154"/>
    </row>
    <row r="475" spans="1:10" s="138" customFormat="1">
      <c r="A475" s="136"/>
      <c r="C475" s="154"/>
      <c r="G475" s="150"/>
      <c r="H475" s="150"/>
      <c r="I475" s="151"/>
      <c r="J475" s="154"/>
    </row>
    <row r="476" spans="1:10" s="138" customFormat="1">
      <c r="A476" s="136"/>
      <c r="C476" s="154"/>
      <c r="G476" s="150"/>
      <c r="H476" s="150"/>
      <c r="I476" s="151"/>
      <c r="J476" s="154"/>
    </row>
    <row r="477" spans="1:10" s="138" customFormat="1">
      <c r="A477" s="136"/>
      <c r="C477" s="154"/>
      <c r="G477" s="150"/>
      <c r="H477" s="150"/>
      <c r="I477" s="151"/>
      <c r="J477" s="154"/>
    </row>
    <row r="478" spans="1:10" s="138" customFormat="1">
      <c r="A478" s="136"/>
      <c r="C478" s="154"/>
      <c r="G478" s="150"/>
      <c r="H478" s="150"/>
      <c r="I478" s="151"/>
      <c r="J478" s="154"/>
    </row>
    <row r="479" spans="1:10" s="138" customFormat="1">
      <c r="A479" s="136"/>
      <c r="C479" s="154"/>
      <c r="G479" s="150"/>
      <c r="H479" s="150"/>
      <c r="I479" s="151"/>
      <c r="J479" s="154"/>
    </row>
    <row r="480" spans="1:10" s="138" customFormat="1">
      <c r="A480" s="136"/>
      <c r="C480" s="154"/>
      <c r="G480" s="150"/>
      <c r="H480" s="150"/>
      <c r="I480" s="151"/>
      <c r="J480" s="154"/>
    </row>
    <row r="481" spans="1:10" s="138" customFormat="1">
      <c r="A481" s="136"/>
      <c r="C481" s="154"/>
      <c r="G481" s="150"/>
      <c r="H481" s="150"/>
      <c r="I481" s="151"/>
      <c r="J481" s="154"/>
    </row>
    <row r="482" spans="1:10" s="138" customFormat="1">
      <c r="A482" s="136"/>
      <c r="C482" s="154"/>
      <c r="G482" s="150"/>
      <c r="H482" s="150"/>
      <c r="I482" s="151"/>
      <c r="J482" s="154"/>
    </row>
    <row r="483" spans="1:10" s="138" customFormat="1">
      <c r="A483" s="136"/>
      <c r="C483" s="154"/>
      <c r="G483" s="150"/>
      <c r="H483" s="150"/>
      <c r="I483" s="151"/>
      <c r="J483" s="154"/>
    </row>
    <row r="484" spans="1:10" s="138" customFormat="1">
      <c r="A484" s="136"/>
      <c r="C484" s="154"/>
      <c r="G484" s="150"/>
      <c r="H484" s="150"/>
      <c r="I484" s="151"/>
      <c r="J484" s="154"/>
    </row>
    <row r="485" spans="1:10" s="138" customFormat="1">
      <c r="A485" s="136"/>
      <c r="C485" s="154"/>
      <c r="G485" s="150"/>
      <c r="H485" s="150"/>
      <c r="I485" s="151"/>
      <c r="J485" s="154"/>
    </row>
    <row r="486" spans="1:10" s="138" customFormat="1">
      <c r="A486" s="136"/>
      <c r="C486" s="154"/>
      <c r="G486" s="150"/>
      <c r="H486" s="150"/>
      <c r="I486" s="151"/>
      <c r="J486" s="154"/>
    </row>
    <row r="487" spans="1:10" s="138" customFormat="1">
      <c r="A487" s="136"/>
      <c r="C487" s="154"/>
      <c r="G487" s="150"/>
      <c r="H487" s="150"/>
      <c r="I487" s="151"/>
      <c r="J487" s="154"/>
    </row>
    <row r="488" spans="1:10" s="138" customFormat="1">
      <c r="A488" s="136"/>
      <c r="C488" s="154"/>
      <c r="G488" s="150"/>
      <c r="H488" s="150"/>
      <c r="I488" s="151"/>
      <c r="J488" s="154"/>
    </row>
    <row r="489" spans="1:10" s="138" customFormat="1">
      <c r="A489" s="136"/>
      <c r="C489" s="154"/>
      <c r="G489" s="150"/>
      <c r="H489" s="150"/>
      <c r="I489" s="151"/>
      <c r="J489" s="154"/>
    </row>
    <row r="490" spans="1:10" s="138" customFormat="1">
      <c r="A490" s="136"/>
      <c r="C490" s="154"/>
      <c r="G490" s="150"/>
      <c r="H490" s="150"/>
      <c r="I490" s="151"/>
      <c r="J490" s="154"/>
    </row>
    <row r="491" spans="1:10" s="138" customFormat="1">
      <c r="A491" s="136"/>
      <c r="C491" s="154"/>
      <c r="G491" s="150"/>
      <c r="H491" s="150"/>
      <c r="I491" s="151"/>
      <c r="J491" s="154"/>
    </row>
    <row r="492" spans="1:10" s="138" customFormat="1">
      <c r="A492" s="136"/>
      <c r="C492" s="154"/>
      <c r="G492" s="150"/>
      <c r="H492" s="150"/>
      <c r="I492" s="151"/>
      <c r="J492" s="154"/>
    </row>
    <row r="493" spans="1:10" s="138" customFormat="1">
      <c r="A493" s="136"/>
      <c r="C493" s="154"/>
      <c r="G493" s="150"/>
      <c r="H493" s="150"/>
      <c r="I493" s="151"/>
      <c r="J493" s="154"/>
    </row>
    <row r="494" spans="1:10" s="138" customFormat="1">
      <c r="A494" s="136"/>
      <c r="C494" s="154"/>
      <c r="G494" s="150"/>
      <c r="H494" s="150"/>
      <c r="I494" s="151"/>
      <c r="J494" s="154"/>
    </row>
    <row r="495" spans="1:10" s="138" customFormat="1">
      <c r="A495" s="136"/>
      <c r="C495" s="154"/>
      <c r="G495" s="150"/>
      <c r="H495" s="150"/>
      <c r="I495" s="151"/>
      <c r="J495" s="154"/>
    </row>
    <row r="496" spans="1:10" s="138" customFormat="1">
      <c r="A496" s="136"/>
      <c r="C496" s="154"/>
      <c r="G496" s="150"/>
      <c r="H496" s="150"/>
      <c r="I496" s="151"/>
      <c r="J496" s="154"/>
    </row>
    <row r="497" spans="1:10" s="138" customFormat="1">
      <c r="A497" s="136"/>
      <c r="C497" s="154"/>
      <c r="G497" s="150"/>
      <c r="H497" s="150"/>
      <c r="I497" s="151"/>
      <c r="J497" s="154"/>
    </row>
    <row r="498" spans="1:10" s="138" customFormat="1">
      <c r="A498" s="136"/>
      <c r="C498" s="154"/>
      <c r="G498" s="150"/>
      <c r="H498" s="150"/>
      <c r="I498" s="151"/>
      <c r="J498" s="154"/>
    </row>
    <row r="499" spans="1:10" s="138" customFormat="1">
      <c r="A499" s="136"/>
      <c r="C499" s="154"/>
      <c r="G499" s="150"/>
      <c r="H499" s="150"/>
      <c r="I499" s="151"/>
      <c r="J499" s="154"/>
    </row>
    <row r="500" spans="1:10" s="138" customFormat="1">
      <c r="A500" s="136"/>
      <c r="C500" s="154"/>
      <c r="G500" s="150"/>
      <c r="H500" s="150"/>
      <c r="I500" s="151"/>
      <c r="J500" s="154"/>
    </row>
    <row r="501" spans="1:10" s="138" customFormat="1">
      <c r="A501" s="136"/>
      <c r="C501" s="154"/>
      <c r="G501" s="150"/>
      <c r="H501" s="150"/>
      <c r="I501" s="151"/>
      <c r="J501" s="154"/>
    </row>
    <row r="502" spans="1:10" s="138" customFormat="1">
      <c r="A502" s="136"/>
      <c r="C502" s="154"/>
      <c r="G502" s="150"/>
      <c r="H502" s="150"/>
      <c r="I502" s="151"/>
      <c r="J502" s="154"/>
    </row>
    <row r="503" spans="1:10" s="138" customFormat="1">
      <c r="A503" s="136"/>
      <c r="C503" s="154"/>
      <c r="G503" s="150"/>
      <c r="H503" s="150"/>
      <c r="I503" s="151"/>
      <c r="J503" s="154"/>
    </row>
    <row r="504" spans="1:10" s="138" customFormat="1">
      <c r="A504" s="136"/>
      <c r="C504" s="154"/>
      <c r="G504" s="150"/>
      <c r="H504" s="150"/>
      <c r="I504" s="151"/>
      <c r="J504" s="154"/>
    </row>
    <row r="505" spans="1:10" s="138" customFormat="1">
      <c r="A505" s="136"/>
      <c r="C505" s="154"/>
      <c r="G505" s="150"/>
      <c r="H505" s="150"/>
      <c r="I505" s="151"/>
      <c r="J505" s="154"/>
    </row>
    <row r="506" spans="1:10" s="138" customFormat="1">
      <c r="A506" s="136"/>
      <c r="C506" s="154"/>
      <c r="G506" s="150"/>
      <c r="H506" s="150"/>
      <c r="I506" s="151"/>
      <c r="J506" s="154"/>
    </row>
    <row r="507" spans="1:10" s="138" customFormat="1">
      <c r="A507" s="136"/>
      <c r="C507" s="154"/>
      <c r="G507" s="150"/>
      <c r="H507" s="150"/>
      <c r="I507" s="151"/>
      <c r="J507" s="154"/>
    </row>
    <row r="508" spans="1:10" s="138" customFormat="1">
      <c r="A508" s="136"/>
      <c r="C508" s="154"/>
      <c r="G508" s="150"/>
      <c r="H508" s="150"/>
      <c r="I508" s="151"/>
      <c r="J508" s="154"/>
    </row>
    <row r="509" spans="1:10" s="138" customFormat="1">
      <c r="A509" s="136"/>
      <c r="C509" s="154"/>
      <c r="G509" s="150"/>
      <c r="H509" s="150"/>
      <c r="I509" s="151"/>
      <c r="J509" s="154"/>
    </row>
    <row r="510" spans="1:10" s="138" customFormat="1">
      <c r="A510" s="136"/>
      <c r="C510" s="154"/>
      <c r="G510" s="150"/>
      <c r="H510" s="150"/>
      <c r="I510" s="151"/>
      <c r="J510" s="154"/>
    </row>
    <row r="511" spans="1:10" s="138" customFormat="1">
      <c r="A511" s="136"/>
      <c r="C511" s="154"/>
      <c r="G511" s="150"/>
      <c r="H511" s="150"/>
      <c r="I511" s="151"/>
      <c r="J511" s="154"/>
    </row>
    <row r="512" spans="1:10" s="138" customFormat="1">
      <c r="A512" s="136"/>
      <c r="C512" s="154"/>
      <c r="G512" s="150"/>
      <c r="H512" s="150"/>
      <c r="I512" s="151"/>
      <c r="J512" s="154"/>
    </row>
    <row r="513" spans="1:10" s="138" customFormat="1">
      <c r="A513" s="136"/>
      <c r="C513" s="154"/>
      <c r="G513" s="150"/>
      <c r="H513" s="150"/>
      <c r="I513" s="151"/>
      <c r="J513" s="154"/>
    </row>
    <row r="514" spans="1:10" s="138" customFormat="1">
      <c r="A514" s="136"/>
      <c r="C514" s="154"/>
      <c r="G514" s="150"/>
      <c r="H514" s="150"/>
      <c r="I514" s="151"/>
      <c r="J514" s="154"/>
    </row>
    <row r="515" spans="1:10" s="138" customFormat="1">
      <c r="A515" s="136"/>
      <c r="C515" s="154"/>
      <c r="G515" s="150"/>
      <c r="H515" s="150"/>
      <c r="I515" s="151"/>
      <c r="J515" s="154"/>
    </row>
    <row r="516" spans="1:10" s="138" customFormat="1">
      <c r="A516" s="136"/>
      <c r="C516" s="154"/>
      <c r="G516" s="150"/>
      <c r="H516" s="150"/>
      <c r="I516" s="151"/>
      <c r="J516" s="154"/>
    </row>
    <row r="517" spans="1:10" s="138" customFormat="1">
      <c r="A517" s="136"/>
      <c r="C517" s="154"/>
      <c r="G517" s="150"/>
      <c r="H517" s="150"/>
      <c r="I517" s="151"/>
      <c r="J517" s="154"/>
    </row>
    <row r="518" spans="1:10" s="138" customFormat="1">
      <c r="A518" s="136"/>
      <c r="C518" s="154"/>
      <c r="G518" s="150"/>
      <c r="H518" s="150"/>
      <c r="I518" s="151"/>
      <c r="J518" s="154"/>
    </row>
    <row r="519" spans="1:10" s="138" customFormat="1">
      <c r="A519" s="136"/>
      <c r="C519" s="154"/>
      <c r="G519" s="150"/>
      <c r="H519" s="150"/>
      <c r="I519" s="151"/>
      <c r="J519" s="154"/>
    </row>
    <row r="520" spans="1:10" s="138" customFormat="1">
      <c r="A520" s="136"/>
      <c r="C520" s="154"/>
      <c r="G520" s="150"/>
      <c r="H520" s="150"/>
      <c r="I520" s="151"/>
      <c r="J520" s="154"/>
    </row>
    <row r="521" spans="1:10" s="138" customFormat="1">
      <c r="A521" s="136"/>
      <c r="C521" s="154"/>
      <c r="G521" s="150"/>
      <c r="H521" s="150"/>
      <c r="I521" s="151"/>
      <c r="J521" s="154"/>
    </row>
    <row r="522" spans="1:10" s="138" customFormat="1">
      <c r="A522" s="136"/>
      <c r="C522" s="154"/>
      <c r="G522" s="150"/>
      <c r="H522" s="150"/>
      <c r="I522" s="151"/>
      <c r="J522" s="154"/>
    </row>
    <row r="523" spans="1:10" s="138" customFormat="1">
      <c r="A523" s="136"/>
      <c r="C523" s="154"/>
      <c r="G523" s="150"/>
      <c r="H523" s="150"/>
      <c r="I523" s="151"/>
      <c r="J523" s="154"/>
    </row>
    <row r="524" spans="1:10" s="138" customFormat="1">
      <c r="A524" s="136"/>
      <c r="C524" s="154"/>
      <c r="G524" s="150"/>
      <c r="H524" s="150"/>
      <c r="I524" s="151"/>
      <c r="J524" s="154"/>
    </row>
    <row r="525" spans="1:10" s="138" customFormat="1">
      <c r="A525" s="136"/>
      <c r="C525" s="154"/>
      <c r="G525" s="150"/>
      <c r="H525" s="150"/>
      <c r="I525" s="151"/>
      <c r="J525" s="154"/>
    </row>
    <row r="526" spans="1:10" s="138" customFormat="1">
      <c r="A526" s="136"/>
      <c r="C526" s="154"/>
      <c r="G526" s="150"/>
      <c r="H526" s="150"/>
      <c r="I526" s="151"/>
      <c r="J526" s="154"/>
    </row>
    <row r="527" spans="1:10" s="138" customFormat="1">
      <c r="A527" s="136"/>
      <c r="C527" s="154"/>
      <c r="G527" s="150"/>
      <c r="H527" s="150"/>
      <c r="I527" s="151"/>
      <c r="J527" s="154"/>
    </row>
    <row r="528" spans="1:10" s="138" customFormat="1">
      <c r="A528" s="136"/>
      <c r="C528" s="154"/>
      <c r="G528" s="150"/>
      <c r="H528" s="150"/>
      <c r="I528" s="151"/>
      <c r="J528" s="154"/>
    </row>
    <row r="529" spans="1:10" s="138" customFormat="1">
      <c r="A529" s="136"/>
      <c r="C529" s="154"/>
      <c r="G529" s="150"/>
      <c r="H529" s="150"/>
      <c r="I529" s="151"/>
      <c r="J529" s="154"/>
    </row>
    <row r="530" spans="1:10" s="138" customFormat="1">
      <c r="A530" s="136"/>
      <c r="C530" s="154"/>
      <c r="G530" s="150"/>
      <c r="H530" s="150"/>
      <c r="I530" s="151"/>
      <c r="J530" s="154"/>
    </row>
    <row r="531" spans="1:10" s="138" customFormat="1">
      <c r="A531" s="136"/>
      <c r="C531" s="154"/>
      <c r="G531" s="150"/>
      <c r="H531" s="150"/>
      <c r="I531" s="151"/>
      <c r="J531" s="154"/>
    </row>
    <row r="532" spans="1:10" s="138" customFormat="1">
      <c r="A532" s="136"/>
      <c r="C532" s="154"/>
      <c r="G532" s="150"/>
      <c r="H532" s="150"/>
      <c r="I532" s="151"/>
      <c r="J532" s="154"/>
    </row>
    <row r="533" spans="1:10" s="138" customFormat="1">
      <c r="A533" s="136"/>
      <c r="C533" s="154"/>
      <c r="G533" s="150"/>
      <c r="H533" s="150"/>
      <c r="I533" s="151"/>
      <c r="J533" s="154"/>
    </row>
    <row r="534" spans="1:10" s="138" customFormat="1">
      <c r="A534" s="136"/>
      <c r="C534" s="154"/>
      <c r="G534" s="150"/>
      <c r="H534" s="150"/>
      <c r="I534" s="151"/>
      <c r="J534" s="154"/>
    </row>
    <row r="535" spans="1:10" s="138" customFormat="1">
      <c r="A535" s="136"/>
      <c r="C535" s="154"/>
      <c r="G535" s="150"/>
      <c r="H535" s="150"/>
      <c r="I535" s="151"/>
      <c r="J535" s="154"/>
    </row>
    <row r="536" spans="1:10" s="138" customFormat="1">
      <c r="A536" s="136"/>
      <c r="C536" s="154"/>
      <c r="G536" s="150"/>
      <c r="H536" s="150"/>
      <c r="I536" s="151"/>
      <c r="J536" s="154"/>
    </row>
    <row r="537" spans="1:10" s="138" customFormat="1">
      <c r="A537" s="136"/>
      <c r="C537" s="154"/>
      <c r="G537" s="150"/>
      <c r="H537" s="150"/>
      <c r="I537" s="151"/>
      <c r="J537" s="154"/>
    </row>
    <row r="538" spans="1:10" s="138" customFormat="1">
      <c r="A538" s="136"/>
      <c r="C538" s="154"/>
      <c r="G538" s="150"/>
      <c r="H538" s="150"/>
      <c r="I538" s="151"/>
      <c r="J538" s="154"/>
    </row>
    <row r="539" spans="1:10" s="138" customFormat="1">
      <c r="A539" s="136"/>
      <c r="C539" s="154"/>
      <c r="G539" s="150"/>
      <c r="H539" s="150"/>
      <c r="I539" s="151"/>
      <c r="J539" s="154"/>
    </row>
    <row r="540" spans="1:10" s="138" customFormat="1">
      <c r="A540" s="136"/>
      <c r="C540" s="154"/>
      <c r="G540" s="150"/>
      <c r="H540" s="150"/>
      <c r="I540" s="151"/>
      <c r="J540" s="154"/>
    </row>
    <row r="541" spans="1:10" s="138" customFormat="1">
      <c r="A541" s="136"/>
      <c r="C541" s="154"/>
      <c r="G541" s="150"/>
      <c r="H541" s="150"/>
      <c r="I541" s="151"/>
      <c r="J541" s="154"/>
    </row>
    <row r="542" spans="1:10" s="138" customFormat="1">
      <c r="A542" s="136"/>
      <c r="C542" s="154"/>
      <c r="G542" s="150"/>
      <c r="H542" s="150"/>
      <c r="I542" s="151"/>
      <c r="J542" s="154"/>
    </row>
    <row r="543" spans="1:10" s="138" customFormat="1">
      <c r="A543" s="136"/>
      <c r="C543" s="154"/>
      <c r="G543" s="150"/>
      <c r="H543" s="150"/>
      <c r="I543" s="151"/>
      <c r="J543" s="154"/>
    </row>
    <row r="544" spans="1:10" s="138" customFormat="1">
      <c r="A544" s="136"/>
      <c r="C544" s="154"/>
      <c r="G544" s="150"/>
      <c r="H544" s="150"/>
      <c r="I544" s="151"/>
      <c r="J544" s="154"/>
    </row>
    <row r="545" spans="1:10" s="138" customFormat="1">
      <c r="A545" s="136"/>
      <c r="C545" s="154"/>
      <c r="G545" s="150"/>
      <c r="H545" s="150"/>
      <c r="I545" s="151"/>
      <c r="J545" s="154"/>
    </row>
    <row r="546" spans="1:10" s="138" customFormat="1">
      <c r="A546" s="136"/>
      <c r="C546" s="154"/>
      <c r="G546" s="150"/>
      <c r="H546" s="150"/>
      <c r="I546" s="151"/>
      <c r="J546" s="154"/>
    </row>
    <row r="547" spans="1:10" s="138" customFormat="1">
      <c r="A547" s="136"/>
      <c r="C547" s="154"/>
      <c r="G547" s="150"/>
      <c r="H547" s="150"/>
      <c r="I547" s="151"/>
      <c r="J547" s="154"/>
    </row>
    <row r="548" spans="1:10" s="138" customFormat="1">
      <c r="A548" s="136"/>
      <c r="C548" s="154"/>
      <c r="G548" s="150"/>
      <c r="H548" s="150"/>
      <c r="I548" s="151"/>
      <c r="J548" s="154"/>
    </row>
    <row r="549" spans="1:10" s="138" customFormat="1">
      <c r="A549" s="136"/>
      <c r="C549" s="154"/>
      <c r="G549" s="150"/>
      <c r="H549" s="150"/>
      <c r="I549" s="151"/>
      <c r="J549" s="154"/>
    </row>
    <row r="550" spans="1:10" s="138" customFormat="1">
      <c r="A550" s="136"/>
      <c r="C550" s="154"/>
      <c r="G550" s="150"/>
      <c r="H550" s="150"/>
      <c r="I550" s="151"/>
      <c r="J550" s="154"/>
    </row>
    <row r="551" spans="1:10" s="138" customFormat="1">
      <c r="A551" s="136"/>
      <c r="C551" s="154"/>
      <c r="G551" s="150"/>
      <c r="H551" s="150"/>
      <c r="I551" s="151"/>
      <c r="J551" s="154"/>
    </row>
    <row r="552" spans="1:10" s="138" customFormat="1">
      <c r="A552" s="136"/>
      <c r="C552" s="154"/>
      <c r="G552" s="150"/>
      <c r="H552" s="150"/>
      <c r="I552" s="151"/>
      <c r="J552" s="154"/>
    </row>
    <row r="553" spans="1:10" s="138" customFormat="1">
      <c r="A553" s="136"/>
      <c r="C553" s="154"/>
      <c r="G553" s="150"/>
      <c r="H553" s="150"/>
      <c r="I553" s="151"/>
      <c r="J553" s="154"/>
    </row>
    <row r="554" spans="1:10" s="138" customFormat="1">
      <c r="A554" s="136"/>
      <c r="C554" s="154"/>
      <c r="G554" s="150"/>
      <c r="H554" s="150"/>
      <c r="I554" s="151"/>
      <c r="J554" s="154"/>
    </row>
    <row r="555" spans="1:10" s="138" customFormat="1">
      <c r="A555" s="136"/>
      <c r="C555" s="154"/>
      <c r="G555" s="150"/>
      <c r="H555" s="150"/>
      <c r="I555" s="151"/>
      <c r="J555" s="154"/>
    </row>
    <row r="556" spans="1:10" s="138" customFormat="1">
      <c r="A556" s="136"/>
      <c r="C556" s="154"/>
      <c r="G556" s="150"/>
      <c r="H556" s="150"/>
      <c r="I556" s="151"/>
      <c r="J556" s="154"/>
    </row>
    <row r="557" spans="1:10" s="138" customFormat="1">
      <c r="A557" s="136"/>
      <c r="C557" s="154"/>
      <c r="G557" s="150"/>
      <c r="H557" s="150"/>
      <c r="I557" s="151"/>
      <c r="J557" s="154"/>
    </row>
    <row r="558" spans="1:10" s="138" customFormat="1">
      <c r="A558" s="136"/>
      <c r="C558" s="154"/>
      <c r="G558" s="150"/>
      <c r="H558" s="150"/>
      <c r="I558" s="151"/>
      <c r="J558" s="154"/>
    </row>
    <row r="559" spans="1:10" s="138" customFormat="1">
      <c r="A559" s="136"/>
      <c r="C559" s="154"/>
      <c r="G559" s="150"/>
      <c r="H559" s="150"/>
      <c r="I559" s="151"/>
      <c r="J559" s="154"/>
    </row>
    <row r="560" spans="1:10" s="138" customFormat="1">
      <c r="A560" s="136"/>
      <c r="C560" s="154"/>
      <c r="G560" s="150"/>
      <c r="H560" s="150"/>
      <c r="I560" s="151"/>
      <c r="J560" s="154"/>
    </row>
    <row r="561" spans="1:10" s="138" customFormat="1">
      <c r="A561" s="136"/>
      <c r="C561" s="154"/>
      <c r="G561" s="150"/>
      <c r="H561" s="150"/>
      <c r="I561" s="151"/>
      <c r="J561" s="154"/>
    </row>
    <row r="562" spans="1:10" s="138" customFormat="1">
      <c r="A562" s="136"/>
      <c r="C562" s="154"/>
      <c r="G562" s="150"/>
      <c r="H562" s="150"/>
      <c r="I562" s="151"/>
      <c r="J562" s="154"/>
    </row>
    <row r="563" spans="1:10" s="138" customFormat="1">
      <c r="A563" s="136"/>
      <c r="C563" s="154"/>
      <c r="G563" s="150"/>
      <c r="H563" s="150"/>
      <c r="I563" s="151"/>
      <c r="J563" s="154"/>
    </row>
    <row r="564" spans="1:10" s="138" customFormat="1">
      <c r="A564" s="136"/>
      <c r="C564" s="154"/>
      <c r="G564" s="150"/>
      <c r="H564" s="150"/>
      <c r="I564" s="151"/>
      <c r="J564" s="154"/>
    </row>
    <row r="565" spans="1:10" s="138" customFormat="1">
      <c r="A565" s="136"/>
      <c r="C565" s="154"/>
      <c r="G565" s="150"/>
      <c r="H565" s="150"/>
      <c r="I565" s="151"/>
      <c r="J565" s="154"/>
    </row>
    <row r="566" spans="1:10" s="138" customFormat="1">
      <c r="A566" s="136"/>
      <c r="C566" s="154"/>
      <c r="G566" s="150"/>
      <c r="H566" s="150"/>
      <c r="I566" s="151"/>
      <c r="J566" s="154"/>
    </row>
    <row r="567" spans="1:10" s="138" customFormat="1">
      <c r="A567" s="136"/>
      <c r="C567" s="154"/>
      <c r="G567" s="150"/>
      <c r="H567" s="150"/>
      <c r="I567" s="151"/>
      <c r="J567" s="154"/>
    </row>
    <row r="568" spans="1:10" s="138" customFormat="1">
      <c r="A568" s="136"/>
      <c r="C568" s="154"/>
      <c r="G568" s="150"/>
      <c r="H568" s="150"/>
      <c r="I568" s="151"/>
      <c r="J568" s="154"/>
    </row>
    <row r="569" spans="1:10" s="138" customFormat="1">
      <c r="A569" s="136"/>
      <c r="C569" s="154"/>
      <c r="G569" s="150"/>
      <c r="H569" s="150"/>
      <c r="I569" s="151"/>
      <c r="J569" s="154"/>
    </row>
    <row r="570" spans="1:10" s="138" customFormat="1">
      <c r="A570" s="136"/>
      <c r="C570" s="154"/>
      <c r="G570" s="150"/>
      <c r="H570" s="150"/>
      <c r="I570" s="151"/>
      <c r="J570" s="154"/>
    </row>
    <row r="571" spans="1:10" s="138" customFormat="1">
      <c r="A571" s="136"/>
      <c r="C571" s="154"/>
      <c r="G571" s="150"/>
      <c r="H571" s="150"/>
      <c r="I571" s="151"/>
      <c r="J571" s="154"/>
    </row>
    <row r="572" spans="1:10" s="138" customFormat="1">
      <c r="A572" s="136"/>
      <c r="C572" s="154"/>
      <c r="G572" s="150"/>
      <c r="H572" s="150"/>
      <c r="I572" s="151"/>
      <c r="J572" s="154"/>
    </row>
    <row r="573" spans="1:10" s="138" customFormat="1">
      <c r="A573" s="136"/>
      <c r="C573" s="154"/>
      <c r="G573" s="150"/>
      <c r="H573" s="150"/>
      <c r="I573" s="151"/>
      <c r="J573" s="154"/>
    </row>
    <row r="574" spans="1:10" s="138" customFormat="1">
      <c r="A574" s="136"/>
      <c r="C574" s="154"/>
      <c r="G574" s="150"/>
      <c r="H574" s="150"/>
      <c r="I574" s="151"/>
      <c r="J574" s="154"/>
    </row>
    <row r="575" spans="1:10" s="138" customFormat="1">
      <c r="A575" s="136"/>
      <c r="C575" s="154"/>
      <c r="G575" s="150"/>
      <c r="H575" s="150"/>
      <c r="I575" s="151"/>
      <c r="J575" s="154"/>
    </row>
    <row r="576" spans="1:10" s="138" customFormat="1">
      <c r="A576" s="136"/>
      <c r="C576" s="154"/>
      <c r="G576" s="150"/>
      <c r="H576" s="150"/>
      <c r="I576" s="151"/>
      <c r="J576" s="154"/>
    </row>
    <row r="577" spans="1:10" s="138" customFormat="1">
      <c r="A577" s="136"/>
      <c r="C577" s="154"/>
      <c r="G577" s="150"/>
      <c r="H577" s="150"/>
      <c r="I577" s="151"/>
      <c r="J577" s="154"/>
    </row>
    <row r="578" spans="1:10" s="138" customFormat="1">
      <c r="A578" s="136"/>
      <c r="C578" s="154"/>
      <c r="G578" s="150"/>
      <c r="H578" s="150"/>
      <c r="I578" s="151"/>
      <c r="J578" s="154"/>
    </row>
    <row r="579" spans="1:10" s="138" customFormat="1">
      <c r="A579" s="136"/>
      <c r="C579" s="154"/>
      <c r="G579" s="150"/>
      <c r="H579" s="150"/>
      <c r="I579" s="151"/>
      <c r="J579" s="154"/>
    </row>
    <row r="580" spans="1:10" s="138" customFormat="1">
      <c r="A580" s="136"/>
      <c r="C580" s="154"/>
      <c r="G580" s="150"/>
      <c r="H580" s="150"/>
      <c r="I580" s="151"/>
      <c r="J580" s="154"/>
    </row>
    <row r="581" spans="1:10" s="138" customFormat="1">
      <c r="A581" s="136"/>
      <c r="C581" s="154"/>
      <c r="G581" s="150"/>
      <c r="H581" s="150"/>
      <c r="I581" s="151"/>
      <c r="J581" s="154"/>
    </row>
    <row r="582" spans="1:10" s="138" customFormat="1">
      <c r="A582" s="136"/>
      <c r="C582" s="154"/>
      <c r="G582" s="150"/>
      <c r="H582" s="150"/>
      <c r="I582" s="151"/>
      <c r="J582" s="154"/>
    </row>
    <row r="583" spans="1:10" s="138" customFormat="1">
      <c r="A583" s="136"/>
      <c r="C583" s="154"/>
      <c r="G583" s="150"/>
      <c r="H583" s="150"/>
      <c r="I583" s="151"/>
      <c r="J583" s="154"/>
    </row>
    <row r="584" spans="1:10" s="138" customFormat="1">
      <c r="A584" s="136"/>
      <c r="C584" s="154"/>
      <c r="G584" s="150"/>
      <c r="H584" s="150"/>
      <c r="I584" s="151"/>
      <c r="J584" s="154"/>
    </row>
    <row r="585" spans="1:10" s="138" customFormat="1">
      <c r="A585" s="136"/>
      <c r="C585" s="154"/>
      <c r="G585" s="150"/>
      <c r="H585" s="150"/>
      <c r="I585" s="151"/>
      <c r="J585" s="154"/>
    </row>
    <row r="586" spans="1:10" s="138" customFormat="1">
      <c r="A586" s="136"/>
      <c r="C586" s="154"/>
      <c r="G586" s="150"/>
      <c r="H586" s="150"/>
      <c r="I586" s="151"/>
      <c r="J586" s="154"/>
    </row>
    <row r="587" spans="1:10" s="138" customFormat="1">
      <c r="A587" s="136"/>
      <c r="C587" s="154"/>
      <c r="G587" s="150"/>
      <c r="H587" s="150"/>
      <c r="I587" s="151"/>
      <c r="J587" s="154"/>
    </row>
    <row r="588" spans="1:10" s="138" customFormat="1">
      <c r="A588" s="136"/>
      <c r="C588" s="154"/>
      <c r="G588" s="150"/>
      <c r="H588" s="150"/>
      <c r="I588" s="151"/>
      <c r="J588" s="154"/>
    </row>
    <row r="589" spans="1:10" s="138" customFormat="1">
      <c r="A589" s="136"/>
      <c r="C589" s="154"/>
      <c r="G589" s="150"/>
      <c r="H589" s="150"/>
      <c r="I589" s="151"/>
      <c r="J589" s="154"/>
    </row>
    <row r="590" spans="1:10" s="138" customFormat="1">
      <c r="A590" s="136"/>
      <c r="C590" s="154"/>
      <c r="G590" s="150"/>
      <c r="H590" s="150"/>
      <c r="I590" s="151"/>
      <c r="J590" s="154"/>
    </row>
    <row r="591" spans="1:10" s="138" customFormat="1">
      <c r="A591" s="136"/>
      <c r="C591" s="154"/>
      <c r="G591" s="150"/>
      <c r="H591" s="150"/>
      <c r="I591" s="151"/>
      <c r="J591" s="154"/>
    </row>
    <row r="592" spans="1:10" s="138" customFormat="1">
      <c r="A592" s="136"/>
      <c r="C592" s="154"/>
      <c r="G592" s="150"/>
      <c r="H592" s="150"/>
      <c r="I592" s="151"/>
      <c r="J592" s="154"/>
    </row>
    <row r="593" spans="1:10" s="138" customFormat="1">
      <c r="A593" s="136"/>
      <c r="C593" s="154"/>
      <c r="G593" s="150"/>
      <c r="H593" s="150"/>
      <c r="I593" s="151"/>
      <c r="J593" s="154"/>
    </row>
    <row r="594" spans="1:10" s="138" customFormat="1">
      <c r="A594" s="136"/>
      <c r="C594" s="154"/>
      <c r="G594" s="150"/>
      <c r="H594" s="150"/>
      <c r="I594" s="151"/>
      <c r="J594" s="154"/>
    </row>
    <row r="595" spans="1:10" s="138" customFormat="1">
      <c r="A595" s="136"/>
      <c r="C595" s="154"/>
      <c r="G595" s="150"/>
      <c r="H595" s="150"/>
      <c r="I595" s="151"/>
      <c r="J595" s="154"/>
    </row>
    <row r="596" spans="1:10" s="138" customFormat="1">
      <c r="A596" s="136"/>
      <c r="C596" s="154"/>
      <c r="G596" s="150"/>
      <c r="H596" s="150"/>
      <c r="I596" s="151"/>
      <c r="J596" s="154"/>
    </row>
    <row r="597" spans="1:10" s="138" customFormat="1">
      <c r="A597" s="136"/>
      <c r="C597" s="154"/>
      <c r="G597" s="150"/>
      <c r="H597" s="150"/>
      <c r="I597" s="151"/>
      <c r="J597" s="154"/>
    </row>
    <row r="598" spans="1:10" s="138" customFormat="1">
      <c r="A598" s="136"/>
      <c r="C598" s="154"/>
      <c r="G598" s="150"/>
      <c r="H598" s="150"/>
      <c r="I598" s="151"/>
      <c r="J598" s="154"/>
    </row>
    <row r="599" spans="1:10" s="138" customFormat="1">
      <c r="A599" s="136"/>
      <c r="C599" s="154"/>
      <c r="G599" s="150"/>
      <c r="H599" s="150"/>
      <c r="I599" s="151"/>
      <c r="J599" s="154"/>
    </row>
    <row r="600" spans="1:10" s="138" customFormat="1">
      <c r="A600" s="136"/>
      <c r="C600" s="154"/>
      <c r="G600" s="150"/>
      <c r="H600" s="150"/>
      <c r="I600" s="151"/>
      <c r="J600" s="154"/>
    </row>
    <row r="601" spans="1:10" s="138" customFormat="1">
      <c r="A601" s="136"/>
      <c r="C601" s="154"/>
      <c r="G601" s="150"/>
      <c r="H601" s="150"/>
      <c r="I601" s="151"/>
      <c r="J601" s="154"/>
    </row>
    <row r="602" spans="1:10" s="138" customFormat="1">
      <c r="A602" s="136"/>
      <c r="C602" s="154"/>
      <c r="G602" s="150"/>
      <c r="H602" s="150"/>
      <c r="I602" s="151"/>
      <c r="J602" s="154"/>
    </row>
    <row r="603" spans="1:10" s="138" customFormat="1">
      <c r="A603" s="136"/>
      <c r="C603" s="154"/>
      <c r="G603" s="150"/>
      <c r="H603" s="150"/>
      <c r="I603" s="151"/>
      <c r="J603" s="154"/>
    </row>
    <row r="604" spans="1:10" s="138" customFormat="1">
      <c r="A604" s="136"/>
      <c r="C604" s="154"/>
      <c r="G604" s="150"/>
      <c r="H604" s="150"/>
      <c r="I604" s="151"/>
      <c r="J604" s="154"/>
    </row>
    <row r="605" spans="1:10" s="138" customFormat="1">
      <c r="A605" s="136"/>
      <c r="C605" s="154"/>
      <c r="G605" s="150"/>
      <c r="H605" s="150"/>
      <c r="I605" s="151"/>
      <c r="J605" s="154"/>
    </row>
    <row r="606" spans="1:10" s="138" customFormat="1">
      <c r="A606" s="136"/>
      <c r="C606" s="154"/>
      <c r="G606" s="150"/>
      <c r="H606" s="150"/>
      <c r="I606" s="151"/>
      <c r="J606" s="154"/>
    </row>
    <row r="607" spans="1:10" s="138" customFormat="1">
      <c r="A607" s="136"/>
      <c r="C607" s="154"/>
      <c r="G607" s="150"/>
      <c r="H607" s="150"/>
      <c r="I607" s="151"/>
      <c r="J607" s="154"/>
    </row>
    <row r="608" spans="1:10" s="138" customFormat="1">
      <c r="A608" s="136"/>
      <c r="C608" s="154"/>
      <c r="G608" s="150"/>
      <c r="H608" s="150"/>
      <c r="I608" s="151"/>
      <c r="J608" s="154"/>
    </row>
    <row r="609" spans="1:10" s="138" customFormat="1">
      <c r="A609" s="136"/>
      <c r="C609" s="154"/>
      <c r="G609" s="150"/>
      <c r="H609" s="150"/>
      <c r="I609" s="151"/>
      <c r="J609" s="154"/>
    </row>
    <row r="610" spans="1:10" s="138" customFormat="1">
      <c r="A610" s="136"/>
      <c r="C610" s="154"/>
      <c r="G610" s="150"/>
      <c r="H610" s="150"/>
      <c r="I610" s="151"/>
      <c r="J610" s="154"/>
    </row>
    <row r="611" spans="1:10" s="138" customFormat="1">
      <c r="A611" s="136"/>
      <c r="C611" s="154"/>
      <c r="G611" s="150"/>
      <c r="H611" s="150"/>
      <c r="I611" s="151"/>
      <c r="J611" s="154"/>
    </row>
    <row r="612" spans="1:10" s="138" customFormat="1">
      <c r="A612" s="136"/>
      <c r="C612" s="154"/>
      <c r="G612" s="150"/>
      <c r="H612" s="150"/>
      <c r="I612" s="151"/>
      <c r="J612" s="154"/>
    </row>
    <row r="613" spans="1:10" s="138" customFormat="1">
      <c r="A613" s="136"/>
      <c r="C613" s="154"/>
      <c r="G613" s="150"/>
      <c r="H613" s="150"/>
      <c r="I613" s="151"/>
      <c r="J613" s="154"/>
    </row>
    <row r="614" spans="1:10" s="138" customFormat="1">
      <c r="A614" s="136"/>
      <c r="C614" s="154"/>
      <c r="G614" s="150"/>
      <c r="H614" s="150"/>
      <c r="I614" s="151"/>
      <c r="J614" s="154"/>
    </row>
    <row r="615" spans="1:10" s="138" customFormat="1">
      <c r="A615" s="136"/>
      <c r="C615" s="154"/>
      <c r="G615" s="150"/>
      <c r="H615" s="150"/>
      <c r="I615" s="151"/>
      <c r="J615" s="154"/>
    </row>
    <row r="616" spans="1:10" s="138" customFormat="1">
      <c r="A616" s="136"/>
      <c r="C616" s="154"/>
      <c r="G616" s="150"/>
      <c r="H616" s="150"/>
      <c r="I616" s="151"/>
      <c r="J616" s="154"/>
    </row>
    <row r="617" spans="1:10" s="138" customFormat="1">
      <c r="A617" s="136"/>
      <c r="C617" s="154"/>
      <c r="G617" s="150"/>
      <c r="H617" s="150"/>
      <c r="I617" s="151"/>
      <c r="J617" s="154"/>
    </row>
    <row r="618" spans="1:10" s="138" customFormat="1">
      <c r="A618" s="136"/>
      <c r="C618" s="154"/>
      <c r="G618" s="150"/>
      <c r="H618" s="150"/>
      <c r="I618" s="151"/>
      <c r="J618" s="154"/>
    </row>
    <row r="619" spans="1:10" s="138" customFormat="1">
      <c r="A619" s="136"/>
      <c r="C619" s="154"/>
      <c r="G619" s="150"/>
      <c r="H619" s="150"/>
      <c r="I619" s="151"/>
      <c r="J619" s="154"/>
    </row>
    <row r="620" spans="1:10" s="138" customFormat="1">
      <c r="A620" s="136"/>
      <c r="C620" s="154"/>
      <c r="G620" s="150"/>
      <c r="H620" s="150"/>
      <c r="I620" s="151"/>
      <c r="J620" s="154"/>
    </row>
    <row r="621" spans="1:10" s="138" customFormat="1">
      <c r="A621" s="136"/>
      <c r="C621" s="154"/>
      <c r="G621" s="150"/>
      <c r="H621" s="150"/>
      <c r="I621" s="151"/>
      <c r="J621" s="154"/>
    </row>
    <row r="622" spans="1:10" s="138" customFormat="1">
      <c r="A622" s="136"/>
      <c r="C622" s="154"/>
      <c r="G622" s="150"/>
      <c r="H622" s="150"/>
      <c r="I622" s="151"/>
      <c r="J622" s="154"/>
    </row>
    <row r="623" spans="1:10" s="138" customFormat="1">
      <c r="A623" s="136"/>
      <c r="C623" s="154"/>
      <c r="G623" s="150"/>
      <c r="H623" s="150"/>
      <c r="I623" s="151"/>
      <c r="J623" s="154"/>
    </row>
    <row r="624" spans="1:10" s="138" customFormat="1">
      <c r="A624" s="136"/>
      <c r="C624" s="154"/>
      <c r="G624" s="150"/>
      <c r="H624" s="150"/>
      <c r="I624" s="151"/>
      <c r="J624" s="154"/>
    </row>
    <row r="625" spans="1:10" s="138" customFormat="1">
      <c r="A625" s="136"/>
      <c r="C625" s="154"/>
      <c r="G625" s="150"/>
      <c r="H625" s="150"/>
      <c r="I625" s="151"/>
      <c r="J625" s="154"/>
    </row>
    <row r="626" spans="1:10" s="138" customFormat="1">
      <c r="A626" s="136"/>
      <c r="C626" s="154"/>
      <c r="G626" s="150"/>
      <c r="H626" s="150"/>
      <c r="I626" s="151"/>
      <c r="J626" s="154"/>
    </row>
    <row r="627" spans="1:10" s="138" customFormat="1">
      <c r="A627" s="136"/>
      <c r="C627" s="154"/>
      <c r="G627" s="150"/>
      <c r="H627" s="150"/>
      <c r="I627" s="151"/>
      <c r="J627" s="154"/>
    </row>
    <row r="628" spans="1:10" s="138" customFormat="1">
      <c r="A628" s="136"/>
      <c r="C628" s="154"/>
      <c r="G628" s="150"/>
      <c r="H628" s="150"/>
      <c r="I628" s="151"/>
      <c r="J628" s="154"/>
    </row>
    <row r="629" spans="1:10" s="138" customFormat="1">
      <c r="A629" s="136"/>
      <c r="C629" s="154"/>
      <c r="G629" s="150"/>
      <c r="H629" s="150"/>
      <c r="I629" s="151"/>
      <c r="J629" s="154"/>
    </row>
    <row r="630" spans="1:10" s="138" customFormat="1">
      <c r="A630" s="136"/>
      <c r="C630" s="154"/>
      <c r="G630" s="150"/>
      <c r="H630" s="150"/>
      <c r="I630" s="151"/>
      <c r="J630" s="154"/>
    </row>
    <row r="631" spans="1:10" s="138" customFormat="1">
      <c r="A631" s="136"/>
      <c r="C631" s="154"/>
      <c r="G631" s="150"/>
      <c r="H631" s="150"/>
      <c r="I631" s="151"/>
      <c r="J631" s="154"/>
    </row>
    <row r="632" spans="1:10" s="138" customFormat="1">
      <c r="A632" s="136"/>
      <c r="C632" s="154"/>
      <c r="G632" s="150"/>
      <c r="H632" s="150"/>
      <c r="I632" s="151"/>
      <c r="J632" s="154"/>
    </row>
    <row r="633" spans="1:10" s="138" customFormat="1">
      <c r="A633" s="136"/>
      <c r="C633" s="154"/>
      <c r="G633" s="150"/>
      <c r="H633" s="150"/>
      <c r="I633" s="151"/>
      <c r="J633" s="154"/>
    </row>
    <row r="634" spans="1:10" s="138" customFormat="1">
      <c r="A634" s="136"/>
      <c r="C634" s="154"/>
      <c r="G634" s="150"/>
      <c r="H634" s="150"/>
      <c r="I634" s="151"/>
      <c r="J634" s="154"/>
    </row>
    <row r="635" spans="1:10" s="138" customFormat="1">
      <c r="A635" s="136"/>
      <c r="C635" s="154"/>
      <c r="G635" s="150"/>
      <c r="H635" s="150"/>
      <c r="I635" s="151"/>
      <c r="J635" s="154"/>
    </row>
    <row r="636" spans="1:10" s="138" customFormat="1">
      <c r="A636" s="136"/>
      <c r="C636" s="154"/>
      <c r="G636" s="150"/>
      <c r="H636" s="150"/>
      <c r="I636" s="151"/>
      <c r="J636" s="154"/>
    </row>
    <row r="637" spans="1:10" s="138" customFormat="1">
      <c r="A637" s="136"/>
      <c r="C637" s="154"/>
      <c r="G637" s="150"/>
      <c r="H637" s="150"/>
      <c r="I637" s="151"/>
      <c r="J637" s="154"/>
    </row>
    <row r="638" spans="1:10" s="138" customFormat="1">
      <c r="A638" s="136"/>
      <c r="C638" s="154"/>
      <c r="G638" s="150"/>
      <c r="H638" s="150"/>
      <c r="I638" s="151"/>
      <c r="J638" s="154"/>
    </row>
    <row r="639" spans="1:10" s="138" customFormat="1">
      <c r="A639" s="136"/>
      <c r="C639" s="154"/>
      <c r="G639" s="150"/>
      <c r="H639" s="150"/>
      <c r="I639" s="151"/>
      <c r="J639" s="154"/>
    </row>
    <row r="640" spans="1:10" s="138" customFormat="1">
      <c r="A640" s="136"/>
      <c r="C640" s="154"/>
      <c r="G640" s="150"/>
      <c r="H640" s="150"/>
      <c r="I640" s="151"/>
      <c r="J640" s="154"/>
    </row>
    <row r="641" spans="1:10" s="138" customFormat="1">
      <c r="A641" s="136"/>
      <c r="C641" s="154"/>
      <c r="G641" s="150"/>
      <c r="H641" s="150"/>
      <c r="I641" s="151"/>
      <c r="J641" s="154"/>
    </row>
    <row r="642" spans="1:10" s="138" customFormat="1">
      <c r="A642" s="136"/>
      <c r="C642" s="154"/>
      <c r="G642" s="150"/>
      <c r="H642" s="150"/>
      <c r="I642" s="151"/>
      <c r="J642" s="154"/>
    </row>
    <row r="643" spans="1:10" s="138" customFormat="1">
      <c r="A643" s="136"/>
      <c r="C643" s="154"/>
      <c r="G643" s="150"/>
      <c r="H643" s="150"/>
      <c r="I643" s="151"/>
      <c r="J643" s="154"/>
    </row>
    <row r="644" spans="1:10" s="138" customFormat="1">
      <c r="A644" s="136"/>
      <c r="C644" s="154"/>
      <c r="G644" s="150"/>
      <c r="H644" s="150"/>
      <c r="I644" s="151"/>
      <c r="J644" s="154"/>
    </row>
    <row r="645" spans="1:10" s="138" customFormat="1">
      <c r="A645" s="136"/>
      <c r="C645" s="154"/>
      <c r="G645" s="150"/>
      <c r="H645" s="150"/>
      <c r="I645" s="151"/>
      <c r="J645" s="154"/>
    </row>
    <row r="646" spans="1:10" s="138" customFormat="1">
      <c r="A646" s="136"/>
      <c r="C646" s="154"/>
      <c r="G646" s="150"/>
      <c r="H646" s="150"/>
      <c r="I646" s="151"/>
      <c r="J646" s="154"/>
    </row>
    <row r="647" spans="1:10" s="138" customFormat="1">
      <c r="A647" s="136"/>
      <c r="C647" s="154"/>
      <c r="G647" s="150"/>
      <c r="H647" s="150"/>
      <c r="I647" s="151"/>
      <c r="J647" s="154"/>
    </row>
    <row r="648" spans="1:10" s="138" customFormat="1">
      <c r="A648" s="136"/>
      <c r="C648" s="154"/>
      <c r="G648" s="150"/>
      <c r="H648" s="150"/>
      <c r="I648" s="151"/>
      <c r="J648" s="154"/>
    </row>
    <row r="649" spans="1:10" s="138" customFormat="1">
      <c r="A649" s="136"/>
      <c r="C649" s="154"/>
      <c r="G649" s="150"/>
      <c r="H649" s="150"/>
      <c r="I649" s="151"/>
      <c r="J649" s="154"/>
    </row>
    <row r="650" spans="1:10" s="138" customFormat="1">
      <c r="A650" s="136"/>
      <c r="C650" s="154"/>
      <c r="G650" s="150"/>
      <c r="H650" s="150"/>
      <c r="I650" s="151"/>
      <c r="J650" s="154"/>
    </row>
    <row r="651" spans="1:10" s="138" customFormat="1">
      <c r="A651" s="136"/>
      <c r="C651" s="154"/>
      <c r="G651" s="150"/>
      <c r="H651" s="150"/>
      <c r="I651" s="151"/>
      <c r="J651" s="154"/>
    </row>
    <row r="652" spans="1:10" s="138" customFormat="1">
      <c r="A652" s="136"/>
      <c r="C652" s="154"/>
      <c r="G652" s="150"/>
      <c r="H652" s="150"/>
      <c r="I652" s="151"/>
      <c r="J652" s="154"/>
    </row>
    <row r="653" spans="1:10" s="138" customFormat="1">
      <c r="A653" s="136"/>
      <c r="C653" s="154"/>
      <c r="G653" s="150"/>
      <c r="H653" s="150"/>
      <c r="I653" s="151"/>
      <c r="J653" s="154"/>
    </row>
    <row r="654" spans="1:10" s="138" customFormat="1">
      <c r="A654" s="136"/>
      <c r="C654" s="154"/>
      <c r="G654" s="150"/>
      <c r="H654" s="150"/>
      <c r="I654" s="151"/>
      <c r="J654" s="154"/>
    </row>
    <row r="655" spans="1:10" s="138" customFormat="1">
      <c r="A655" s="136"/>
      <c r="C655" s="154"/>
      <c r="G655" s="150"/>
      <c r="H655" s="150"/>
      <c r="I655" s="151"/>
      <c r="J655" s="154"/>
    </row>
    <row r="656" spans="1:10" s="138" customFormat="1">
      <c r="A656" s="136"/>
      <c r="C656" s="154"/>
      <c r="G656" s="150"/>
      <c r="H656" s="150"/>
      <c r="I656" s="151"/>
      <c r="J656" s="154"/>
    </row>
    <row r="657" spans="1:10" s="138" customFormat="1">
      <c r="A657" s="136"/>
      <c r="C657" s="154"/>
      <c r="G657" s="150"/>
      <c r="H657" s="150"/>
      <c r="I657" s="151"/>
      <c r="J657" s="154"/>
    </row>
    <row r="658" spans="1:10" s="138" customFormat="1">
      <c r="A658" s="136"/>
      <c r="C658" s="154"/>
      <c r="G658" s="150"/>
      <c r="H658" s="150"/>
      <c r="I658" s="151"/>
      <c r="J658" s="154"/>
    </row>
    <row r="659" spans="1:10" s="138" customFormat="1">
      <c r="A659" s="136"/>
      <c r="C659" s="154"/>
      <c r="G659" s="150"/>
      <c r="H659" s="150"/>
      <c r="I659" s="151"/>
      <c r="J659" s="154"/>
    </row>
    <row r="660" spans="1:10" s="138" customFormat="1">
      <c r="A660" s="136"/>
      <c r="C660" s="154"/>
      <c r="G660" s="150"/>
      <c r="H660" s="150"/>
      <c r="I660" s="151"/>
      <c r="J660" s="154"/>
    </row>
    <row r="661" spans="1:10" s="138" customFormat="1">
      <c r="A661" s="136"/>
      <c r="C661" s="154"/>
      <c r="G661" s="150"/>
      <c r="H661" s="150"/>
      <c r="I661" s="151"/>
      <c r="J661" s="154"/>
    </row>
    <row r="662" spans="1:10" s="138" customFormat="1">
      <c r="A662" s="136"/>
      <c r="C662" s="154"/>
      <c r="G662" s="150"/>
      <c r="H662" s="150"/>
      <c r="I662" s="151"/>
      <c r="J662" s="154"/>
    </row>
    <row r="663" spans="1:10" s="138" customFormat="1">
      <c r="A663" s="136"/>
      <c r="C663" s="154"/>
      <c r="G663" s="150"/>
      <c r="H663" s="150"/>
      <c r="I663" s="151"/>
      <c r="J663" s="154"/>
    </row>
    <row r="664" spans="1:10" s="138" customFormat="1">
      <c r="A664" s="136"/>
      <c r="C664" s="154"/>
      <c r="G664" s="150"/>
      <c r="H664" s="150"/>
      <c r="I664" s="151"/>
      <c r="J664" s="154"/>
    </row>
    <row r="665" spans="1:10" s="138" customFormat="1">
      <c r="A665" s="136"/>
      <c r="C665" s="154"/>
      <c r="G665" s="150"/>
      <c r="H665" s="150"/>
      <c r="I665" s="151"/>
      <c r="J665" s="154"/>
    </row>
    <row r="666" spans="1:10" s="138" customFormat="1">
      <c r="A666" s="136"/>
      <c r="C666" s="154"/>
      <c r="G666" s="150"/>
      <c r="H666" s="150"/>
      <c r="I666" s="151"/>
      <c r="J666" s="154"/>
    </row>
    <row r="667" spans="1:10" s="138" customFormat="1">
      <c r="A667" s="136"/>
      <c r="C667" s="154"/>
      <c r="G667" s="150"/>
      <c r="H667" s="150"/>
      <c r="I667" s="151"/>
      <c r="J667" s="154"/>
    </row>
    <row r="668" spans="1:10" s="138" customFormat="1">
      <c r="A668" s="136"/>
      <c r="C668" s="154"/>
      <c r="G668" s="150"/>
      <c r="H668" s="150"/>
      <c r="I668" s="151"/>
      <c r="J668" s="154"/>
    </row>
    <row r="669" spans="1:10" s="138" customFormat="1">
      <c r="A669" s="136"/>
      <c r="C669" s="154"/>
      <c r="G669" s="150"/>
      <c r="H669" s="150"/>
      <c r="I669" s="151"/>
      <c r="J669" s="154"/>
    </row>
    <row r="670" spans="1:10" s="138" customFormat="1">
      <c r="A670" s="136"/>
      <c r="C670" s="154"/>
      <c r="G670" s="150"/>
      <c r="H670" s="150"/>
      <c r="I670" s="151"/>
      <c r="J670" s="154"/>
    </row>
    <row r="671" spans="1:10" s="138" customFormat="1">
      <c r="A671" s="136"/>
      <c r="C671" s="154"/>
      <c r="G671" s="150"/>
      <c r="H671" s="150"/>
      <c r="I671" s="151"/>
      <c r="J671" s="154"/>
    </row>
    <row r="672" spans="1:10" s="138" customFormat="1">
      <c r="A672" s="136"/>
      <c r="C672" s="154"/>
      <c r="G672" s="150"/>
      <c r="H672" s="150"/>
      <c r="I672" s="151"/>
      <c r="J672" s="154"/>
    </row>
    <row r="673" spans="1:10" s="138" customFormat="1">
      <c r="A673" s="136"/>
      <c r="C673" s="154"/>
      <c r="G673" s="150"/>
      <c r="H673" s="150"/>
      <c r="I673" s="151"/>
      <c r="J673" s="154"/>
    </row>
    <row r="674" spans="1:10" s="138" customFormat="1">
      <c r="A674" s="136"/>
      <c r="C674" s="154"/>
      <c r="G674" s="150"/>
      <c r="H674" s="150"/>
      <c r="I674" s="151"/>
      <c r="J674" s="154"/>
    </row>
    <row r="675" spans="1:10" s="138" customFormat="1">
      <c r="A675" s="136"/>
      <c r="C675" s="154"/>
      <c r="G675" s="150"/>
      <c r="H675" s="150"/>
      <c r="I675" s="151"/>
      <c r="J675" s="154"/>
    </row>
    <row r="676" spans="1:10" s="138" customFormat="1">
      <c r="A676" s="136"/>
      <c r="C676" s="154"/>
      <c r="G676" s="150"/>
      <c r="H676" s="150"/>
      <c r="I676" s="151"/>
      <c r="J676" s="154"/>
    </row>
    <row r="677" spans="1:10" s="138" customFormat="1">
      <c r="A677" s="136"/>
      <c r="C677" s="154"/>
      <c r="G677" s="150"/>
      <c r="H677" s="150"/>
      <c r="I677" s="151"/>
      <c r="J677" s="154"/>
    </row>
    <row r="678" spans="1:10" s="138" customFormat="1">
      <c r="A678" s="136"/>
      <c r="C678" s="154"/>
      <c r="G678" s="150"/>
      <c r="H678" s="150"/>
      <c r="I678" s="151"/>
      <c r="J678" s="154"/>
    </row>
    <row r="679" spans="1:10" s="138" customFormat="1">
      <c r="A679" s="136"/>
      <c r="C679" s="154"/>
      <c r="G679" s="150"/>
      <c r="H679" s="150"/>
      <c r="I679" s="151"/>
      <c r="J679" s="154"/>
    </row>
    <row r="680" spans="1:10" s="138" customFormat="1">
      <c r="A680" s="136"/>
      <c r="C680" s="154"/>
      <c r="G680" s="150"/>
      <c r="H680" s="150"/>
      <c r="I680" s="151"/>
      <c r="J680" s="154"/>
    </row>
    <row r="681" spans="1:10" s="138" customFormat="1">
      <c r="A681" s="136"/>
      <c r="C681" s="154"/>
      <c r="G681" s="150"/>
      <c r="H681" s="150"/>
      <c r="I681" s="151"/>
      <c r="J681" s="154"/>
    </row>
    <row r="682" spans="1:10" s="138" customFormat="1">
      <c r="A682" s="136"/>
      <c r="C682" s="154"/>
      <c r="G682" s="150"/>
      <c r="H682" s="150"/>
      <c r="I682" s="151"/>
      <c r="J682" s="154"/>
    </row>
    <row r="683" spans="1:10" s="138" customFormat="1">
      <c r="A683" s="136"/>
      <c r="C683" s="154"/>
      <c r="G683" s="150"/>
      <c r="H683" s="150"/>
      <c r="I683" s="151"/>
      <c r="J683" s="154"/>
    </row>
    <row r="684" spans="1:10" s="138" customFormat="1">
      <c r="A684" s="136"/>
      <c r="C684" s="154"/>
      <c r="G684" s="150"/>
      <c r="H684" s="150"/>
      <c r="I684" s="151"/>
      <c r="J684" s="154"/>
    </row>
    <row r="685" spans="1:10" s="138" customFormat="1">
      <c r="A685" s="136"/>
      <c r="C685" s="154"/>
      <c r="G685" s="150"/>
      <c r="H685" s="150"/>
      <c r="I685" s="151"/>
      <c r="J685" s="154"/>
    </row>
    <row r="686" spans="1:10" s="138" customFormat="1">
      <c r="A686" s="136"/>
      <c r="C686" s="154"/>
      <c r="G686" s="150"/>
      <c r="H686" s="150"/>
      <c r="I686" s="151"/>
      <c r="J686" s="154"/>
    </row>
    <row r="687" spans="1:10" s="138" customFormat="1">
      <c r="A687" s="136"/>
      <c r="C687" s="154"/>
      <c r="G687" s="150"/>
      <c r="H687" s="150"/>
      <c r="I687" s="151"/>
      <c r="J687" s="154"/>
    </row>
    <row r="688" spans="1:10" s="138" customFormat="1">
      <c r="A688" s="136"/>
      <c r="C688" s="154"/>
      <c r="G688" s="150"/>
      <c r="H688" s="150"/>
      <c r="I688" s="151"/>
      <c r="J688" s="154"/>
    </row>
    <row r="689" spans="1:10" s="138" customFormat="1">
      <c r="A689" s="136"/>
      <c r="C689" s="154"/>
      <c r="G689" s="150"/>
      <c r="H689" s="150"/>
      <c r="I689" s="151"/>
      <c r="J689" s="154"/>
    </row>
    <row r="690" spans="1:10" s="138" customFormat="1">
      <c r="A690" s="136"/>
      <c r="C690" s="154"/>
      <c r="G690" s="150"/>
      <c r="H690" s="150"/>
      <c r="I690" s="151"/>
      <c r="J690" s="154"/>
    </row>
    <row r="691" spans="1:10" s="138" customFormat="1">
      <c r="A691" s="136"/>
      <c r="C691" s="154"/>
      <c r="G691" s="150"/>
      <c r="H691" s="150"/>
      <c r="I691" s="151"/>
      <c r="J691" s="154"/>
    </row>
    <row r="692" spans="1:10" s="138" customFormat="1">
      <c r="A692" s="136"/>
      <c r="C692" s="154"/>
      <c r="G692" s="150"/>
      <c r="H692" s="150"/>
      <c r="I692" s="151"/>
      <c r="J692" s="154"/>
    </row>
    <row r="693" spans="1:10" s="138" customFormat="1">
      <c r="A693" s="136"/>
      <c r="C693" s="154"/>
      <c r="G693" s="150"/>
      <c r="H693" s="150"/>
      <c r="I693" s="151"/>
      <c r="J693" s="154"/>
    </row>
    <row r="694" spans="1:10" s="138" customFormat="1">
      <c r="A694" s="136"/>
      <c r="C694" s="154"/>
      <c r="G694" s="150"/>
      <c r="H694" s="150"/>
      <c r="I694" s="151"/>
      <c r="J694" s="154"/>
    </row>
    <row r="695" spans="1:10" s="138" customFormat="1">
      <c r="A695" s="136"/>
      <c r="C695" s="154"/>
      <c r="G695" s="150"/>
      <c r="H695" s="150"/>
      <c r="I695" s="151"/>
      <c r="J695" s="154"/>
    </row>
    <row r="696" spans="1:10" s="138" customFormat="1">
      <c r="A696" s="136"/>
      <c r="C696" s="154"/>
      <c r="G696" s="150"/>
      <c r="H696" s="150"/>
      <c r="I696" s="151"/>
      <c r="J696" s="154"/>
    </row>
    <row r="697" spans="1:10" s="138" customFormat="1">
      <c r="A697" s="136"/>
      <c r="C697" s="154"/>
      <c r="G697" s="150"/>
      <c r="H697" s="150"/>
      <c r="I697" s="151"/>
      <c r="J697" s="154"/>
    </row>
    <row r="698" spans="1:10" s="138" customFormat="1">
      <c r="A698" s="136"/>
      <c r="C698" s="154"/>
      <c r="G698" s="150"/>
      <c r="H698" s="150"/>
      <c r="I698" s="151"/>
      <c r="J698" s="154"/>
    </row>
    <row r="699" spans="1:10" s="138" customFormat="1">
      <c r="A699" s="136"/>
      <c r="C699" s="154"/>
      <c r="G699" s="150"/>
      <c r="H699" s="150"/>
      <c r="I699" s="151"/>
      <c r="J699" s="154"/>
    </row>
    <row r="700" spans="1:10" s="138" customFormat="1">
      <c r="A700" s="136"/>
      <c r="C700" s="154"/>
      <c r="G700" s="150"/>
      <c r="H700" s="150"/>
      <c r="I700" s="151"/>
      <c r="J700" s="154"/>
    </row>
    <row r="701" spans="1:10" s="138" customFormat="1">
      <c r="A701" s="136"/>
      <c r="C701" s="154"/>
      <c r="G701" s="150"/>
      <c r="H701" s="150"/>
      <c r="I701" s="151"/>
      <c r="J701" s="154"/>
    </row>
    <row r="702" spans="1:10" s="138" customFormat="1">
      <c r="A702" s="136"/>
      <c r="C702" s="154"/>
      <c r="G702" s="150"/>
      <c r="H702" s="150"/>
      <c r="I702" s="151"/>
      <c r="J702" s="154"/>
    </row>
    <row r="703" spans="1:10" s="138" customFormat="1">
      <c r="A703" s="136"/>
      <c r="C703" s="154"/>
      <c r="G703" s="150"/>
      <c r="H703" s="150"/>
      <c r="I703" s="151"/>
      <c r="J703" s="154"/>
    </row>
    <row r="704" spans="1:10" s="138" customFormat="1">
      <c r="A704" s="136"/>
      <c r="C704" s="154"/>
      <c r="G704" s="150"/>
      <c r="H704" s="150"/>
      <c r="I704" s="151"/>
      <c r="J704" s="154"/>
    </row>
    <row r="705" spans="1:10" s="138" customFormat="1">
      <c r="A705" s="136"/>
      <c r="C705" s="154"/>
      <c r="G705" s="150"/>
      <c r="H705" s="150"/>
      <c r="I705" s="151"/>
      <c r="J705" s="154"/>
    </row>
    <row r="706" spans="1:10" s="138" customFormat="1">
      <c r="A706" s="136"/>
      <c r="C706" s="154"/>
      <c r="G706" s="150"/>
      <c r="H706" s="150"/>
      <c r="I706" s="151"/>
      <c r="J706" s="154"/>
    </row>
    <row r="707" spans="1:10" s="138" customFormat="1">
      <c r="A707" s="136"/>
      <c r="C707" s="154"/>
      <c r="G707" s="150"/>
      <c r="H707" s="150"/>
      <c r="I707" s="151"/>
      <c r="J707" s="154"/>
    </row>
    <row r="708" spans="1:10" s="138" customFormat="1">
      <c r="A708" s="136"/>
      <c r="C708" s="154"/>
      <c r="G708" s="150"/>
      <c r="H708" s="150"/>
      <c r="I708" s="151"/>
      <c r="J708" s="154"/>
    </row>
    <row r="709" spans="1:10" s="138" customFormat="1">
      <c r="A709" s="136"/>
      <c r="C709" s="154"/>
      <c r="G709" s="150"/>
      <c r="H709" s="150"/>
      <c r="I709" s="151"/>
      <c r="J709" s="154"/>
    </row>
    <row r="710" spans="1:10" s="138" customFormat="1">
      <c r="A710" s="136"/>
      <c r="C710" s="154"/>
      <c r="G710" s="150"/>
      <c r="H710" s="150"/>
      <c r="I710" s="151"/>
      <c r="J710" s="154"/>
    </row>
    <row r="711" spans="1:10" s="138" customFormat="1">
      <c r="A711" s="136"/>
      <c r="C711" s="154"/>
      <c r="G711" s="150"/>
      <c r="H711" s="150"/>
      <c r="I711" s="151"/>
      <c r="J711" s="154"/>
    </row>
    <row r="712" spans="1:10" s="138" customFormat="1">
      <c r="A712" s="136"/>
      <c r="C712" s="154"/>
      <c r="G712" s="150"/>
      <c r="H712" s="150"/>
      <c r="I712" s="151"/>
      <c r="J712" s="154"/>
    </row>
    <row r="713" spans="1:10" s="138" customFormat="1">
      <c r="A713" s="136"/>
      <c r="C713" s="154"/>
      <c r="G713" s="150"/>
      <c r="H713" s="150"/>
      <c r="I713" s="151"/>
      <c r="J713" s="154"/>
    </row>
    <row r="714" spans="1:10" s="138" customFormat="1">
      <c r="A714" s="136"/>
      <c r="C714" s="154"/>
      <c r="G714" s="150"/>
      <c r="H714" s="150"/>
      <c r="I714" s="151"/>
      <c r="J714" s="154"/>
    </row>
  </sheetData>
  <mergeCells count="1">
    <mergeCell ref="A2:C2"/>
  </mergeCells>
  <phoneticPr fontId="31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625"/>
  <sheetViews>
    <sheetView showZeros="0" workbookViewId="0">
      <selection activeCell="G8" sqref="G8"/>
    </sheetView>
  </sheetViews>
  <sheetFormatPr defaultColWidth="9" defaultRowHeight="15.6"/>
  <cols>
    <col min="1" max="1" width="19.33203125" style="227" customWidth="1"/>
    <col min="2" max="2" width="41.77734375" style="227" customWidth="1"/>
    <col min="3" max="3" width="19.88671875" style="227" customWidth="1"/>
    <col min="4" max="16384" width="9" style="227"/>
  </cols>
  <sheetData>
    <row r="1" spans="1:3" ht="21" customHeight="1">
      <c r="A1" s="228" t="s">
        <v>385</v>
      </c>
    </row>
    <row r="2" spans="1:3" s="223" customFormat="1" ht="24.75" customHeight="1">
      <c r="A2" s="271" t="s">
        <v>386</v>
      </c>
      <c r="B2" s="271"/>
      <c r="C2" s="272"/>
    </row>
    <row r="3" spans="1:3" s="224" customFormat="1" ht="24" customHeight="1">
      <c r="C3" s="229" t="s">
        <v>2</v>
      </c>
    </row>
    <row r="4" spans="1:3" s="225" customFormat="1" ht="36" customHeight="1">
      <c r="A4" s="230" t="s">
        <v>32</v>
      </c>
      <c r="B4" s="230" t="s">
        <v>75</v>
      </c>
      <c r="C4" s="230" t="s">
        <v>4</v>
      </c>
    </row>
    <row r="5" spans="1:3" s="226" customFormat="1" ht="22.5" customHeight="1">
      <c r="A5" s="273" t="s">
        <v>29</v>
      </c>
      <c r="B5" s="273"/>
      <c r="C5" s="231">
        <f>C6+C11+C20+C22+C25+C27</f>
        <v>217145.75</v>
      </c>
    </row>
    <row r="6" spans="1:3" s="225" customFormat="1" ht="19.95" customHeight="1">
      <c r="A6" s="232" t="s">
        <v>387</v>
      </c>
      <c r="B6" s="232" t="s">
        <v>388</v>
      </c>
      <c r="C6" s="233">
        <v>39510.76</v>
      </c>
    </row>
    <row r="7" spans="1:3" s="224" customFormat="1" ht="19.95" customHeight="1">
      <c r="A7" s="234" t="s">
        <v>389</v>
      </c>
      <c r="B7" s="234" t="s">
        <v>390</v>
      </c>
      <c r="C7" s="235">
        <v>24899.99</v>
      </c>
    </row>
    <row r="8" spans="1:3" s="224" customFormat="1" ht="19.95" customHeight="1">
      <c r="A8" s="234" t="s">
        <v>391</v>
      </c>
      <c r="B8" s="234" t="s">
        <v>392</v>
      </c>
      <c r="C8" s="235">
        <v>10986.37</v>
      </c>
    </row>
    <row r="9" spans="1:3" s="224" customFormat="1" ht="19.95" customHeight="1">
      <c r="A9" s="234" t="s">
        <v>393</v>
      </c>
      <c r="B9" s="234" t="s">
        <v>367</v>
      </c>
      <c r="C9" s="235">
        <v>3222.27</v>
      </c>
    </row>
    <row r="10" spans="1:3" s="224" customFormat="1" ht="19.95" customHeight="1">
      <c r="A10" s="234" t="s">
        <v>394</v>
      </c>
      <c r="B10" s="234" t="s">
        <v>395</v>
      </c>
      <c r="C10" s="235">
        <v>402.13</v>
      </c>
    </row>
    <row r="11" spans="1:3" s="225" customFormat="1" ht="19.95" customHeight="1">
      <c r="A11" s="232" t="s">
        <v>396</v>
      </c>
      <c r="B11" s="232" t="s">
        <v>397</v>
      </c>
      <c r="C11" s="233">
        <v>10535.23</v>
      </c>
    </row>
    <row r="12" spans="1:3" s="224" customFormat="1" ht="19.95" customHeight="1">
      <c r="A12" s="234" t="s">
        <v>398</v>
      </c>
      <c r="B12" s="234" t="s">
        <v>399</v>
      </c>
      <c r="C12" s="235">
        <v>7271</v>
      </c>
    </row>
    <row r="13" spans="1:3" s="224" customFormat="1" ht="19.95" customHeight="1">
      <c r="A13" s="234" t="s">
        <v>400</v>
      </c>
      <c r="B13" s="234" t="s">
        <v>401</v>
      </c>
      <c r="C13" s="235">
        <v>1.56</v>
      </c>
    </row>
    <row r="14" spans="1:3" s="224" customFormat="1" ht="19.95" customHeight="1">
      <c r="A14" s="234" t="s">
        <v>402</v>
      </c>
      <c r="B14" s="234" t="s">
        <v>403</v>
      </c>
      <c r="C14" s="235">
        <v>45.5</v>
      </c>
    </row>
    <row r="15" spans="1:3" s="224" customFormat="1" ht="19.95" customHeight="1">
      <c r="A15" s="234" t="s">
        <v>404</v>
      </c>
      <c r="B15" s="234" t="s">
        <v>405</v>
      </c>
      <c r="C15" s="235">
        <v>235.36</v>
      </c>
    </row>
    <row r="16" spans="1:3" s="224" customFormat="1" ht="19.95" customHeight="1">
      <c r="A16" s="234" t="s">
        <v>406</v>
      </c>
      <c r="B16" s="234" t="s">
        <v>407</v>
      </c>
      <c r="C16" s="235">
        <v>1832.78</v>
      </c>
    </row>
    <row r="17" spans="1:3" s="224" customFormat="1" ht="19.95" customHeight="1">
      <c r="A17" s="234" t="s">
        <v>408</v>
      </c>
      <c r="B17" s="234" t="s">
        <v>409</v>
      </c>
      <c r="C17" s="235">
        <v>895.75</v>
      </c>
    </row>
    <row r="18" spans="1:3" s="224" customFormat="1" ht="19.95" customHeight="1">
      <c r="A18" s="234" t="s">
        <v>410</v>
      </c>
      <c r="B18" s="234" t="s">
        <v>411</v>
      </c>
      <c r="C18" s="235">
        <v>110</v>
      </c>
    </row>
    <row r="19" spans="1:3" s="224" customFormat="1" ht="19.95" customHeight="1">
      <c r="A19" s="234" t="s">
        <v>412</v>
      </c>
      <c r="B19" s="234" t="s">
        <v>413</v>
      </c>
      <c r="C19" s="235">
        <v>143.28</v>
      </c>
    </row>
    <row r="20" spans="1:3" s="225" customFormat="1" ht="19.95" customHeight="1">
      <c r="A20" s="232" t="s">
        <v>414</v>
      </c>
      <c r="B20" s="232" t="s">
        <v>415</v>
      </c>
      <c r="C20" s="233">
        <v>36.54</v>
      </c>
    </row>
    <row r="21" spans="1:3" s="224" customFormat="1" ht="19.95" customHeight="1">
      <c r="A21" s="234" t="s">
        <v>416</v>
      </c>
      <c r="B21" s="234" t="s">
        <v>417</v>
      </c>
      <c r="C21" s="235">
        <v>36.54</v>
      </c>
    </row>
    <row r="22" spans="1:3" s="225" customFormat="1" ht="19.95" customHeight="1">
      <c r="A22" s="232" t="s">
        <v>418</v>
      </c>
      <c r="B22" s="232" t="s">
        <v>419</v>
      </c>
      <c r="C22" s="233">
        <v>135893.6</v>
      </c>
    </row>
    <row r="23" spans="1:3" s="224" customFormat="1" ht="19.95" customHeight="1">
      <c r="A23" s="234" t="s">
        <v>420</v>
      </c>
      <c r="B23" s="234" t="s">
        <v>421</v>
      </c>
      <c r="C23" s="235">
        <v>114748.87</v>
      </c>
    </row>
    <row r="24" spans="1:3" s="224" customFormat="1" ht="19.95" customHeight="1">
      <c r="A24" s="234" t="s">
        <v>422</v>
      </c>
      <c r="B24" s="234" t="s">
        <v>423</v>
      </c>
      <c r="C24" s="235">
        <v>21144.73</v>
      </c>
    </row>
    <row r="25" spans="1:3" s="225" customFormat="1" ht="19.95" customHeight="1">
      <c r="A25" s="232" t="s">
        <v>424</v>
      </c>
      <c r="B25" s="232" t="s">
        <v>425</v>
      </c>
      <c r="C25" s="233">
        <v>559.54999999999995</v>
      </c>
    </row>
    <row r="26" spans="1:3" s="224" customFormat="1" ht="19.95" customHeight="1">
      <c r="A26" s="234" t="s">
        <v>426</v>
      </c>
      <c r="B26" s="234" t="s">
        <v>427</v>
      </c>
      <c r="C26" s="235">
        <v>559.54999999999995</v>
      </c>
    </row>
    <row r="27" spans="1:3" s="225" customFormat="1" ht="19.95" customHeight="1">
      <c r="A27" s="232" t="s">
        <v>428</v>
      </c>
      <c r="B27" s="232" t="s">
        <v>429</v>
      </c>
      <c r="C27" s="233">
        <v>30610.07</v>
      </c>
    </row>
    <row r="28" spans="1:3" s="224" customFormat="1" ht="19.95" customHeight="1">
      <c r="A28" s="234" t="s">
        <v>430</v>
      </c>
      <c r="B28" s="234" t="s">
        <v>431</v>
      </c>
      <c r="C28" s="235">
        <v>914.89</v>
      </c>
    </row>
    <row r="29" spans="1:3" s="224" customFormat="1" ht="19.95" customHeight="1">
      <c r="A29" s="234" t="s">
        <v>432</v>
      </c>
      <c r="B29" s="234" t="s">
        <v>433</v>
      </c>
      <c r="C29" s="235">
        <v>29695.18</v>
      </c>
    </row>
    <row r="30" spans="1:3" s="224" customFormat="1" ht="14.4"/>
    <row r="31" spans="1:3" s="224" customFormat="1" ht="14.4"/>
    <row r="32" spans="1:3" s="224" customFormat="1" ht="14.4"/>
    <row r="33" s="224" customFormat="1" ht="14.4"/>
    <row r="34" s="224" customFormat="1" ht="14.4"/>
    <row r="35" s="224" customFormat="1" ht="14.4"/>
    <row r="36" s="224" customFormat="1" ht="14.4"/>
    <row r="37" s="224" customFormat="1" ht="14.4"/>
    <row r="38" s="224" customFormat="1" ht="14.4"/>
    <row r="39" s="224" customFormat="1" ht="14.4"/>
    <row r="40" s="224" customFormat="1" ht="14.4"/>
    <row r="41" s="224" customFormat="1" ht="14.4"/>
    <row r="42" s="224" customFormat="1" ht="14.4"/>
    <row r="43" s="224" customFormat="1" ht="14.4"/>
    <row r="44" s="224" customFormat="1" ht="14.4"/>
    <row r="45" s="224" customFormat="1" ht="14.4"/>
    <row r="46" s="224" customFormat="1" ht="14.4"/>
    <row r="47" s="224" customFormat="1" ht="14.4"/>
    <row r="48" s="224" customFormat="1" ht="14.4"/>
    <row r="49" s="224" customFormat="1" ht="14.4"/>
    <row r="50" s="224" customFormat="1" ht="14.4"/>
    <row r="51" s="224" customFormat="1" ht="14.4"/>
    <row r="52" s="224" customFormat="1" ht="14.4"/>
    <row r="53" s="224" customFormat="1" ht="14.4"/>
    <row r="54" s="224" customFormat="1" ht="14.4"/>
    <row r="55" s="224" customFormat="1" ht="14.4"/>
    <row r="56" s="224" customFormat="1" ht="14.4"/>
    <row r="57" s="224" customFormat="1" ht="14.4"/>
    <row r="58" s="224" customFormat="1" ht="14.4"/>
    <row r="59" s="224" customFormat="1" ht="14.4"/>
    <row r="60" s="224" customFormat="1" ht="14.4"/>
    <row r="61" s="224" customFormat="1" ht="14.4"/>
    <row r="62" s="224" customFormat="1" ht="14.4"/>
    <row r="63" s="224" customFormat="1" ht="14.4"/>
    <row r="64" s="224" customFormat="1" ht="14.4"/>
    <row r="65" s="224" customFormat="1" ht="14.4"/>
    <row r="66" s="224" customFormat="1" ht="14.4"/>
    <row r="67" s="224" customFormat="1" ht="14.4"/>
    <row r="68" s="224" customFormat="1" ht="14.4"/>
    <row r="69" s="224" customFormat="1" ht="14.4"/>
    <row r="70" s="224" customFormat="1" ht="14.4"/>
    <row r="71" s="224" customFormat="1" ht="14.4"/>
    <row r="72" s="224" customFormat="1" ht="14.4"/>
    <row r="73" s="224" customFormat="1" ht="14.4"/>
    <row r="74" s="224" customFormat="1" ht="14.4"/>
    <row r="75" s="224" customFormat="1" ht="14.4"/>
    <row r="76" s="224" customFormat="1" ht="14.4"/>
    <row r="77" s="224" customFormat="1" ht="14.4"/>
    <row r="78" s="224" customFormat="1" ht="14.4"/>
    <row r="79" s="224" customFormat="1" ht="14.4"/>
    <row r="80" s="224" customFormat="1" ht="14.4"/>
    <row r="81" s="224" customFormat="1" ht="14.4"/>
    <row r="82" s="224" customFormat="1" ht="14.4"/>
    <row r="83" s="224" customFormat="1" ht="14.4"/>
    <row r="84" s="224" customFormat="1" ht="14.4"/>
    <row r="85" s="224" customFormat="1" ht="14.4"/>
    <row r="86" s="224" customFormat="1" ht="14.4"/>
    <row r="87" s="224" customFormat="1" ht="14.4"/>
    <row r="88" s="224" customFormat="1" ht="14.4"/>
    <row r="89" s="224" customFormat="1" ht="14.4"/>
    <row r="90" s="224" customFormat="1" ht="14.4"/>
    <row r="91" s="224" customFormat="1" ht="14.4"/>
    <row r="92" s="224" customFormat="1" ht="14.4"/>
    <row r="93" s="224" customFormat="1" ht="14.4"/>
    <row r="94" s="224" customFormat="1" ht="14.4"/>
    <row r="95" s="224" customFormat="1" ht="14.4"/>
    <row r="96" s="224" customFormat="1" ht="14.4"/>
    <row r="97" s="224" customFormat="1" ht="14.4"/>
    <row r="98" s="224" customFormat="1" ht="14.4"/>
    <row r="99" s="224" customFormat="1" ht="14.4"/>
    <row r="100" s="224" customFormat="1" ht="14.4"/>
    <row r="101" s="224" customFormat="1" ht="14.4"/>
    <row r="102" s="224" customFormat="1" ht="14.4"/>
    <row r="103" s="224" customFormat="1" ht="14.4"/>
    <row r="104" s="224" customFormat="1" ht="14.4"/>
    <row r="105" s="224" customFormat="1" ht="14.4"/>
    <row r="106" s="224" customFormat="1" ht="14.4"/>
    <row r="107" s="224" customFormat="1" ht="14.4"/>
    <row r="108" s="224" customFormat="1" ht="14.4"/>
    <row r="109" s="224" customFormat="1" ht="14.4"/>
    <row r="110" s="224" customFormat="1" ht="14.4"/>
    <row r="111" s="224" customFormat="1" ht="14.4"/>
    <row r="112" s="224" customFormat="1" ht="14.4"/>
    <row r="113" s="224" customFormat="1" ht="14.4"/>
    <row r="114" s="224" customFormat="1" ht="14.4"/>
    <row r="115" s="224" customFormat="1" ht="14.4"/>
    <row r="116" s="224" customFormat="1" ht="14.4"/>
    <row r="117" s="224" customFormat="1" ht="14.4"/>
    <row r="118" s="224" customFormat="1" ht="14.4"/>
    <row r="119" s="224" customFormat="1" ht="14.4"/>
    <row r="120" s="224" customFormat="1" ht="14.4"/>
    <row r="121" s="224" customFormat="1" ht="14.4"/>
    <row r="122" s="224" customFormat="1" ht="14.4"/>
    <row r="123" s="224" customFormat="1" ht="14.4"/>
    <row r="124" s="224" customFormat="1" ht="14.4"/>
    <row r="125" s="224" customFormat="1" ht="14.4"/>
    <row r="126" s="224" customFormat="1" ht="14.4"/>
    <row r="127" s="224" customFormat="1" ht="14.4"/>
    <row r="128" s="224" customFormat="1" ht="14.4"/>
    <row r="129" s="224" customFormat="1" ht="14.4"/>
    <row r="130" s="224" customFormat="1" ht="14.4"/>
    <row r="131" s="224" customFormat="1" ht="14.4"/>
    <row r="132" s="224" customFormat="1" ht="14.4"/>
    <row r="133" s="224" customFormat="1" ht="14.4"/>
    <row r="134" s="224" customFormat="1" ht="14.4"/>
    <row r="135" s="224" customFormat="1" ht="14.4"/>
    <row r="136" s="224" customFormat="1" ht="14.4"/>
    <row r="137" s="224" customFormat="1" ht="14.4"/>
    <row r="138" s="224" customFormat="1" ht="14.4"/>
    <row r="139" s="224" customFormat="1" ht="14.4"/>
    <row r="140" s="224" customFormat="1" ht="14.4"/>
    <row r="141" s="224" customFormat="1" ht="14.4"/>
    <row r="142" s="224" customFormat="1" ht="14.4"/>
    <row r="143" s="224" customFormat="1" ht="14.4"/>
    <row r="144" s="224" customFormat="1" ht="14.4"/>
    <row r="145" s="224" customFormat="1" ht="14.4"/>
    <row r="146" s="224" customFormat="1" ht="14.4"/>
    <row r="147" s="224" customFormat="1" ht="14.4"/>
    <row r="148" s="224" customFormat="1" ht="14.4"/>
    <row r="149" s="224" customFormat="1" ht="14.4"/>
    <row r="150" s="224" customFormat="1" ht="14.4"/>
    <row r="151" s="224" customFormat="1" ht="14.4"/>
    <row r="152" s="224" customFormat="1" ht="14.4"/>
    <row r="153" s="224" customFormat="1" ht="14.4"/>
    <row r="154" s="224" customFormat="1" ht="14.4"/>
    <row r="155" s="224" customFormat="1" ht="14.4"/>
    <row r="156" s="224" customFormat="1" ht="14.4"/>
    <row r="157" s="224" customFormat="1" ht="14.4"/>
    <row r="158" s="224" customFormat="1" ht="14.4"/>
    <row r="159" s="224" customFormat="1" ht="14.4"/>
    <row r="160" s="224" customFormat="1" ht="14.4"/>
    <row r="161" s="224" customFormat="1" ht="14.4"/>
    <row r="162" s="224" customFormat="1" ht="14.4"/>
    <row r="163" s="224" customFormat="1" ht="14.4"/>
    <row r="164" s="224" customFormat="1" ht="14.4"/>
    <row r="165" s="224" customFormat="1" ht="14.4"/>
    <row r="166" s="224" customFormat="1" ht="14.4"/>
    <row r="167" s="224" customFormat="1" ht="14.4"/>
    <row r="168" s="224" customFormat="1" ht="14.4"/>
    <row r="169" s="224" customFormat="1" ht="14.4"/>
    <row r="170" s="224" customFormat="1" ht="14.4"/>
    <row r="171" s="224" customFormat="1" ht="14.4"/>
    <row r="172" s="224" customFormat="1" ht="14.4"/>
    <row r="173" s="224" customFormat="1" ht="14.4"/>
    <row r="174" s="224" customFormat="1" ht="14.4"/>
    <row r="175" s="224" customFormat="1" ht="14.4"/>
    <row r="176" s="224" customFormat="1" ht="14.4"/>
    <row r="177" s="224" customFormat="1" ht="14.4"/>
    <row r="178" s="224" customFormat="1" ht="14.4"/>
    <row r="179" s="224" customFormat="1" ht="14.4"/>
    <row r="180" s="224" customFormat="1" ht="14.4"/>
    <row r="181" s="224" customFormat="1" ht="14.4"/>
    <row r="182" s="224" customFormat="1" ht="14.4"/>
    <row r="183" s="224" customFormat="1" ht="14.4"/>
    <row r="184" s="224" customFormat="1" ht="14.4"/>
    <row r="185" s="224" customFormat="1" ht="14.4"/>
    <row r="186" s="224" customFormat="1" ht="14.4"/>
    <row r="187" s="224" customFormat="1" ht="14.4"/>
    <row r="188" s="224" customFormat="1" ht="14.4"/>
    <row r="189" s="224" customFormat="1" ht="14.4"/>
    <row r="190" s="224" customFormat="1" ht="14.4"/>
    <row r="191" s="224" customFormat="1" ht="14.4"/>
    <row r="192" s="224" customFormat="1" ht="14.4"/>
    <row r="193" s="224" customFormat="1" ht="14.4"/>
    <row r="194" s="224" customFormat="1" ht="14.4"/>
    <row r="195" s="224" customFormat="1" ht="14.4"/>
    <row r="196" s="224" customFormat="1" ht="14.4"/>
    <row r="197" s="224" customFormat="1" ht="14.4"/>
    <row r="198" s="224" customFormat="1" ht="14.4"/>
    <row r="199" s="224" customFormat="1" ht="14.4"/>
    <row r="200" s="224" customFormat="1" ht="14.4"/>
    <row r="201" s="224" customFormat="1" ht="14.4"/>
    <row r="202" s="224" customFormat="1" ht="14.4"/>
    <row r="203" s="224" customFormat="1" ht="14.4"/>
    <row r="204" s="224" customFormat="1" ht="14.4"/>
    <row r="205" s="224" customFormat="1" ht="14.4"/>
    <row r="206" s="224" customFormat="1" ht="14.4"/>
    <row r="207" s="224" customFormat="1" ht="14.4"/>
    <row r="208" s="224" customFormat="1" ht="14.4"/>
    <row r="209" s="224" customFormat="1" ht="14.4"/>
    <row r="210" s="224" customFormat="1" ht="14.4"/>
    <row r="211" s="224" customFormat="1" ht="14.4"/>
    <row r="212" s="224" customFormat="1" ht="14.4"/>
    <row r="213" s="224" customFormat="1" ht="14.4"/>
    <row r="214" s="224" customFormat="1" ht="14.4"/>
    <row r="215" s="224" customFormat="1" ht="14.4"/>
    <row r="216" s="224" customFormat="1" ht="14.4"/>
    <row r="217" s="224" customFormat="1" ht="14.4"/>
    <row r="218" s="224" customFormat="1" ht="14.4"/>
    <row r="219" s="224" customFormat="1" ht="14.4"/>
    <row r="220" s="224" customFormat="1" ht="14.4"/>
    <row r="221" s="224" customFormat="1" ht="14.4"/>
    <row r="222" s="224" customFormat="1" ht="14.4"/>
    <row r="223" s="224" customFormat="1" ht="14.4"/>
    <row r="224" s="224" customFormat="1" ht="14.4"/>
    <row r="225" s="224" customFormat="1" ht="14.4"/>
    <row r="226" s="224" customFormat="1" ht="14.4"/>
    <row r="227" s="224" customFormat="1" ht="14.4"/>
    <row r="228" s="224" customFormat="1" ht="14.4"/>
    <row r="229" s="224" customFormat="1" ht="14.4"/>
    <row r="230" s="224" customFormat="1" ht="14.4"/>
    <row r="231" s="224" customFormat="1" ht="14.4"/>
    <row r="232" s="224" customFormat="1" ht="14.4"/>
    <row r="233" s="224" customFormat="1" ht="14.4"/>
    <row r="234" s="224" customFormat="1" ht="14.4"/>
    <row r="235" s="224" customFormat="1" ht="14.4"/>
    <row r="236" s="224" customFormat="1" ht="14.4"/>
    <row r="237" s="224" customFormat="1" ht="14.4"/>
    <row r="238" s="224" customFormat="1" ht="14.4"/>
    <row r="239" s="224" customFormat="1" ht="14.4"/>
    <row r="240" s="224" customFormat="1" ht="14.4"/>
    <row r="241" s="224" customFormat="1" ht="14.4"/>
    <row r="242" s="224" customFormat="1" ht="14.4"/>
    <row r="243" s="224" customFormat="1" ht="14.4"/>
    <row r="244" s="224" customFormat="1" ht="14.4"/>
    <row r="245" s="224" customFormat="1" ht="14.4"/>
    <row r="246" s="224" customFormat="1" ht="14.4"/>
    <row r="247" s="224" customFormat="1" ht="14.4"/>
    <row r="248" s="224" customFormat="1" ht="14.4"/>
    <row r="249" s="224" customFormat="1" ht="14.4"/>
    <row r="250" s="224" customFormat="1" ht="14.4"/>
    <row r="251" s="224" customFormat="1" ht="14.4"/>
    <row r="252" s="224" customFormat="1" ht="14.4"/>
    <row r="253" s="224" customFormat="1" ht="14.4"/>
    <row r="254" s="224" customFormat="1" ht="14.4"/>
    <row r="255" s="224" customFormat="1" ht="14.4"/>
    <row r="256" s="224" customFormat="1" ht="14.4"/>
    <row r="257" s="224" customFormat="1" ht="14.4"/>
    <row r="258" s="224" customFormat="1" ht="14.4"/>
    <row r="259" s="224" customFormat="1" ht="14.4"/>
    <row r="260" s="224" customFormat="1" ht="14.4"/>
    <row r="261" s="224" customFormat="1" ht="14.4"/>
    <row r="262" s="224" customFormat="1" ht="14.4"/>
    <row r="263" s="224" customFormat="1" ht="14.4"/>
    <row r="264" s="224" customFormat="1" ht="14.4"/>
    <row r="265" s="224" customFormat="1" ht="14.4"/>
    <row r="266" s="224" customFormat="1" ht="14.4"/>
    <row r="267" s="224" customFormat="1" ht="14.4"/>
    <row r="268" s="224" customFormat="1" ht="14.4"/>
    <row r="269" s="224" customFormat="1" ht="14.4"/>
    <row r="270" s="224" customFormat="1" ht="14.4"/>
    <row r="271" s="224" customFormat="1" ht="14.4"/>
    <row r="272" s="224" customFormat="1" ht="14.4"/>
    <row r="273" s="224" customFormat="1" ht="14.4"/>
    <row r="274" s="224" customFormat="1" ht="14.4"/>
    <row r="275" s="224" customFormat="1" ht="14.4"/>
    <row r="276" s="224" customFormat="1" ht="14.4"/>
    <row r="277" s="224" customFormat="1" ht="14.4"/>
    <row r="278" s="224" customFormat="1" ht="14.4"/>
    <row r="279" s="224" customFormat="1" ht="14.4"/>
    <row r="280" s="224" customFormat="1" ht="14.4"/>
    <row r="281" s="224" customFormat="1" ht="14.4"/>
    <row r="282" s="224" customFormat="1" ht="14.4"/>
    <row r="283" s="224" customFormat="1" ht="14.4"/>
    <row r="284" s="224" customFormat="1" ht="14.4"/>
    <row r="285" s="224" customFormat="1" ht="14.4"/>
    <row r="286" s="224" customFormat="1" ht="14.4"/>
    <row r="287" s="224" customFormat="1" ht="14.4"/>
    <row r="288" s="224" customFormat="1" ht="14.4"/>
    <row r="289" s="224" customFormat="1" ht="14.4"/>
    <row r="290" s="224" customFormat="1" ht="14.4"/>
    <row r="291" s="224" customFormat="1" ht="14.4"/>
    <row r="292" s="224" customFormat="1" ht="14.4"/>
    <row r="293" s="224" customFormat="1" ht="14.4"/>
    <row r="294" s="224" customFormat="1" ht="14.4"/>
    <row r="295" s="224" customFormat="1" ht="14.4"/>
    <row r="296" s="224" customFormat="1" ht="14.4"/>
    <row r="297" s="224" customFormat="1" ht="14.4"/>
    <row r="298" s="224" customFormat="1" ht="14.4"/>
    <row r="299" s="224" customFormat="1" ht="14.4"/>
    <row r="300" s="224" customFormat="1" ht="14.4"/>
    <row r="301" s="224" customFormat="1" ht="14.4"/>
    <row r="302" s="224" customFormat="1" ht="14.4"/>
    <row r="303" s="224" customFormat="1" ht="14.4"/>
    <row r="304" s="224" customFormat="1" ht="14.4"/>
    <row r="305" s="224" customFormat="1" ht="14.4"/>
    <row r="306" s="224" customFormat="1" ht="14.4"/>
    <row r="307" s="224" customFormat="1" ht="14.4"/>
    <row r="308" s="224" customFormat="1" ht="14.4"/>
    <row r="309" s="224" customFormat="1" ht="14.4"/>
    <row r="310" s="224" customFormat="1" ht="14.4"/>
    <row r="311" s="224" customFormat="1" ht="14.4"/>
    <row r="312" s="224" customFormat="1" ht="14.4"/>
    <row r="313" s="224" customFormat="1" ht="14.4"/>
    <row r="314" s="224" customFormat="1" ht="14.4"/>
    <row r="315" s="224" customFormat="1" ht="14.4"/>
    <row r="316" s="224" customFormat="1" ht="14.4"/>
    <row r="317" s="224" customFormat="1" ht="14.4"/>
    <row r="318" s="224" customFormat="1" ht="14.4"/>
    <row r="319" s="224" customFormat="1" ht="14.4"/>
    <row r="320" s="224" customFormat="1" ht="14.4"/>
    <row r="321" s="224" customFormat="1" ht="14.4"/>
    <row r="322" s="224" customFormat="1" ht="14.4"/>
    <row r="323" s="224" customFormat="1" ht="14.4"/>
    <row r="324" s="224" customFormat="1" ht="14.4"/>
    <row r="325" s="224" customFormat="1" ht="14.4"/>
    <row r="326" s="224" customFormat="1" ht="14.4"/>
    <row r="327" s="224" customFormat="1" ht="14.4"/>
    <row r="328" s="224" customFormat="1" ht="14.4"/>
    <row r="329" s="224" customFormat="1" ht="14.4"/>
    <row r="330" s="224" customFormat="1" ht="14.4"/>
    <row r="331" s="224" customFormat="1" ht="14.4"/>
    <row r="332" s="224" customFormat="1" ht="14.4"/>
    <row r="333" s="224" customFormat="1" ht="14.4"/>
    <row r="334" s="224" customFormat="1" ht="14.4"/>
    <row r="335" s="224" customFormat="1" ht="14.4"/>
    <row r="336" s="224" customFormat="1" ht="14.4"/>
    <row r="337" s="224" customFormat="1" ht="14.4"/>
    <row r="338" s="224" customFormat="1" ht="14.4"/>
    <row r="339" s="224" customFormat="1" ht="14.4"/>
    <row r="340" s="224" customFormat="1" ht="14.4"/>
    <row r="341" s="224" customFormat="1" ht="14.4"/>
    <row r="342" s="224" customFormat="1" ht="14.4"/>
    <row r="343" s="224" customFormat="1" ht="14.4"/>
    <row r="344" s="224" customFormat="1" ht="14.4"/>
    <row r="345" s="224" customFormat="1" ht="14.4"/>
    <row r="346" s="224" customFormat="1" ht="14.4"/>
    <row r="347" s="224" customFormat="1" ht="14.4"/>
    <row r="348" s="224" customFormat="1" ht="14.4"/>
    <row r="349" s="224" customFormat="1" ht="14.4"/>
    <row r="350" s="224" customFormat="1" ht="14.4"/>
    <row r="351" s="224" customFormat="1" ht="14.4"/>
    <row r="352" s="224" customFormat="1" ht="14.4"/>
    <row r="353" s="224" customFormat="1" ht="14.4"/>
    <row r="354" s="224" customFormat="1" ht="14.4"/>
    <row r="355" s="224" customFormat="1" ht="14.4"/>
    <row r="356" s="224" customFormat="1" ht="14.4"/>
    <row r="357" s="224" customFormat="1" ht="14.4"/>
    <row r="358" s="224" customFormat="1" ht="14.4"/>
    <row r="359" s="224" customFormat="1" ht="14.4"/>
    <row r="360" s="224" customFormat="1" ht="14.4"/>
    <row r="361" s="224" customFormat="1" ht="14.4"/>
    <row r="362" s="224" customFormat="1" ht="14.4"/>
    <row r="363" s="224" customFormat="1" ht="14.4"/>
    <row r="364" s="224" customFormat="1" ht="14.4"/>
    <row r="365" s="224" customFormat="1" ht="14.4"/>
    <row r="366" s="224" customFormat="1" ht="14.4"/>
    <row r="367" s="224" customFormat="1" ht="14.4"/>
    <row r="368" s="224" customFormat="1" ht="14.4"/>
    <row r="369" s="224" customFormat="1" ht="14.4"/>
    <row r="370" s="224" customFormat="1" ht="14.4"/>
    <row r="371" s="224" customFormat="1" ht="14.4"/>
    <row r="372" s="224" customFormat="1" ht="14.4"/>
    <row r="373" s="224" customFormat="1" ht="14.4"/>
    <row r="374" s="224" customFormat="1" ht="14.4"/>
    <row r="375" s="224" customFormat="1" ht="14.4"/>
    <row r="376" s="224" customFormat="1" ht="14.4"/>
    <row r="377" s="224" customFormat="1" ht="14.4"/>
    <row r="378" s="224" customFormat="1" ht="14.4"/>
    <row r="379" s="224" customFormat="1" ht="14.4"/>
    <row r="380" s="224" customFormat="1" ht="14.4"/>
    <row r="381" s="224" customFormat="1" ht="14.4"/>
    <row r="382" s="224" customFormat="1" ht="14.4"/>
    <row r="383" s="224" customFormat="1" ht="14.4"/>
    <row r="384" s="224" customFormat="1" ht="14.4"/>
    <row r="385" s="224" customFormat="1" ht="14.4"/>
    <row r="386" s="224" customFormat="1" ht="14.4"/>
    <row r="387" s="224" customFormat="1" ht="14.4"/>
    <row r="388" s="224" customFormat="1" ht="14.4"/>
    <row r="389" s="224" customFormat="1" ht="14.4"/>
    <row r="390" s="224" customFormat="1" ht="14.4"/>
    <row r="391" s="224" customFormat="1" ht="14.4"/>
    <row r="392" s="224" customFormat="1" ht="14.4"/>
    <row r="393" s="224" customFormat="1" ht="14.4"/>
    <row r="394" s="224" customFormat="1" ht="14.4"/>
    <row r="395" s="224" customFormat="1" ht="14.4"/>
    <row r="396" s="224" customFormat="1" ht="14.4"/>
    <row r="397" s="224" customFormat="1" ht="14.4"/>
    <row r="398" s="224" customFormat="1" ht="14.4"/>
    <row r="399" s="224" customFormat="1" ht="14.4"/>
    <row r="400" s="224" customFormat="1" ht="14.4"/>
    <row r="401" s="224" customFormat="1" ht="14.4"/>
    <row r="402" s="224" customFormat="1" ht="14.4"/>
    <row r="403" s="224" customFormat="1" ht="14.4"/>
    <row r="404" s="224" customFormat="1" ht="14.4"/>
    <row r="405" s="224" customFormat="1" ht="14.4"/>
    <row r="406" s="224" customFormat="1" ht="14.4"/>
    <row r="407" s="224" customFormat="1" ht="14.4"/>
    <row r="408" s="224" customFormat="1" ht="14.4"/>
    <row r="409" s="224" customFormat="1" ht="14.4"/>
    <row r="410" s="224" customFormat="1" ht="14.4"/>
    <row r="411" s="224" customFormat="1" ht="14.4"/>
    <row r="412" s="224" customFormat="1" ht="14.4"/>
    <row r="413" s="224" customFormat="1" ht="14.4"/>
    <row r="414" s="224" customFormat="1" ht="14.4"/>
    <row r="415" s="224" customFormat="1" ht="14.4"/>
    <row r="416" s="224" customFormat="1" ht="14.4"/>
    <row r="417" s="224" customFormat="1" ht="14.4"/>
    <row r="418" s="224" customFormat="1" ht="14.4"/>
    <row r="419" s="224" customFormat="1" ht="14.4"/>
    <row r="420" s="224" customFormat="1" ht="14.4"/>
    <row r="421" s="224" customFormat="1" ht="14.4"/>
    <row r="422" s="224" customFormat="1" ht="14.4"/>
    <row r="423" s="224" customFormat="1" ht="14.4"/>
    <row r="424" s="224" customFormat="1" ht="14.4"/>
    <row r="425" s="224" customFormat="1" ht="14.4"/>
    <row r="426" s="224" customFormat="1" ht="14.4"/>
    <row r="427" s="224" customFormat="1" ht="14.4"/>
    <row r="428" s="224" customFormat="1" ht="14.4"/>
    <row r="429" s="224" customFormat="1" ht="14.4"/>
    <row r="430" s="224" customFormat="1" ht="14.4"/>
    <row r="431" s="224" customFormat="1" ht="14.4"/>
    <row r="432" s="224" customFormat="1" ht="14.4"/>
    <row r="433" s="224" customFormat="1" ht="14.4"/>
    <row r="434" s="224" customFormat="1" ht="14.4"/>
    <row r="435" s="224" customFormat="1" ht="14.4"/>
    <row r="436" s="224" customFormat="1" ht="14.4"/>
    <row r="437" s="224" customFormat="1" ht="14.4"/>
    <row r="438" s="224" customFormat="1" ht="14.4"/>
    <row r="439" s="224" customFormat="1" ht="14.4"/>
    <row r="440" s="224" customFormat="1" ht="14.4"/>
    <row r="441" s="224" customFormat="1" ht="14.4"/>
    <row r="442" s="224" customFormat="1" ht="14.4"/>
    <row r="443" s="224" customFormat="1" ht="14.4"/>
    <row r="444" s="224" customFormat="1" ht="14.4"/>
    <row r="445" s="224" customFormat="1" ht="14.4"/>
    <row r="446" s="224" customFormat="1" ht="14.4"/>
    <row r="447" s="224" customFormat="1" ht="14.4"/>
    <row r="448" s="224" customFormat="1" ht="14.4"/>
    <row r="449" s="224" customFormat="1" ht="14.4"/>
    <row r="450" s="224" customFormat="1" ht="14.4"/>
    <row r="451" s="224" customFormat="1" ht="14.4"/>
    <row r="452" s="224" customFormat="1" ht="14.4"/>
    <row r="453" s="224" customFormat="1" ht="14.4"/>
    <row r="454" s="224" customFormat="1" ht="14.4"/>
    <row r="455" s="224" customFormat="1" ht="14.4"/>
    <row r="456" s="224" customFormat="1" ht="14.4"/>
    <row r="457" s="224" customFormat="1" ht="14.4"/>
    <row r="458" s="224" customFormat="1" ht="14.4"/>
    <row r="459" s="224" customFormat="1" ht="14.4"/>
    <row r="460" s="224" customFormat="1" ht="14.4"/>
    <row r="461" s="224" customFormat="1" ht="14.4"/>
    <row r="462" s="224" customFormat="1" ht="14.4"/>
    <row r="463" s="224" customFormat="1" ht="14.4"/>
    <row r="464" s="224" customFormat="1" ht="14.4"/>
    <row r="465" s="224" customFormat="1" ht="14.4"/>
    <row r="466" s="224" customFormat="1" ht="14.4"/>
    <row r="467" s="224" customFormat="1" ht="14.4"/>
    <row r="468" s="224" customFormat="1" ht="14.4"/>
    <row r="469" s="224" customFormat="1" ht="14.4"/>
    <row r="470" s="224" customFormat="1" ht="14.4"/>
    <row r="471" s="224" customFormat="1" ht="14.4"/>
    <row r="472" s="224" customFormat="1" ht="14.4"/>
    <row r="473" s="224" customFormat="1" ht="14.4"/>
    <row r="474" s="224" customFormat="1" ht="14.4"/>
    <row r="475" s="224" customFormat="1" ht="14.4"/>
    <row r="476" s="224" customFormat="1" ht="14.4"/>
    <row r="477" s="224" customFormat="1" ht="14.4"/>
    <row r="478" s="224" customFormat="1" ht="14.4"/>
    <row r="479" s="224" customFormat="1" ht="14.4"/>
    <row r="480" s="224" customFormat="1" ht="14.4"/>
    <row r="481" s="224" customFormat="1" ht="14.4"/>
    <row r="482" s="224" customFormat="1" ht="14.4"/>
    <row r="483" s="224" customFormat="1" ht="14.4"/>
    <row r="484" s="224" customFormat="1" ht="14.4"/>
    <row r="485" s="224" customFormat="1" ht="14.4"/>
    <row r="486" s="224" customFormat="1" ht="14.4"/>
    <row r="487" s="224" customFormat="1" ht="14.4"/>
    <row r="488" s="224" customFormat="1" ht="14.4"/>
    <row r="489" s="224" customFormat="1" ht="14.4"/>
    <row r="490" s="224" customFormat="1" ht="14.4"/>
    <row r="491" s="224" customFormat="1" ht="14.4"/>
    <row r="492" s="224" customFormat="1" ht="14.4"/>
    <row r="493" s="224" customFormat="1" ht="14.4"/>
    <row r="494" s="224" customFormat="1" ht="14.4"/>
    <row r="495" s="224" customFormat="1" ht="14.4"/>
    <row r="496" s="224" customFormat="1" ht="14.4"/>
    <row r="497" s="224" customFormat="1" ht="14.4"/>
    <row r="498" s="224" customFormat="1" ht="14.4"/>
    <row r="499" s="224" customFormat="1" ht="14.4"/>
    <row r="500" s="224" customFormat="1" ht="14.4"/>
    <row r="501" s="224" customFormat="1" ht="14.4"/>
    <row r="502" s="224" customFormat="1" ht="14.4"/>
    <row r="503" s="224" customFormat="1" ht="14.4"/>
    <row r="504" s="224" customFormat="1" ht="14.4"/>
    <row r="505" s="224" customFormat="1" ht="14.4"/>
    <row r="506" s="224" customFormat="1" ht="14.4"/>
    <row r="507" s="224" customFormat="1" ht="14.4"/>
    <row r="508" s="224" customFormat="1" ht="14.4"/>
    <row r="509" s="224" customFormat="1" ht="14.4"/>
    <row r="510" s="224" customFormat="1" ht="14.4"/>
    <row r="511" s="224" customFormat="1" ht="14.4"/>
    <row r="512" s="224" customFormat="1" ht="14.4"/>
    <row r="513" s="224" customFormat="1" ht="14.4"/>
    <row r="514" s="224" customFormat="1" ht="14.4"/>
    <row r="515" s="224" customFormat="1" ht="14.4"/>
    <row r="516" s="224" customFormat="1" ht="14.4"/>
    <row r="517" s="224" customFormat="1" ht="14.4"/>
    <row r="518" s="224" customFormat="1" ht="14.4"/>
    <row r="519" s="224" customFormat="1" ht="14.4"/>
    <row r="520" s="224" customFormat="1" ht="14.4"/>
    <row r="521" s="224" customFormat="1" ht="14.4"/>
    <row r="522" s="224" customFormat="1" ht="14.4"/>
    <row r="523" s="224" customFormat="1" ht="14.4"/>
    <row r="524" s="224" customFormat="1" ht="14.4"/>
    <row r="525" s="224" customFormat="1" ht="14.4"/>
    <row r="526" s="224" customFormat="1" ht="14.4"/>
    <row r="527" s="224" customFormat="1" ht="14.4"/>
    <row r="528" s="224" customFormat="1" ht="14.4"/>
    <row r="529" s="224" customFormat="1" ht="14.4"/>
    <row r="530" s="224" customFormat="1" ht="14.4"/>
    <row r="531" s="224" customFormat="1" ht="14.4"/>
    <row r="532" s="224" customFormat="1" ht="14.4"/>
    <row r="533" s="224" customFormat="1" ht="14.4"/>
    <row r="534" s="224" customFormat="1" ht="14.4"/>
    <row r="535" s="224" customFormat="1" ht="14.4"/>
    <row r="536" s="224" customFormat="1" ht="14.4"/>
    <row r="537" s="224" customFormat="1" ht="14.4"/>
    <row r="538" s="224" customFormat="1" ht="14.4"/>
    <row r="539" s="224" customFormat="1" ht="14.4"/>
    <row r="540" s="224" customFormat="1" ht="14.4"/>
    <row r="541" s="224" customFormat="1" ht="14.4"/>
    <row r="542" s="224" customFormat="1" ht="14.4"/>
    <row r="543" s="224" customFormat="1" ht="14.4"/>
    <row r="544" s="224" customFormat="1" ht="14.4"/>
    <row r="545" s="224" customFormat="1" ht="14.4"/>
    <row r="546" s="224" customFormat="1" ht="14.4"/>
    <row r="547" s="224" customFormat="1" ht="14.4"/>
    <row r="548" s="224" customFormat="1" ht="14.4"/>
    <row r="549" s="224" customFormat="1" ht="14.4"/>
    <row r="550" s="224" customFormat="1" ht="14.4"/>
    <row r="551" s="224" customFormat="1" ht="14.4"/>
    <row r="552" s="224" customFormat="1" ht="14.4"/>
    <row r="553" s="224" customFormat="1" ht="14.4"/>
    <row r="554" s="224" customFormat="1" ht="14.4"/>
    <row r="555" s="224" customFormat="1" ht="14.4"/>
    <row r="556" s="224" customFormat="1" ht="14.4"/>
    <row r="557" s="224" customFormat="1" ht="14.4"/>
    <row r="558" s="224" customFormat="1" ht="14.4"/>
    <row r="559" s="224" customFormat="1" ht="14.4"/>
    <row r="560" s="224" customFormat="1" ht="14.4"/>
    <row r="561" s="224" customFormat="1" ht="14.4"/>
    <row r="562" s="224" customFormat="1" ht="14.4"/>
    <row r="563" s="224" customFormat="1" ht="14.4"/>
    <row r="564" s="224" customFormat="1" ht="14.4"/>
    <row r="565" s="224" customFormat="1" ht="14.4"/>
    <row r="566" s="224" customFormat="1" ht="14.4"/>
    <row r="567" s="224" customFormat="1" ht="14.4"/>
    <row r="568" s="224" customFormat="1" ht="14.4"/>
    <row r="569" s="224" customFormat="1" ht="14.4"/>
    <row r="570" s="224" customFormat="1" ht="14.4"/>
    <row r="571" s="224" customFormat="1" ht="14.4"/>
    <row r="572" s="224" customFormat="1" ht="14.4"/>
    <row r="573" s="224" customFormat="1" ht="14.4"/>
    <row r="574" s="224" customFormat="1" ht="14.4"/>
    <row r="575" s="224" customFormat="1" ht="14.4"/>
    <row r="576" s="224" customFormat="1" ht="14.4"/>
    <row r="577" s="224" customFormat="1" ht="14.4"/>
    <row r="578" s="224" customFormat="1" ht="14.4"/>
    <row r="579" s="224" customFormat="1" ht="14.4"/>
    <row r="580" s="224" customFormat="1" ht="14.4"/>
    <row r="581" s="224" customFormat="1" ht="14.4"/>
    <row r="582" s="224" customFormat="1" ht="14.4"/>
    <row r="583" s="224" customFormat="1" ht="14.4"/>
    <row r="584" s="224" customFormat="1" ht="14.4"/>
    <row r="585" s="224" customFormat="1" ht="14.4"/>
    <row r="586" s="224" customFormat="1" ht="14.4"/>
    <row r="587" s="224" customFormat="1" ht="14.4"/>
    <row r="588" s="224" customFormat="1" ht="14.4"/>
    <row r="589" s="224" customFormat="1" ht="14.4"/>
    <row r="590" s="224" customFormat="1" ht="14.4"/>
    <row r="591" s="224" customFormat="1" ht="14.4"/>
    <row r="592" s="224" customFormat="1" ht="14.4"/>
    <row r="593" s="224" customFormat="1" ht="14.4"/>
    <row r="594" s="224" customFormat="1" ht="14.4"/>
    <row r="595" s="224" customFormat="1" ht="14.4"/>
    <row r="596" s="224" customFormat="1" ht="14.4"/>
    <row r="597" s="224" customFormat="1" ht="14.4"/>
    <row r="598" s="224" customFormat="1" ht="14.4"/>
    <row r="599" s="224" customFormat="1" ht="14.4"/>
    <row r="600" s="224" customFormat="1" ht="14.4"/>
    <row r="601" s="224" customFormat="1" ht="14.4"/>
    <row r="602" s="224" customFormat="1" ht="14.4"/>
    <row r="603" s="224" customFormat="1" ht="14.4"/>
    <row r="604" s="224" customFormat="1" ht="14.4"/>
    <row r="605" s="224" customFormat="1" ht="14.4"/>
    <row r="606" s="224" customFormat="1" ht="14.4"/>
    <row r="607" s="224" customFormat="1" ht="14.4"/>
    <row r="608" s="224" customFormat="1" ht="14.4"/>
    <row r="609" s="224" customFormat="1" ht="14.4"/>
    <row r="610" s="224" customFormat="1" ht="14.4"/>
    <row r="611" s="224" customFormat="1" ht="14.4"/>
    <row r="612" s="224" customFormat="1" ht="14.4"/>
    <row r="613" s="224" customFormat="1" ht="14.4"/>
    <row r="614" s="224" customFormat="1" ht="14.4"/>
    <row r="615" s="224" customFormat="1" ht="14.4"/>
    <row r="616" s="224" customFormat="1" ht="14.4"/>
    <row r="617" s="224" customFormat="1" ht="14.4"/>
    <row r="618" s="224" customFormat="1" ht="14.4"/>
    <row r="619" s="224" customFormat="1" ht="14.4"/>
    <row r="620" s="224" customFormat="1" ht="14.4"/>
    <row r="621" s="224" customFormat="1" ht="14.4"/>
    <row r="622" s="224" customFormat="1" ht="14.4"/>
    <row r="623" s="224" customFormat="1" ht="14.4"/>
    <row r="624" s="224" customFormat="1" ht="14.4"/>
    <row r="625" s="224" customFormat="1" ht="14.4"/>
  </sheetData>
  <mergeCells count="2">
    <mergeCell ref="A2:C2"/>
    <mergeCell ref="A5:B5"/>
  </mergeCells>
  <phoneticPr fontId="31" type="noConversion"/>
  <printOptions horizontalCentered="1"/>
  <pageMargins left="0.90416666666666701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714"/>
  <sheetViews>
    <sheetView topLeftCell="A7" workbookViewId="0">
      <selection activeCell="A13" sqref="A13"/>
    </sheetView>
  </sheetViews>
  <sheetFormatPr defaultColWidth="7" defaultRowHeight="14.4"/>
  <cols>
    <col min="1" max="4" width="20.88671875" style="216" customWidth="1"/>
    <col min="5" max="5" width="10.33203125" style="217" hidden="1" customWidth="1"/>
    <col min="6" max="6" width="9.6640625" style="218" hidden="1" customWidth="1"/>
    <col min="7" max="7" width="8.109375" style="218" hidden="1" customWidth="1"/>
    <col min="8" max="8" width="9.6640625" style="219" hidden="1" customWidth="1"/>
    <col min="9" max="9" width="17.44140625" style="219" hidden="1" customWidth="1"/>
    <col min="10" max="10" width="12.44140625" style="220" hidden="1" customWidth="1"/>
    <col min="11" max="11" width="7" style="221" hidden="1" customWidth="1"/>
    <col min="12" max="13" width="7" style="218" hidden="1" customWidth="1"/>
    <col min="14" max="14" width="13.88671875" style="218" hidden="1" customWidth="1"/>
    <col min="15" max="15" width="7.88671875" style="218" hidden="1" customWidth="1"/>
    <col min="16" max="16" width="9.44140625" style="218" hidden="1" customWidth="1"/>
    <col min="17" max="17" width="6.88671875" style="218" hidden="1" customWidth="1"/>
    <col min="18" max="18" width="9" style="218" hidden="1" customWidth="1"/>
    <col min="19" max="19" width="5.88671875" style="218" hidden="1" customWidth="1"/>
    <col min="20" max="20" width="5.21875" style="218" hidden="1" customWidth="1"/>
    <col min="21" max="21" width="6.44140625" style="218" hidden="1" customWidth="1"/>
    <col min="22" max="23" width="7" style="218" hidden="1" customWidth="1"/>
    <col min="24" max="24" width="10.6640625" style="218" hidden="1" customWidth="1"/>
    <col min="25" max="25" width="10.44140625" style="218" hidden="1" customWidth="1"/>
    <col min="26" max="26" width="7" style="218" hidden="1" customWidth="1"/>
    <col min="27" max="16384" width="7" style="218"/>
  </cols>
  <sheetData>
    <row r="1" spans="1:26" ht="21.75" customHeight="1">
      <c r="A1" s="222" t="s">
        <v>434</v>
      </c>
      <c r="B1" s="222"/>
      <c r="C1" s="222"/>
      <c r="D1" s="222"/>
    </row>
    <row r="2" spans="1:26" s="137" customFormat="1" ht="51.75" customHeight="1">
      <c r="A2" s="274" t="s">
        <v>435</v>
      </c>
      <c r="B2" s="275"/>
      <c r="C2" s="276"/>
      <c r="D2" s="276"/>
      <c r="K2" s="153"/>
    </row>
    <row r="3" spans="1:26" s="138" customFormat="1">
      <c r="A3" s="136"/>
      <c r="B3" s="136"/>
      <c r="C3" s="136"/>
      <c r="D3" s="128" t="s">
        <v>2</v>
      </c>
      <c r="F3" s="138">
        <v>12.11</v>
      </c>
      <c r="H3" s="138">
        <v>12.22</v>
      </c>
      <c r="K3" s="154"/>
      <c r="N3" s="138">
        <v>1.2</v>
      </c>
    </row>
    <row r="4" spans="1:26" s="139" customFormat="1" ht="39.75" customHeight="1">
      <c r="A4" s="57" t="s">
        <v>436</v>
      </c>
      <c r="B4" s="57" t="s">
        <v>63</v>
      </c>
      <c r="C4" s="57" t="s">
        <v>65</v>
      </c>
      <c r="D4" s="57" t="s">
        <v>66</v>
      </c>
      <c r="H4" s="145" t="s">
        <v>32</v>
      </c>
      <c r="I4" s="145" t="s">
        <v>33</v>
      </c>
      <c r="J4" s="145" t="s">
        <v>29</v>
      </c>
      <c r="K4" s="155"/>
      <c r="N4" s="145" t="s">
        <v>32</v>
      </c>
      <c r="O4" s="156" t="s">
        <v>33</v>
      </c>
      <c r="P4" s="145" t="s">
        <v>29</v>
      </c>
    </row>
    <row r="5" spans="1:26" s="138" customFormat="1" ht="39.75" customHeight="1">
      <c r="A5" s="146"/>
      <c r="B5" s="147"/>
      <c r="C5" s="147"/>
      <c r="D5" s="147"/>
      <c r="E5" s="148">
        <v>105429</v>
      </c>
      <c r="F5" s="149">
        <v>595734.14</v>
      </c>
      <c r="G5" s="138">
        <f>104401+13602</f>
        <v>118003</v>
      </c>
      <c r="H5" s="150" t="s">
        <v>35</v>
      </c>
      <c r="I5" s="150" t="s">
        <v>36</v>
      </c>
      <c r="J5" s="151">
        <v>596221.15</v>
      </c>
      <c r="K5" s="154">
        <f>H5-A5</f>
        <v>201</v>
      </c>
      <c r="L5" s="148" t="e">
        <f>J5-#REF!</f>
        <v>#REF!</v>
      </c>
      <c r="M5" s="148">
        <v>75943</v>
      </c>
      <c r="N5" s="150" t="s">
        <v>35</v>
      </c>
      <c r="O5" s="150" t="s">
        <v>36</v>
      </c>
      <c r="P5" s="151">
        <v>643048.94999999995</v>
      </c>
      <c r="Q5" s="154">
        <f>N5-A5</f>
        <v>201</v>
      </c>
      <c r="R5" s="148" t="e">
        <f>P5-#REF!</f>
        <v>#REF!</v>
      </c>
      <c r="T5" s="138">
        <v>717759</v>
      </c>
      <c r="V5" s="87" t="s">
        <v>35</v>
      </c>
      <c r="W5" s="87" t="s">
        <v>36</v>
      </c>
      <c r="X5" s="88">
        <v>659380.53</v>
      </c>
      <c r="Y5" s="138" t="e">
        <f>#REF!-X5</f>
        <v>#REF!</v>
      </c>
      <c r="Z5" s="138">
        <f>V5-A5</f>
        <v>201</v>
      </c>
    </row>
    <row r="6" spans="1:26" s="138" customFormat="1" ht="39.75" customHeight="1">
      <c r="A6" s="146"/>
      <c r="B6" s="147"/>
      <c r="C6" s="147"/>
      <c r="D6" s="147"/>
      <c r="E6" s="148"/>
      <c r="F6" s="149"/>
      <c r="H6" s="150"/>
      <c r="I6" s="150"/>
      <c r="J6" s="151"/>
      <c r="K6" s="154"/>
      <c r="L6" s="148"/>
      <c r="M6" s="148"/>
      <c r="N6" s="150"/>
      <c r="O6" s="150"/>
      <c r="P6" s="151"/>
      <c r="Q6" s="154"/>
      <c r="R6" s="148"/>
      <c r="V6" s="87"/>
      <c r="W6" s="87"/>
      <c r="X6" s="88"/>
    </row>
    <row r="7" spans="1:26" s="138" customFormat="1" ht="39.75" customHeight="1">
      <c r="A7" s="146"/>
      <c r="B7" s="147"/>
      <c r="C7" s="147"/>
      <c r="D7" s="147"/>
      <c r="E7" s="148"/>
      <c r="F7" s="149"/>
      <c r="H7" s="150"/>
      <c r="I7" s="150"/>
      <c r="J7" s="151"/>
      <c r="K7" s="154"/>
      <c r="L7" s="148"/>
      <c r="M7" s="148"/>
      <c r="N7" s="150"/>
      <c r="O7" s="150"/>
      <c r="P7" s="151"/>
      <c r="Q7" s="154"/>
      <c r="R7" s="148"/>
      <c r="V7" s="87"/>
      <c r="W7" s="87"/>
      <c r="X7" s="88"/>
    </row>
    <row r="8" spans="1:26" s="138" customFormat="1" ht="39.75" customHeight="1">
      <c r="A8" s="146"/>
      <c r="B8" s="147"/>
      <c r="C8" s="147"/>
      <c r="D8" s="147"/>
      <c r="E8" s="148"/>
      <c r="F8" s="149"/>
      <c r="H8" s="150"/>
      <c r="I8" s="150"/>
      <c r="J8" s="151"/>
      <c r="K8" s="154"/>
      <c r="L8" s="148"/>
      <c r="M8" s="148"/>
      <c r="N8" s="150"/>
      <c r="O8" s="150"/>
      <c r="P8" s="151"/>
      <c r="Q8" s="154"/>
      <c r="R8" s="148"/>
      <c r="V8" s="87"/>
      <c r="W8" s="87"/>
      <c r="X8" s="88"/>
    </row>
    <row r="9" spans="1:26" s="138" customFormat="1" ht="39.75" customHeight="1">
      <c r="A9" s="146"/>
      <c r="B9" s="147"/>
      <c r="C9" s="147"/>
      <c r="D9" s="147"/>
      <c r="E9" s="148"/>
      <c r="F9" s="149"/>
      <c r="H9" s="150"/>
      <c r="I9" s="150"/>
      <c r="J9" s="151"/>
      <c r="K9" s="154"/>
      <c r="L9" s="148"/>
      <c r="M9" s="148"/>
      <c r="N9" s="150"/>
      <c r="O9" s="150"/>
      <c r="P9" s="151"/>
      <c r="Q9" s="154"/>
      <c r="R9" s="148"/>
      <c r="V9" s="87"/>
      <c r="W9" s="87"/>
      <c r="X9" s="88"/>
    </row>
    <row r="10" spans="1:26" s="138" customFormat="1" ht="39.75" customHeight="1">
      <c r="A10" s="146"/>
      <c r="B10" s="147"/>
      <c r="C10" s="147"/>
      <c r="D10" s="147"/>
      <c r="E10" s="148"/>
      <c r="F10" s="149"/>
      <c r="H10" s="150"/>
      <c r="I10" s="150"/>
      <c r="J10" s="151"/>
      <c r="K10" s="154"/>
      <c r="L10" s="148"/>
      <c r="M10" s="148"/>
      <c r="N10" s="150"/>
      <c r="O10" s="150"/>
      <c r="P10" s="151"/>
      <c r="Q10" s="154"/>
      <c r="R10" s="148"/>
      <c r="V10" s="87"/>
      <c r="W10" s="87"/>
      <c r="X10" s="88"/>
    </row>
    <row r="11" spans="1:26" s="138" customFormat="1" ht="39.75" customHeight="1">
      <c r="A11" s="146"/>
      <c r="B11" s="152"/>
      <c r="C11" s="152"/>
      <c r="D11" s="152"/>
      <c r="E11" s="148"/>
      <c r="F11" s="148"/>
      <c r="H11" s="150"/>
      <c r="I11" s="150"/>
      <c r="J11" s="151"/>
      <c r="K11" s="154"/>
      <c r="L11" s="148"/>
      <c r="M11" s="148"/>
      <c r="N11" s="150"/>
      <c r="O11" s="150"/>
      <c r="P11" s="151"/>
      <c r="Q11" s="154"/>
      <c r="R11" s="148"/>
      <c r="V11" s="87"/>
      <c r="W11" s="87"/>
      <c r="X11" s="88"/>
    </row>
    <row r="12" spans="1:26" s="138" customFormat="1" ht="39.75" customHeight="1">
      <c r="A12" s="57" t="s">
        <v>29</v>
      </c>
      <c r="B12" s="147"/>
      <c r="C12" s="147"/>
      <c r="D12" s="147"/>
      <c r="H12" s="60" t="str">
        <f>""</f>
        <v/>
      </c>
      <c r="I12" s="60" t="str">
        <f>""</f>
        <v/>
      </c>
      <c r="J12" s="60" t="str">
        <f>""</f>
        <v/>
      </c>
      <c r="K12" s="154"/>
      <c r="N12" s="60" t="str">
        <f>""</f>
        <v/>
      </c>
      <c r="O12" s="81" t="str">
        <f>""</f>
        <v/>
      </c>
      <c r="P12" s="60" t="str">
        <f>""</f>
        <v/>
      </c>
      <c r="X12" s="157" t="e">
        <f>X13+#REF!+#REF!+#REF!+#REF!+#REF!+#REF!+#REF!+#REF!+#REF!+#REF!+#REF!+#REF!+#REF!+#REF!+#REF!+#REF!+#REF!+#REF!+#REF!+#REF!</f>
        <v>#REF!</v>
      </c>
      <c r="Y12" s="157" t="e">
        <f>Y13+#REF!+#REF!+#REF!+#REF!+#REF!+#REF!+#REF!+#REF!+#REF!+#REF!+#REF!+#REF!+#REF!+#REF!+#REF!+#REF!+#REF!+#REF!+#REF!+#REF!</f>
        <v>#REF!</v>
      </c>
    </row>
    <row r="13" spans="1:26" s="138" customFormat="1" ht="19.5" customHeight="1">
      <c r="A13" s="136" t="s">
        <v>437</v>
      </c>
      <c r="B13" s="136"/>
      <c r="C13" s="136"/>
      <c r="D13" s="136"/>
      <c r="H13" s="150"/>
      <c r="I13" s="150"/>
      <c r="J13" s="151"/>
      <c r="K13" s="154"/>
      <c r="R13" s="148"/>
      <c r="V13" s="87" t="s">
        <v>67</v>
      </c>
      <c r="W13" s="87" t="s">
        <v>68</v>
      </c>
      <c r="X13" s="88">
        <v>19998</v>
      </c>
      <c r="Y13" s="138" t="e">
        <f>#REF!-X13</f>
        <v>#REF!</v>
      </c>
      <c r="Z13" s="138" t="e">
        <f>V13-A13</f>
        <v>#VALUE!</v>
      </c>
    </row>
    <row r="14" spans="1:26" s="138" customFormat="1" ht="19.5" customHeight="1">
      <c r="A14" s="136"/>
      <c r="B14" s="136"/>
      <c r="C14" s="136"/>
      <c r="D14" s="136"/>
      <c r="H14" s="150"/>
      <c r="I14" s="150"/>
      <c r="J14" s="151"/>
      <c r="K14" s="154"/>
      <c r="R14" s="148"/>
      <c r="V14" s="87" t="s">
        <v>69</v>
      </c>
      <c r="W14" s="87" t="s">
        <v>70</v>
      </c>
      <c r="X14" s="88">
        <v>19998</v>
      </c>
      <c r="Y14" s="138" t="e">
        <f>#REF!-X14</f>
        <v>#REF!</v>
      </c>
      <c r="Z14" s="138">
        <f>V14-A14</f>
        <v>23203</v>
      </c>
    </row>
    <row r="15" spans="1:26" s="138" customFormat="1" ht="19.5" customHeight="1">
      <c r="A15" s="136"/>
      <c r="B15" s="136"/>
      <c r="C15" s="136"/>
      <c r="D15" s="136"/>
      <c r="H15" s="150"/>
      <c r="I15" s="150"/>
      <c r="J15" s="151"/>
      <c r="K15" s="154"/>
      <c r="R15" s="148"/>
      <c r="V15" s="87" t="s">
        <v>71</v>
      </c>
      <c r="W15" s="87" t="s">
        <v>72</v>
      </c>
      <c r="X15" s="88">
        <v>19998</v>
      </c>
      <c r="Y15" s="138" t="e">
        <f>#REF!-X15</f>
        <v>#REF!</v>
      </c>
      <c r="Z15" s="138">
        <f>V15-A15</f>
        <v>2320301</v>
      </c>
    </row>
    <row r="16" spans="1:26" s="138" customFormat="1" ht="19.5" customHeight="1">
      <c r="A16" s="136"/>
      <c r="B16" s="136"/>
      <c r="C16" s="136"/>
      <c r="D16" s="136"/>
      <c r="H16" s="150"/>
      <c r="I16" s="150"/>
      <c r="J16" s="151"/>
      <c r="K16" s="154"/>
      <c r="R16" s="148"/>
    </row>
    <row r="17" spans="1:18" s="138" customFormat="1" ht="19.5" customHeight="1">
      <c r="R17" s="148"/>
    </row>
    <row r="18" spans="1:18" s="138" customFormat="1" ht="19.5" customHeight="1">
      <c r="R18" s="148"/>
    </row>
    <row r="19" spans="1:18" s="138" customFormat="1" ht="19.5" customHeight="1">
      <c r="R19" s="148"/>
    </row>
    <row r="20" spans="1:18" s="138" customFormat="1" ht="19.5" customHeight="1">
      <c r="R20" s="148"/>
    </row>
    <row r="21" spans="1:18" s="138" customFormat="1" ht="19.5" customHeight="1">
      <c r="R21" s="148"/>
    </row>
    <row r="22" spans="1:18" s="138" customFormat="1" ht="19.5" customHeight="1">
      <c r="R22" s="148"/>
    </row>
    <row r="23" spans="1:18" s="138" customFormat="1" ht="19.5" customHeight="1">
      <c r="R23" s="148"/>
    </row>
    <row r="24" spans="1:18" s="138" customFormat="1" ht="19.5" customHeight="1">
      <c r="R24" s="148"/>
    </row>
    <row r="25" spans="1:18" s="138" customFormat="1" ht="19.5" customHeight="1">
      <c r="R25" s="148"/>
    </row>
    <row r="26" spans="1:18" s="138" customFormat="1" ht="19.5" customHeight="1">
      <c r="R26" s="148"/>
    </row>
    <row r="27" spans="1:18" s="138" customFormat="1" ht="19.5" customHeight="1">
      <c r="R27" s="148"/>
    </row>
    <row r="28" spans="1:18" s="138" customFormat="1" ht="19.5" customHeight="1">
      <c r="R28" s="148"/>
    </row>
    <row r="29" spans="1:18" s="138" customFormat="1">
      <c r="A29" s="136"/>
      <c r="B29" s="136"/>
      <c r="C29" s="136"/>
      <c r="D29" s="136"/>
      <c r="H29" s="150"/>
      <c r="I29" s="150"/>
      <c r="J29" s="151"/>
      <c r="K29" s="154"/>
    </row>
    <row r="30" spans="1:18" s="138" customFormat="1">
      <c r="A30" s="136"/>
      <c r="B30" s="136"/>
      <c r="C30" s="136"/>
      <c r="D30" s="136"/>
      <c r="H30" s="150"/>
      <c r="I30" s="150"/>
      <c r="J30" s="151"/>
      <c r="K30" s="154"/>
    </row>
    <row r="31" spans="1:18" s="138" customFormat="1">
      <c r="A31" s="136"/>
      <c r="B31" s="136"/>
      <c r="C31" s="136"/>
      <c r="D31" s="136"/>
      <c r="H31" s="150"/>
      <c r="I31" s="150"/>
      <c r="J31" s="151"/>
      <c r="K31" s="154"/>
    </row>
    <row r="32" spans="1:18" s="138" customFormat="1">
      <c r="A32" s="136"/>
      <c r="B32" s="136"/>
      <c r="C32" s="136"/>
      <c r="D32" s="136"/>
      <c r="H32" s="150"/>
      <c r="I32" s="150"/>
      <c r="J32" s="151"/>
      <c r="K32" s="154"/>
    </row>
    <row r="33" spans="1:11" s="138" customFormat="1">
      <c r="A33" s="136"/>
      <c r="B33" s="136"/>
      <c r="C33" s="136"/>
      <c r="D33" s="136"/>
      <c r="H33" s="150"/>
      <c r="I33" s="150"/>
      <c r="J33" s="151"/>
      <c r="K33" s="154"/>
    </row>
    <row r="34" spans="1:11" s="138" customFormat="1">
      <c r="A34" s="136"/>
      <c r="B34" s="136"/>
      <c r="C34" s="136"/>
      <c r="D34" s="136"/>
      <c r="H34" s="150"/>
      <c r="I34" s="150"/>
      <c r="J34" s="151"/>
      <c r="K34" s="154"/>
    </row>
    <row r="35" spans="1:11" s="138" customFormat="1">
      <c r="A35" s="136"/>
      <c r="B35" s="136"/>
      <c r="C35" s="136"/>
      <c r="D35" s="136"/>
      <c r="H35" s="150"/>
      <c r="I35" s="150"/>
      <c r="J35" s="151"/>
      <c r="K35" s="154"/>
    </row>
    <row r="36" spans="1:11" s="138" customFormat="1">
      <c r="A36" s="136"/>
      <c r="B36" s="136"/>
      <c r="C36" s="136"/>
      <c r="D36" s="136"/>
      <c r="H36" s="150"/>
      <c r="I36" s="150"/>
      <c r="J36" s="151"/>
      <c r="K36" s="154"/>
    </row>
    <row r="37" spans="1:11" s="138" customFormat="1">
      <c r="A37" s="136"/>
      <c r="B37" s="136"/>
      <c r="C37" s="136"/>
      <c r="D37" s="136"/>
      <c r="H37" s="150"/>
      <c r="I37" s="150"/>
      <c r="J37" s="151"/>
      <c r="K37" s="154"/>
    </row>
    <row r="38" spans="1:11" s="138" customFormat="1">
      <c r="A38" s="136"/>
      <c r="B38" s="136"/>
      <c r="C38" s="136"/>
      <c r="D38" s="136"/>
      <c r="H38" s="150"/>
      <c r="I38" s="150"/>
      <c r="J38" s="151"/>
      <c r="K38" s="154"/>
    </row>
    <row r="39" spans="1:11" s="138" customFormat="1">
      <c r="A39" s="136"/>
      <c r="B39" s="136"/>
      <c r="C39" s="136"/>
      <c r="D39" s="136"/>
      <c r="H39" s="150"/>
      <c r="I39" s="150"/>
      <c r="J39" s="151"/>
      <c r="K39" s="154"/>
    </row>
    <row r="40" spans="1:11" s="138" customFormat="1">
      <c r="A40" s="136"/>
      <c r="B40" s="136"/>
      <c r="C40" s="136"/>
      <c r="D40" s="136"/>
      <c r="H40" s="150"/>
      <c r="I40" s="150"/>
      <c r="J40" s="151"/>
      <c r="K40" s="154"/>
    </row>
    <row r="41" spans="1:11" s="138" customFormat="1">
      <c r="A41" s="136"/>
      <c r="B41" s="136"/>
      <c r="C41" s="136"/>
      <c r="D41" s="136"/>
      <c r="H41" s="150"/>
      <c r="I41" s="150"/>
      <c r="J41" s="151"/>
      <c r="K41" s="154"/>
    </row>
    <row r="42" spans="1:11" s="138" customFormat="1">
      <c r="A42" s="136"/>
      <c r="B42" s="136"/>
      <c r="C42" s="136"/>
      <c r="D42" s="136"/>
      <c r="H42" s="150"/>
      <c r="I42" s="150"/>
      <c r="J42" s="151"/>
      <c r="K42" s="154"/>
    </row>
    <row r="43" spans="1:11" s="138" customFormat="1">
      <c r="A43" s="136"/>
      <c r="B43" s="136"/>
      <c r="C43" s="136"/>
      <c r="D43" s="136"/>
      <c r="H43" s="150"/>
      <c r="I43" s="150"/>
      <c r="J43" s="151"/>
      <c r="K43" s="154"/>
    </row>
    <row r="44" spans="1:11" s="138" customFormat="1">
      <c r="A44" s="136"/>
      <c r="B44" s="136"/>
      <c r="C44" s="136"/>
      <c r="D44" s="136"/>
      <c r="H44" s="150"/>
      <c r="I44" s="150"/>
      <c r="J44" s="151"/>
      <c r="K44" s="154"/>
    </row>
    <row r="45" spans="1:11" s="138" customFormat="1">
      <c r="A45" s="136"/>
      <c r="B45" s="136"/>
      <c r="C45" s="136"/>
      <c r="D45" s="136"/>
      <c r="H45" s="150"/>
      <c r="I45" s="150"/>
      <c r="J45" s="151"/>
      <c r="K45" s="154"/>
    </row>
    <row r="46" spans="1:11" s="138" customFormat="1">
      <c r="A46" s="136"/>
      <c r="B46" s="136"/>
      <c r="C46" s="136"/>
      <c r="D46" s="136"/>
      <c r="H46" s="150"/>
      <c r="I46" s="150"/>
      <c r="J46" s="151"/>
      <c r="K46" s="154"/>
    </row>
    <row r="47" spans="1:11" s="138" customFormat="1">
      <c r="A47" s="136"/>
      <c r="B47" s="136"/>
      <c r="C47" s="136"/>
      <c r="D47" s="136"/>
      <c r="H47" s="150"/>
      <c r="I47" s="150"/>
      <c r="J47" s="151"/>
      <c r="K47" s="154"/>
    </row>
    <row r="48" spans="1:11" s="138" customFormat="1">
      <c r="A48" s="136"/>
      <c r="B48" s="136"/>
      <c r="C48" s="136"/>
      <c r="D48" s="136"/>
      <c r="H48" s="150"/>
      <c r="I48" s="150"/>
      <c r="J48" s="151"/>
      <c r="K48" s="154"/>
    </row>
    <row r="49" spans="1:11" s="138" customFormat="1">
      <c r="A49" s="136"/>
      <c r="B49" s="136"/>
      <c r="C49" s="136"/>
      <c r="D49" s="136"/>
      <c r="H49" s="150"/>
      <c r="I49" s="150"/>
      <c r="J49" s="151"/>
      <c r="K49" s="154"/>
    </row>
    <row r="50" spans="1:11" s="138" customFormat="1">
      <c r="A50" s="136"/>
      <c r="B50" s="136"/>
      <c r="C50" s="136"/>
      <c r="D50" s="136"/>
      <c r="H50" s="150"/>
      <c r="I50" s="150"/>
      <c r="J50" s="151"/>
      <c r="K50" s="154"/>
    </row>
    <row r="51" spans="1:11" s="138" customFormat="1">
      <c r="A51" s="136"/>
      <c r="B51" s="136"/>
      <c r="C51" s="136"/>
      <c r="D51" s="136"/>
      <c r="H51" s="150"/>
      <c r="I51" s="150"/>
      <c r="J51" s="151"/>
      <c r="K51" s="154"/>
    </row>
    <row r="52" spans="1:11" s="138" customFormat="1">
      <c r="A52" s="136"/>
      <c r="B52" s="136"/>
      <c r="C52" s="136"/>
      <c r="D52" s="136"/>
      <c r="H52" s="150"/>
      <c r="I52" s="150"/>
      <c r="J52" s="151"/>
      <c r="K52" s="154"/>
    </row>
    <row r="53" spans="1:11" s="138" customFormat="1">
      <c r="A53" s="136"/>
      <c r="B53" s="136"/>
      <c r="C53" s="136"/>
      <c r="D53" s="136"/>
      <c r="H53" s="150"/>
      <c r="I53" s="150"/>
      <c r="J53" s="151"/>
      <c r="K53" s="154"/>
    </row>
    <row r="54" spans="1:11" s="138" customFormat="1">
      <c r="A54" s="136"/>
      <c r="B54" s="136"/>
      <c r="C54" s="136"/>
      <c r="D54" s="136"/>
      <c r="H54" s="150"/>
      <c r="I54" s="150"/>
      <c r="J54" s="151"/>
      <c r="K54" s="154"/>
    </row>
    <row r="55" spans="1:11" s="138" customFormat="1">
      <c r="A55" s="136"/>
      <c r="B55" s="136"/>
      <c r="C55" s="136"/>
      <c r="D55" s="136"/>
      <c r="H55" s="150"/>
      <c r="I55" s="150"/>
      <c r="J55" s="151"/>
      <c r="K55" s="154"/>
    </row>
    <row r="56" spans="1:11" s="138" customFormat="1">
      <c r="A56" s="136"/>
      <c r="B56" s="136"/>
      <c r="C56" s="136"/>
      <c r="D56" s="136"/>
      <c r="H56" s="150"/>
      <c r="I56" s="150"/>
      <c r="J56" s="151"/>
      <c r="K56" s="154"/>
    </row>
    <row r="57" spans="1:11" s="138" customFormat="1">
      <c r="A57" s="136"/>
      <c r="B57" s="136"/>
      <c r="C57" s="136"/>
      <c r="D57" s="136"/>
      <c r="H57" s="150"/>
      <c r="I57" s="150"/>
      <c r="J57" s="151"/>
      <c r="K57" s="154"/>
    </row>
    <row r="58" spans="1:11" s="138" customFormat="1">
      <c r="A58" s="136"/>
      <c r="B58" s="136"/>
      <c r="C58" s="136"/>
      <c r="D58" s="136"/>
      <c r="H58" s="150"/>
      <c r="I58" s="150"/>
      <c r="J58" s="151"/>
      <c r="K58" s="154"/>
    </row>
    <row r="59" spans="1:11" s="138" customFormat="1">
      <c r="A59" s="136"/>
      <c r="B59" s="136"/>
      <c r="C59" s="136"/>
      <c r="D59" s="136"/>
      <c r="H59" s="150"/>
      <c r="I59" s="150"/>
      <c r="J59" s="151"/>
      <c r="K59" s="154"/>
    </row>
    <row r="60" spans="1:11" s="138" customFormat="1">
      <c r="A60" s="136"/>
      <c r="B60" s="136"/>
      <c r="C60" s="136"/>
      <c r="D60" s="136"/>
      <c r="H60" s="150"/>
      <c r="I60" s="150"/>
      <c r="J60" s="151"/>
      <c r="K60" s="154"/>
    </row>
    <row r="61" spans="1:11" s="138" customFormat="1">
      <c r="A61" s="136"/>
      <c r="B61" s="136"/>
      <c r="C61" s="136"/>
      <c r="D61" s="136"/>
      <c r="H61" s="150"/>
      <c r="I61" s="150"/>
      <c r="J61" s="151"/>
      <c r="K61" s="154"/>
    </row>
    <row r="62" spans="1:11" s="138" customFormat="1">
      <c r="A62" s="136"/>
      <c r="B62" s="136"/>
      <c r="C62" s="136"/>
      <c r="D62" s="136"/>
      <c r="H62" s="150"/>
      <c r="I62" s="150"/>
      <c r="J62" s="151"/>
      <c r="K62" s="154"/>
    </row>
    <row r="63" spans="1:11" s="138" customFormat="1">
      <c r="A63" s="136"/>
      <c r="B63" s="136"/>
      <c r="C63" s="136"/>
      <c r="D63" s="136"/>
      <c r="H63" s="150"/>
      <c r="I63" s="150"/>
      <c r="J63" s="151"/>
      <c r="K63" s="154"/>
    </row>
    <row r="64" spans="1:11" s="138" customFormat="1">
      <c r="A64" s="136"/>
      <c r="B64" s="136"/>
      <c r="C64" s="136"/>
      <c r="D64" s="136"/>
      <c r="H64" s="150"/>
      <c r="I64" s="150"/>
      <c r="J64" s="151"/>
      <c r="K64" s="154"/>
    </row>
    <row r="65" spans="1:11" s="138" customFormat="1">
      <c r="A65" s="136"/>
      <c r="B65" s="136"/>
      <c r="C65" s="136"/>
      <c r="D65" s="136"/>
      <c r="H65" s="150"/>
      <c r="I65" s="150"/>
      <c r="J65" s="151"/>
      <c r="K65" s="154"/>
    </row>
    <row r="66" spans="1:11" s="138" customFormat="1">
      <c r="A66" s="136"/>
      <c r="B66" s="136"/>
      <c r="C66" s="136"/>
      <c r="D66" s="136"/>
      <c r="H66" s="150"/>
      <c r="I66" s="150"/>
      <c r="J66" s="151"/>
      <c r="K66" s="154"/>
    </row>
    <row r="67" spans="1:11" s="138" customFormat="1">
      <c r="A67" s="136"/>
      <c r="B67" s="136"/>
      <c r="C67" s="136"/>
      <c r="D67" s="136"/>
      <c r="H67" s="150"/>
      <c r="I67" s="150"/>
      <c r="J67" s="151"/>
      <c r="K67" s="154"/>
    </row>
    <row r="68" spans="1:11" s="138" customFormat="1">
      <c r="A68" s="136"/>
      <c r="B68" s="136"/>
      <c r="C68" s="136"/>
      <c r="D68" s="136"/>
      <c r="H68" s="150"/>
      <c r="I68" s="150"/>
      <c r="J68" s="151"/>
      <c r="K68" s="154"/>
    </row>
    <row r="69" spans="1:11" s="138" customFormat="1">
      <c r="A69" s="136"/>
      <c r="B69" s="136"/>
      <c r="C69" s="136"/>
      <c r="D69" s="136"/>
      <c r="H69" s="150"/>
      <c r="I69" s="150"/>
      <c r="J69" s="151"/>
      <c r="K69" s="154"/>
    </row>
    <row r="70" spans="1:11" s="138" customFormat="1">
      <c r="A70" s="136"/>
      <c r="B70" s="136"/>
      <c r="C70" s="136"/>
      <c r="D70" s="136"/>
      <c r="H70" s="150"/>
      <c r="I70" s="150"/>
      <c r="J70" s="151"/>
      <c r="K70" s="154"/>
    </row>
    <row r="71" spans="1:11" s="138" customFormat="1">
      <c r="A71" s="136"/>
      <c r="B71" s="136"/>
      <c r="C71" s="136"/>
      <c r="D71" s="136"/>
      <c r="H71" s="150"/>
      <c r="I71" s="150"/>
      <c r="J71" s="151"/>
      <c r="K71" s="154"/>
    </row>
    <row r="72" spans="1:11" s="138" customFormat="1">
      <c r="A72" s="136"/>
      <c r="B72" s="136"/>
      <c r="C72" s="136"/>
      <c r="D72" s="136"/>
      <c r="H72" s="150"/>
      <c r="I72" s="150"/>
      <c r="J72" s="151"/>
      <c r="K72" s="154"/>
    </row>
    <row r="73" spans="1:11" s="138" customFormat="1">
      <c r="A73" s="136"/>
      <c r="B73" s="136"/>
      <c r="C73" s="136"/>
      <c r="D73" s="136"/>
      <c r="H73" s="150"/>
      <c r="I73" s="150"/>
      <c r="J73" s="151"/>
      <c r="K73" s="154"/>
    </row>
    <row r="74" spans="1:11" s="138" customFormat="1">
      <c r="A74" s="136"/>
      <c r="B74" s="136"/>
      <c r="C74" s="136"/>
      <c r="D74" s="136"/>
      <c r="H74" s="150"/>
      <c r="I74" s="150"/>
      <c r="J74" s="151"/>
      <c r="K74" s="154"/>
    </row>
    <row r="75" spans="1:11" s="138" customFormat="1">
      <c r="A75" s="136"/>
      <c r="B75" s="136"/>
      <c r="C75" s="136"/>
      <c r="D75" s="136"/>
      <c r="H75" s="150"/>
      <c r="I75" s="150"/>
      <c r="J75" s="151"/>
      <c r="K75" s="154"/>
    </row>
    <row r="76" spans="1:11" s="138" customFormat="1">
      <c r="A76" s="136"/>
      <c r="B76" s="136"/>
      <c r="C76" s="136"/>
      <c r="D76" s="136"/>
      <c r="H76" s="150"/>
      <c r="I76" s="150"/>
      <c r="J76" s="151"/>
      <c r="K76" s="154"/>
    </row>
    <row r="77" spans="1:11" s="138" customFormat="1">
      <c r="A77" s="136"/>
      <c r="B77" s="136"/>
      <c r="C77" s="136"/>
      <c r="D77" s="136"/>
      <c r="H77" s="150"/>
      <c r="I77" s="150"/>
      <c r="J77" s="151"/>
      <c r="K77" s="154"/>
    </row>
    <row r="78" spans="1:11" s="138" customFormat="1">
      <c r="A78" s="136"/>
      <c r="B78" s="136"/>
      <c r="C78" s="136"/>
      <c r="D78" s="136"/>
      <c r="H78" s="150"/>
      <c r="I78" s="150"/>
      <c r="J78" s="151"/>
      <c r="K78" s="154"/>
    </row>
    <row r="79" spans="1:11" s="138" customFormat="1">
      <c r="A79" s="136"/>
      <c r="B79" s="136"/>
      <c r="C79" s="136"/>
      <c r="D79" s="136"/>
      <c r="H79" s="150"/>
      <c r="I79" s="150"/>
      <c r="J79" s="151"/>
      <c r="K79" s="154"/>
    </row>
    <row r="80" spans="1:11" s="138" customFormat="1">
      <c r="A80" s="136"/>
      <c r="B80" s="136"/>
      <c r="C80" s="136"/>
      <c r="D80" s="136"/>
      <c r="H80" s="150"/>
      <c r="I80" s="150"/>
      <c r="J80" s="151"/>
      <c r="K80" s="154"/>
    </row>
    <row r="81" spans="1:11" s="138" customFormat="1">
      <c r="A81" s="136"/>
      <c r="B81" s="136"/>
      <c r="C81" s="136"/>
      <c r="D81" s="136"/>
      <c r="H81" s="150"/>
      <c r="I81" s="150"/>
      <c r="J81" s="151"/>
      <c r="K81" s="154"/>
    </row>
    <row r="82" spans="1:11" s="138" customFormat="1">
      <c r="A82" s="136"/>
      <c r="B82" s="136"/>
      <c r="C82" s="136"/>
      <c r="D82" s="136"/>
      <c r="H82" s="150"/>
      <c r="I82" s="150"/>
      <c r="J82" s="151"/>
      <c r="K82" s="154"/>
    </row>
    <row r="83" spans="1:11" s="138" customFormat="1">
      <c r="A83" s="136"/>
      <c r="B83" s="136"/>
      <c r="C83" s="136"/>
      <c r="D83" s="136"/>
      <c r="H83" s="150"/>
      <c r="I83" s="150"/>
      <c r="J83" s="151"/>
      <c r="K83" s="154"/>
    </row>
    <row r="84" spans="1:11" s="138" customFormat="1">
      <c r="A84" s="136"/>
      <c r="B84" s="136"/>
      <c r="C84" s="136"/>
      <c r="D84" s="136"/>
      <c r="H84" s="150"/>
      <c r="I84" s="150"/>
      <c r="J84" s="151"/>
      <c r="K84" s="154"/>
    </row>
    <row r="85" spans="1:11" s="138" customFormat="1">
      <c r="A85" s="136"/>
      <c r="B85" s="136"/>
      <c r="C85" s="136"/>
      <c r="D85" s="136"/>
      <c r="H85" s="150"/>
      <c r="I85" s="150"/>
      <c r="J85" s="151"/>
      <c r="K85" s="154"/>
    </row>
    <row r="86" spans="1:11" s="138" customFormat="1">
      <c r="A86" s="136"/>
      <c r="B86" s="136"/>
      <c r="C86" s="136"/>
      <c r="D86" s="136"/>
      <c r="H86" s="150"/>
      <c r="I86" s="150"/>
      <c r="J86" s="151"/>
      <c r="K86" s="154"/>
    </row>
    <row r="87" spans="1:11" s="138" customFormat="1">
      <c r="A87" s="136"/>
      <c r="B87" s="136"/>
      <c r="C87" s="136"/>
      <c r="D87" s="136"/>
      <c r="H87" s="150"/>
      <c r="I87" s="150"/>
      <c r="J87" s="151"/>
      <c r="K87" s="154"/>
    </row>
    <row r="88" spans="1:11" s="138" customFormat="1">
      <c r="A88" s="136"/>
      <c r="B88" s="136"/>
      <c r="C88" s="136"/>
      <c r="D88" s="136"/>
      <c r="H88" s="150"/>
      <c r="I88" s="150"/>
      <c r="J88" s="151"/>
      <c r="K88" s="154"/>
    </row>
    <row r="89" spans="1:11" s="138" customFormat="1">
      <c r="A89" s="136"/>
      <c r="B89" s="136"/>
      <c r="C89" s="136"/>
      <c r="D89" s="136"/>
      <c r="H89" s="150"/>
      <c r="I89" s="150"/>
      <c r="J89" s="151"/>
      <c r="K89" s="154"/>
    </row>
    <row r="90" spans="1:11" s="138" customFormat="1">
      <c r="A90" s="136"/>
      <c r="B90" s="136"/>
      <c r="C90" s="136"/>
      <c r="D90" s="136"/>
      <c r="H90" s="150"/>
      <c r="I90" s="150"/>
      <c r="J90" s="151"/>
      <c r="K90" s="154"/>
    </row>
    <row r="91" spans="1:11" s="138" customFormat="1">
      <c r="A91" s="136"/>
      <c r="B91" s="136"/>
      <c r="C91" s="136"/>
      <c r="D91" s="136"/>
      <c r="H91" s="150"/>
      <c r="I91" s="150"/>
      <c r="J91" s="151"/>
      <c r="K91" s="154"/>
    </row>
    <row r="92" spans="1:11" s="138" customFormat="1">
      <c r="A92" s="136"/>
      <c r="B92" s="136"/>
      <c r="C92" s="136"/>
      <c r="D92" s="136"/>
      <c r="H92" s="150"/>
      <c r="I92" s="150"/>
      <c r="J92" s="151"/>
      <c r="K92" s="154"/>
    </row>
    <row r="93" spans="1:11" s="138" customFormat="1">
      <c r="A93" s="136"/>
      <c r="B93" s="136"/>
      <c r="C93" s="136"/>
      <c r="D93" s="136"/>
      <c r="H93" s="150"/>
      <c r="I93" s="150"/>
      <c r="J93" s="151"/>
      <c r="K93" s="154"/>
    </row>
    <row r="94" spans="1:11" s="138" customFormat="1">
      <c r="A94" s="136"/>
      <c r="B94" s="136"/>
      <c r="C94" s="136"/>
      <c r="D94" s="136"/>
      <c r="H94" s="150"/>
      <c r="I94" s="150"/>
      <c r="J94" s="151"/>
      <c r="K94" s="154"/>
    </row>
    <row r="95" spans="1:11" s="138" customFormat="1">
      <c r="A95" s="136"/>
      <c r="B95" s="136"/>
      <c r="C95" s="136"/>
      <c r="D95" s="136"/>
      <c r="H95" s="150"/>
      <c r="I95" s="150"/>
      <c r="J95" s="151"/>
      <c r="K95" s="154"/>
    </row>
    <row r="96" spans="1:11" s="138" customFormat="1">
      <c r="A96" s="136"/>
      <c r="B96" s="136"/>
      <c r="C96" s="136"/>
      <c r="D96" s="136"/>
      <c r="H96" s="150"/>
      <c r="I96" s="150"/>
      <c r="J96" s="151"/>
      <c r="K96" s="154"/>
    </row>
    <row r="97" spans="1:11" s="138" customFormat="1">
      <c r="A97" s="136"/>
      <c r="B97" s="136"/>
      <c r="C97" s="136"/>
      <c r="D97" s="136"/>
      <c r="H97" s="150"/>
      <c r="I97" s="150"/>
      <c r="J97" s="151"/>
      <c r="K97" s="154"/>
    </row>
    <row r="98" spans="1:11" s="138" customFormat="1">
      <c r="A98" s="136"/>
      <c r="B98" s="136"/>
      <c r="C98" s="136"/>
      <c r="D98" s="136"/>
      <c r="H98" s="150"/>
      <c r="I98" s="150"/>
      <c r="J98" s="151"/>
      <c r="K98" s="154"/>
    </row>
    <row r="99" spans="1:11" s="138" customFormat="1">
      <c r="A99" s="136"/>
      <c r="B99" s="136"/>
      <c r="C99" s="136"/>
      <c r="D99" s="136"/>
      <c r="H99" s="150"/>
      <c r="I99" s="150"/>
      <c r="J99" s="151"/>
      <c r="K99" s="154"/>
    </row>
    <row r="100" spans="1:11" s="138" customFormat="1">
      <c r="A100" s="136"/>
      <c r="B100" s="136"/>
      <c r="C100" s="136"/>
      <c r="D100" s="136"/>
      <c r="H100" s="150"/>
      <c r="I100" s="150"/>
      <c r="J100" s="151"/>
      <c r="K100" s="154"/>
    </row>
    <row r="101" spans="1:11" s="138" customFormat="1">
      <c r="A101" s="136"/>
      <c r="B101" s="136"/>
      <c r="C101" s="136"/>
      <c r="D101" s="136"/>
      <c r="H101" s="150"/>
      <c r="I101" s="150"/>
      <c r="J101" s="151"/>
      <c r="K101" s="154"/>
    </row>
    <row r="102" spans="1:11" s="138" customFormat="1">
      <c r="A102" s="136"/>
      <c r="B102" s="136"/>
      <c r="C102" s="136"/>
      <c r="D102" s="136"/>
      <c r="H102" s="150"/>
      <c r="I102" s="150"/>
      <c r="J102" s="151"/>
      <c r="K102" s="154"/>
    </row>
    <row r="103" spans="1:11" s="138" customFormat="1">
      <c r="A103" s="136"/>
      <c r="B103" s="136"/>
      <c r="C103" s="136"/>
      <c r="D103" s="136"/>
      <c r="H103" s="150"/>
      <c r="I103" s="150"/>
      <c r="J103" s="151"/>
      <c r="K103" s="154"/>
    </row>
    <row r="104" spans="1:11" s="138" customFormat="1">
      <c r="A104" s="136"/>
      <c r="B104" s="136"/>
      <c r="C104" s="136"/>
      <c r="D104" s="136"/>
      <c r="H104" s="150"/>
      <c r="I104" s="150"/>
      <c r="J104" s="151"/>
      <c r="K104" s="154"/>
    </row>
    <row r="105" spans="1:11" s="138" customFormat="1">
      <c r="A105" s="136"/>
      <c r="B105" s="136"/>
      <c r="C105" s="136"/>
      <c r="D105" s="136"/>
      <c r="H105" s="150"/>
      <c r="I105" s="150"/>
      <c r="J105" s="151"/>
      <c r="K105" s="154"/>
    </row>
    <row r="106" spans="1:11" s="138" customFormat="1">
      <c r="A106" s="136"/>
      <c r="B106" s="136"/>
      <c r="C106" s="136"/>
      <c r="D106" s="136"/>
      <c r="H106" s="150"/>
      <c r="I106" s="150"/>
      <c r="J106" s="151"/>
      <c r="K106" s="154"/>
    </row>
    <row r="107" spans="1:11" s="138" customFormat="1">
      <c r="A107" s="136"/>
      <c r="B107" s="136"/>
      <c r="C107" s="136"/>
      <c r="D107" s="136"/>
      <c r="H107" s="150"/>
      <c r="I107" s="150"/>
      <c r="J107" s="151"/>
      <c r="K107" s="154"/>
    </row>
    <row r="108" spans="1:11" s="138" customFormat="1">
      <c r="A108" s="136"/>
      <c r="B108" s="136"/>
      <c r="C108" s="136"/>
      <c r="D108" s="136"/>
      <c r="H108" s="150"/>
      <c r="I108" s="150"/>
      <c r="J108" s="151"/>
      <c r="K108" s="154"/>
    </row>
    <row r="109" spans="1:11" s="138" customFormat="1">
      <c r="A109" s="136"/>
      <c r="B109" s="136"/>
      <c r="C109" s="136"/>
      <c r="D109" s="136"/>
      <c r="H109" s="150"/>
      <c r="I109" s="150"/>
      <c r="J109" s="151"/>
      <c r="K109" s="154"/>
    </row>
    <row r="110" spans="1:11" s="138" customFormat="1">
      <c r="A110" s="136"/>
      <c r="B110" s="136"/>
      <c r="C110" s="136"/>
      <c r="D110" s="136"/>
      <c r="H110" s="150"/>
      <c r="I110" s="150"/>
      <c r="J110" s="151"/>
      <c r="K110" s="154"/>
    </row>
    <row r="111" spans="1:11" s="138" customFormat="1">
      <c r="A111" s="136"/>
      <c r="B111" s="136"/>
      <c r="C111" s="136"/>
      <c r="D111" s="136"/>
      <c r="H111" s="150"/>
      <c r="I111" s="150"/>
      <c r="J111" s="151"/>
      <c r="K111" s="154"/>
    </row>
    <row r="112" spans="1:11" s="138" customFormat="1">
      <c r="A112" s="136"/>
      <c r="B112" s="136"/>
      <c r="C112" s="136"/>
      <c r="D112" s="136"/>
      <c r="H112" s="150"/>
      <c r="I112" s="150"/>
      <c r="J112" s="151"/>
      <c r="K112" s="154"/>
    </row>
    <row r="113" spans="1:11" s="138" customFormat="1">
      <c r="A113" s="136"/>
      <c r="B113" s="136"/>
      <c r="C113" s="136"/>
      <c r="D113" s="136"/>
      <c r="H113" s="150"/>
      <c r="I113" s="150"/>
      <c r="J113" s="151"/>
      <c r="K113" s="154"/>
    </row>
    <row r="114" spans="1:11" s="138" customFormat="1">
      <c r="A114" s="136"/>
      <c r="B114" s="136"/>
      <c r="C114" s="136"/>
      <c r="D114" s="136"/>
      <c r="H114" s="150"/>
      <c r="I114" s="150"/>
      <c r="J114" s="151"/>
      <c r="K114" s="154"/>
    </row>
    <row r="115" spans="1:11" s="138" customFormat="1">
      <c r="A115" s="136"/>
      <c r="B115" s="136"/>
      <c r="C115" s="136"/>
      <c r="D115" s="136"/>
      <c r="H115" s="150"/>
      <c r="I115" s="150"/>
      <c r="J115" s="151"/>
      <c r="K115" s="154"/>
    </row>
    <row r="116" spans="1:11" s="138" customFormat="1">
      <c r="A116" s="136"/>
      <c r="B116" s="136"/>
      <c r="C116" s="136"/>
      <c r="D116" s="136"/>
      <c r="H116" s="150"/>
      <c r="I116" s="150"/>
      <c r="J116" s="151"/>
      <c r="K116" s="154"/>
    </row>
    <row r="117" spans="1:11" s="138" customFormat="1">
      <c r="A117" s="136"/>
      <c r="B117" s="136"/>
      <c r="C117" s="136"/>
      <c r="D117" s="136"/>
      <c r="H117" s="150"/>
      <c r="I117" s="150"/>
      <c r="J117" s="151"/>
      <c r="K117" s="154"/>
    </row>
    <row r="118" spans="1:11" s="138" customFormat="1">
      <c r="A118" s="136"/>
      <c r="B118" s="136"/>
      <c r="C118" s="136"/>
      <c r="D118" s="136"/>
      <c r="H118" s="150"/>
      <c r="I118" s="150"/>
      <c r="J118" s="151"/>
      <c r="K118" s="154"/>
    </row>
    <row r="119" spans="1:11" s="138" customFormat="1">
      <c r="A119" s="136"/>
      <c r="B119" s="136"/>
      <c r="C119" s="136"/>
      <c r="D119" s="136"/>
      <c r="H119" s="150"/>
      <c r="I119" s="150"/>
      <c r="J119" s="151"/>
      <c r="K119" s="154"/>
    </row>
    <row r="120" spans="1:11" s="138" customFormat="1">
      <c r="A120" s="136"/>
      <c r="B120" s="136"/>
      <c r="C120" s="136"/>
      <c r="D120" s="136"/>
      <c r="H120" s="150"/>
      <c r="I120" s="150"/>
      <c r="J120" s="151"/>
      <c r="K120" s="154"/>
    </row>
    <row r="121" spans="1:11" s="138" customFormat="1">
      <c r="A121" s="136"/>
      <c r="B121" s="136"/>
      <c r="C121" s="136"/>
      <c r="D121" s="136"/>
      <c r="H121" s="150"/>
      <c r="I121" s="150"/>
      <c r="J121" s="151"/>
      <c r="K121" s="154"/>
    </row>
    <row r="122" spans="1:11" s="138" customFormat="1">
      <c r="A122" s="136"/>
      <c r="B122" s="136"/>
      <c r="C122" s="136"/>
      <c r="D122" s="136"/>
      <c r="H122" s="150"/>
      <c r="I122" s="150"/>
      <c r="J122" s="151"/>
      <c r="K122" s="154"/>
    </row>
    <row r="123" spans="1:11" s="138" customFormat="1">
      <c r="A123" s="136"/>
      <c r="B123" s="136"/>
      <c r="C123" s="136"/>
      <c r="D123" s="136"/>
      <c r="H123" s="150"/>
      <c r="I123" s="150"/>
      <c r="J123" s="151"/>
      <c r="K123" s="154"/>
    </row>
    <row r="124" spans="1:11" s="138" customFormat="1">
      <c r="A124" s="136"/>
      <c r="B124" s="136"/>
      <c r="C124" s="136"/>
      <c r="D124" s="136"/>
      <c r="H124" s="150"/>
      <c r="I124" s="150"/>
      <c r="J124" s="151"/>
      <c r="K124" s="154"/>
    </row>
    <row r="125" spans="1:11" s="138" customFormat="1">
      <c r="A125" s="136"/>
      <c r="B125" s="136"/>
      <c r="C125" s="136"/>
      <c r="D125" s="136"/>
      <c r="H125" s="150"/>
      <c r="I125" s="150"/>
      <c r="J125" s="151"/>
      <c r="K125" s="154"/>
    </row>
    <row r="126" spans="1:11" s="138" customFormat="1">
      <c r="A126" s="136"/>
      <c r="B126" s="136"/>
      <c r="C126" s="136"/>
      <c r="D126" s="136"/>
      <c r="H126" s="150"/>
      <c r="I126" s="150"/>
      <c r="J126" s="151"/>
      <c r="K126" s="154"/>
    </row>
    <row r="127" spans="1:11" s="138" customFormat="1">
      <c r="A127" s="136"/>
      <c r="B127" s="136"/>
      <c r="C127" s="136"/>
      <c r="D127" s="136"/>
      <c r="H127" s="150"/>
      <c r="I127" s="150"/>
      <c r="J127" s="151"/>
      <c r="K127" s="154"/>
    </row>
    <row r="128" spans="1:11" s="138" customFormat="1">
      <c r="A128" s="136"/>
      <c r="B128" s="136"/>
      <c r="C128" s="136"/>
      <c r="D128" s="136"/>
      <c r="H128" s="150"/>
      <c r="I128" s="150"/>
      <c r="J128" s="151"/>
      <c r="K128" s="154"/>
    </row>
    <row r="129" spans="1:11" s="138" customFormat="1">
      <c r="A129" s="136"/>
      <c r="B129" s="136"/>
      <c r="C129" s="136"/>
      <c r="D129" s="136"/>
      <c r="H129" s="150"/>
      <c r="I129" s="150"/>
      <c r="J129" s="151"/>
      <c r="K129" s="154"/>
    </row>
    <row r="130" spans="1:11" s="138" customFormat="1">
      <c r="A130" s="136"/>
      <c r="B130" s="136"/>
      <c r="C130" s="136"/>
      <c r="D130" s="136"/>
      <c r="H130" s="150"/>
      <c r="I130" s="150"/>
      <c r="J130" s="151"/>
      <c r="K130" s="154"/>
    </row>
    <row r="131" spans="1:11" s="138" customFormat="1">
      <c r="A131" s="136"/>
      <c r="B131" s="136"/>
      <c r="C131" s="136"/>
      <c r="D131" s="136"/>
      <c r="H131" s="150"/>
      <c r="I131" s="150"/>
      <c r="J131" s="151"/>
      <c r="K131" s="154"/>
    </row>
    <row r="132" spans="1:11" s="138" customFormat="1">
      <c r="A132" s="136"/>
      <c r="B132" s="136"/>
      <c r="C132" s="136"/>
      <c r="D132" s="136"/>
      <c r="H132" s="150"/>
      <c r="I132" s="150"/>
      <c r="J132" s="151"/>
      <c r="K132" s="154"/>
    </row>
    <row r="133" spans="1:11" s="138" customFormat="1">
      <c r="A133" s="136"/>
      <c r="B133" s="136"/>
      <c r="C133" s="136"/>
      <c r="D133" s="136"/>
      <c r="H133" s="150"/>
      <c r="I133" s="150"/>
      <c r="J133" s="151"/>
      <c r="K133" s="154"/>
    </row>
    <row r="134" spans="1:11" s="138" customFormat="1">
      <c r="A134" s="136"/>
      <c r="B134" s="136"/>
      <c r="C134" s="136"/>
      <c r="D134" s="136"/>
      <c r="H134" s="150"/>
      <c r="I134" s="150"/>
      <c r="J134" s="151"/>
      <c r="K134" s="154"/>
    </row>
    <row r="135" spans="1:11" s="138" customFormat="1">
      <c r="A135" s="136"/>
      <c r="B135" s="136"/>
      <c r="C135" s="136"/>
      <c r="D135" s="136"/>
      <c r="H135" s="150"/>
      <c r="I135" s="150"/>
      <c r="J135" s="151"/>
      <c r="K135" s="154"/>
    </row>
    <row r="136" spans="1:11" s="138" customFormat="1">
      <c r="A136" s="136"/>
      <c r="B136" s="136"/>
      <c r="C136" s="136"/>
      <c r="D136" s="136"/>
      <c r="H136" s="150"/>
      <c r="I136" s="150"/>
      <c r="J136" s="151"/>
      <c r="K136" s="154"/>
    </row>
    <row r="137" spans="1:11" s="138" customFormat="1">
      <c r="A137" s="136"/>
      <c r="B137" s="136"/>
      <c r="C137" s="136"/>
      <c r="D137" s="136"/>
      <c r="H137" s="150"/>
      <c r="I137" s="150"/>
      <c r="J137" s="151"/>
      <c r="K137" s="154"/>
    </row>
    <row r="138" spans="1:11" s="138" customFormat="1">
      <c r="A138" s="136"/>
      <c r="B138" s="136"/>
      <c r="C138" s="136"/>
      <c r="D138" s="136"/>
      <c r="H138" s="150"/>
      <c r="I138" s="150"/>
      <c r="J138" s="151"/>
      <c r="K138" s="154"/>
    </row>
    <row r="139" spans="1:11" s="138" customFormat="1">
      <c r="A139" s="136"/>
      <c r="B139" s="136"/>
      <c r="C139" s="136"/>
      <c r="D139" s="136"/>
      <c r="H139" s="150"/>
      <c r="I139" s="150"/>
      <c r="J139" s="151"/>
      <c r="K139" s="154"/>
    </row>
    <row r="140" spans="1:11" s="138" customFormat="1">
      <c r="A140" s="136"/>
      <c r="B140" s="136"/>
      <c r="C140" s="136"/>
      <c r="D140" s="136"/>
      <c r="H140" s="150"/>
      <c r="I140" s="150"/>
      <c r="J140" s="151"/>
      <c r="K140" s="154"/>
    </row>
    <row r="141" spans="1:11" s="138" customFormat="1">
      <c r="A141" s="136"/>
      <c r="B141" s="136"/>
      <c r="C141" s="136"/>
      <c r="D141" s="136"/>
      <c r="H141" s="150"/>
      <c r="I141" s="150"/>
      <c r="J141" s="151"/>
      <c r="K141" s="154"/>
    </row>
    <row r="142" spans="1:11" s="138" customFormat="1">
      <c r="A142" s="136"/>
      <c r="B142" s="136"/>
      <c r="C142" s="136"/>
      <c r="D142" s="136"/>
      <c r="H142" s="150"/>
      <c r="I142" s="150"/>
      <c r="J142" s="151"/>
      <c r="K142" s="154"/>
    </row>
    <row r="143" spans="1:11" s="138" customFormat="1">
      <c r="A143" s="136"/>
      <c r="B143" s="136"/>
      <c r="C143" s="136"/>
      <c r="D143" s="136"/>
      <c r="H143" s="150"/>
      <c r="I143" s="150"/>
      <c r="J143" s="151"/>
      <c r="K143" s="154"/>
    </row>
    <row r="144" spans="1:11" s="138" customFormat="1">
      <c r="A144" s="136"/>
      <c r="B144" s="136"/>
      <c r="C144" s="136"/>
      <c r="D144" s="136"/>
      <c r="H144" s="150"/>
      <c r="I144" s="150"/>
      <c r="J144" s="151"/>
      <c r="K144" s="154"/>
    </row>
    <row r="145" spans="1:11" s="138" customFormat="1">
      <c r="A145" s="136"/>
      <c r="B145" s="136"/>
      <c r="C145" s="136"/>
      <c r="D145" s="136"/>
      <c r="H145" s="150"/>
      <c r="I145" s="150"/>
      <c r="J145" s="151"/>
      <c r="K145" s="154"/>
    </row>
    <row r="146" spans="1:11" s="138" customFormat="1">
      <c r="A146" s="136"/>
      <c r="B146" s="136"/>
      <c r="C146" s="136"/>
      <c r="D146" s="136"/>
      <c r="H146" s="150"/>
      <c r="I146" s="150"/>
      <c r="J146" s="151"/>
      <c r="K146" s="154"/>
    </row>
    <row r="147" spans="1:11" s="138" customFormat="1">
      <c r="A147" s="136"/>
      <c r="B147" s="136"/>
      <c r="C147" s="136"/>
      <c r="D147" s="136"/>
      <c r="H147" s="150"/>
      <c r="I147" s="150"/>
      <c r="J147" s="151"/>
      <c r="K147" s="154"/>
    </row>
    <row r="148" spans="1:11" s="138" customFormat="1">
      <c r="A148" s="136"/>
      <c r="B148" s="136"/>
      <c r="C148" s="136"/>
      <c r="D148" s="136"/>
      <c r="H148" s="150"/>
      <c r="I148" s="150"/>
      <c r="J148" s="151"/>
      <c r="K148" s="154"/>
    </row>
    <row r="149" spans="1:11" s="138" customFormat="1">
      <c r="A149" s="136"/>
      <c r="B149" s="136"/>
      <c r="C149" s="136"/>
      <c r="D149" s="136"/>
      <c r="H149" s="150"/>
      <c r="I149" s="150"/>
      <c r="J149" s="151"/>
      <c r="K149" s="154"/>
    </row>
    <row r="150" spans="1:11" s="138" customFormat="1">
      <c r="A150" s="136"/>
      <c r="B150" s="136"/>
      <c r="C150" s="136"/>
      <c r="D150" s="136"/>
      <c r="H150" s="150"/>
      <c r="I150" s="150"/>
      <c r="J150" s="151"/>
      <c r="K150" s="154"/>
    </row>
    <row r="151" spans="1:11" s="138" customFormat="1">
      <c r="A151" s="136"/>
      <c r="B151" s="136"/>
      <c r="C151" s="136"/>
      <c r="D151" s="136"/>
      <c r="H151" s="150"/>
      <c r="I151" s="150"/>
      <c r="J151" s="151"/>
      <c r="K151" s="154"/>
    </row>
    <row r="152" spans="1:11" s="138" customFormat="1">
      <c r="A152" s="136"/>
      <c r="B152" s="136"/>
      <c r="C152" s="136"/>
      <c r="D152" s="136"/>
      <c r="H152" s="150"/>
      <c r="I152" s="150"/>
      <c r="J152" s="151"/>
      <c r="K152" s="154"/>
    </row>
    <row r="153" spans="1:11" s="138" customFormat="1">
      <c r="A153" s="136"/>
      <c r="B153" s="136"/>
      <c r="C153" s="136"/>
      <c r="D153" s="136"/>
      <c r="H153" s="150"/>
      <c r="I153" s="150"/>
      <c r="J153" s="151"/>
      <c r="K153" s="154"/>
    </row>
    <row r="154" spans="1:11" s="138" customFormat="1">
      <c r="A154" s="136"/>
      <c r="B154" s="136"/>
      <c r="C154" s="136"/>
      <c r="D154" s="136"/>
      <c r="H154" s="150"/>
      <c r="I154" s="150"/>
      <c r="J154" s="151"/>
      <c r="K154" s="154"/>
    </row>
    <row r="155" spans="1:11" s="138" customFormat="1">
      <c r="A155" s="136"/>
      <c r="B155" s="136"/>
      <c r="C155" s="136"/>
      <c r="D155" s="136"/>
      <c r="H155" s="150"/>
      <c r="I155" s="150"/>
      <c r="J155" s="151"/>
      <c r="K155" s="154"/>
    </row>
    <row r="156" spans="1:11" s="138" customFormat="1">
      <c r="A156" s="136"/>
      <c r="B156" s="136"/>
      <c r="C156" s="136"/>
      <c r="D156" s="136"/>
      <c r="H156" s="150"/>
      <c r="I156" s="150"/>
      <c r="J156" s="151"/>
      <c r="K156" s="154"/>
    </row>
    <row r="157" spans="1:11" s="138" customFormat="1">
      <c r="A157" s="136"/>
      <c r="B157" s="136"/>
      <c r="C157" s="136"/>
      <c r="D157" s="136"/>
      <c r="H157" s="150"/>
      <c r="I157" s="150"/>
      <c r="J157" s="151"/>
      <c r="K157" s="154"/>
    </row>
    <row r="158" spans="1:11" s="138" customFormat="1">
      <c r="A158" s="136"/>
      <c r="B158" s="136"/>
      <c r="C158" s="136"/>
      <c r="D158" s="136"/>
      <c r="H158" s="150"/>
      <c r="I158" s="150"/>
      <c r="J158" s="151"/>
      <c r="K158" s="154"/>
    </row>
    <row r="159" spans="1:11" s="138" customFormat="1">
      <c r="A159" s="136"/>
      <c r="B159" s="136"/>
      <c r="C159" s="136"/>
      <c r="D159" s="136"/>
      <c r="H159" s="150"/>
      <c r="I159" s="150"/>
      <c r="J159" s="151"/>
      <c r="K159" s="154"/>
    </row>
    <row r="160" spans="1:11" s="138" customFormat="1">
      <c r="A160" s="136"/>
      <c r="B160" s="136"/>
      <c r="C160" s="136"/>
      <c r="D160" s="136"/>
      <c r="H160" s="150"/>
      <c r="I160" s="150"/>
      <c r="J160" s="151"/>
      <c r="K160" s="154"/>
    </row>
    <row r="161" spans="1:11" s="138" customFormat="1">
      <c r="A161" s="136"/>
      <c r="B161" s="136"/>
      <c r="C161" s="136"/>
      <c r="D161" s="136"/>
      <c r="H161" s="150"/>
      <c r="I161" s="150"/>
      <c r="J161" s="151"/>
      <c r="K161" s="154"/>
    </row>
    <row r="162" spans="1:11" s="138" customFormat="1">
      <c r="A162" s="136"/>
      <c r="B162" s="136"/>
      <c r="C162" s="136"/>
      <c r="D162" s="136"/>
      <c r="H162" s="150"/>
      <c r="I162" s="150"/>
      <c r="J162" s="151"/>
      <c r="K162" s="154"/>
    </row>
    <row r="163" spans="1:11" s="138" customFormat="1">
      <c r="A163" s="136"/>
      <c r="B163" s="136"/>
      <c r="C163" s="136"/>
      <c r="D163" s="136"/>
      <c r="H163" s="150"/>
      <c r="I163" s="150"/>
      <c r="J163" s="151"/>
      <c r="K163" s="154"/>
    </row>
    <row r="164" spans="1:11" s="138" customFormat="1">
      <c r="A164" s="136"/>
      <c r="B164" s="136"/>
      <c r="C164" s="136"/>
      <c r="D164" s="136"/>
      <c r="H164" s="150"/>
      <c r="I164" s="150"/>
      <c r="J164" s="151"/>
      <c r="K164" s="154"/>
    </row>
    <row r="165" spans="1:11" s="138" customFormat="1">
      <c r="A165" s="136"/>
      <c r="B165" s="136"/>
      <c r="C165" s="136"/>
      <c r="D165" s="136"/>
      <c r="H165" s="150"/>
      <c r="I165" s="150"/>
      <c r="J165" s="151"/>
      <c r="K165" s="154"/>
    </row>
    <row r="166" spans="1:11" s="138" customFormat="1">
      <c r="A166" s="136"/>
      <c r="B166" s="136"/>
      <c r="C166" s="136"/>
      <c r="D166" s="136"/>
      <c r="H166" s="150"/>
      <c r="I166" s="150"/>
      <c r="J166" s="151"/>
      <c r="K166" s="154"/>
    </row>
    <row r="167" spans="1:11" s="138" customFormat="1">
      <c r="A167" s="136"/>
      <c r="B167" s="136"/>
      <c r="C167" s="136"/>
      <c r="D167" s="136"/>
      <c r="H167" s="150"/>
      <c r="I167" s="150"/>
      <c r="J167" s="151"/>
      <c r="K167" s="154"/>
    </row>
    <row r="168" spans="1:11" s="138" customFormat="1">
      <c r="A168" s="136"/>
      <c r="B168" s="136"/>
      <c r="C168" s="136"/>
      <c r="D168" s="136"/>
      <c r="H168" s="150"/>
      <c r="I168" s="150"/>
      <c r="J168" s="151"/>
      <c r="K168" s="154"/>
    </row>
    <row r="169" spans="1:11" s="138" customFormat="1">
      <c r="A169" s="136"/>
      <c r="B169" s="136"/>
      <c r="C169" s="136"/>
      <c r="D169" s="136"/>
      <c r="H169" s="150"/>
      <c r="I169" s="150"/>
      <c r="J169" s="151"/>
      <c r="K169" s="154"/>
    </row>
    <row r="170" spans="1:11" s="138" customFormat="1">
      <c r="A170" s="136"/>
      <c r="B170" s="136"/>
      <c r="C170" s="136"/>
      <c r="D170" s="136"/>
      <c r="H170" s="150"/>
      <c r="I170" s="150"/>
      <c r="J170" s="151"/>
      <c r="K170" s="154"/>
    </row>
    <row r="171" spans="1:11" s="138" customFormat="1">
      <c r="A171" s="136"/>
      <c r="B171" s="136"/>
      <c r="C171" s="136"/>
      <c r="D171" s="136"/>
      <c r="H171" s="150"/>
      <c r="I171" s="150"/>
      <c r="J171" s="151"/>
      <c r="K171" s="154"/>
    </row>
    <row r="172" spans="1:11" s="138" customFormat="1">
      <c r="A172" s="136"/>
      <c r="B172" s="136"/>
      <c r="C172" s="136"/>
      <c r="D172" s="136"/>
      <c r="H172" s="150"/>
      <c r="I172" s="150"/>
      <c r="J172" s="151"/>
      <c r="K172" s="154"/>
    </row>
    <row r="173" spans="1:11" s="138" customFormat="1">
      <c r="A173" s="136"/>
      <c r="B173" s="136"/>
      <c r="C173" s="136"/>
      <c r="D173" s="136"/>
      <c r="H173" s="150"/>
      <c r="I173" s="150"/>
      <c r="J173" s="151"/>
      <c r="K173" s="154"/>
    </row>
    <row r="174" spans="1:11" s="138" customFormat="1">
      <c r="A174" s="136"/>
      <c r="B174" s="136"/>
      <c r="C174" s="136"/>
      <c r="D174" s="136"/>
      <c r="H174" s="150"/>
      <c r="I174" s="150"/>
      <c r="J174" s="151"/>
      <c r="K174" s="154"/>
    </row>
    <row r="175" spans="1:11" s="138" customFormat="1">
      <c r="A175" s="136"/>
      <c r="B175" s="136"/>
      <c r="C175" s="136"/>
      <c r="D175" s="136"/>
      <c r="H175" s="150"/>
      <c r="I175" s="150"/>
      <c r="J175" s="151"/>
      <c r="K175" s="154"/>
    </row>
    <row r="176" spans="1:11" s="138" customFormat="1">
      <c r="A176" s="136"/>
      <c r="B176" s="136"/>
      <c r="C176" s="136"/>
      <c r="D176" s="136"/>
      <c r="H176" s="150"/>
      <c r="I176" s="150"/>
      <c r="J176" s="151"/>
      <c r="K176" s="154"/>
    </row>
    <row r="177" spans="1:11" s="138" customFormat="1">
      <c r="A177" s="136"/>
      <c r="B177" s="136"/>
      <c r="C177" s="136"/>
      <c r="D177" s="136"/>
      <c r="H177" s="150"/>
      <c r="I177" s="150"/>
      <c r="J177" s="151"/>
      <c r="K177" s="154"/>
    </row>
    <row r="178" spans="1:11" s="138" customFormat="1">
      <c r="A178" s="136"/>
      <c r="B178" s="136"/>
      <c r="C178" s="136"/>
      <c r="D178" s="136"/>
      <c r="H178" s="150"/>
      <c r="I178" s="150"/>
      <c r="J178" s="151"/>
      <c r="K178" s="154"/>
    </row>
    <row r="179" spans="1:11" s="138" customFormat="1">
      <c r="A179" s="136"/>
      <c r="B179" s="136"/>
      <c r="C179" s="136"/>
      <c r="D179" s="136"/>
      <c r="H179" s="150"/>
      <c r="I179" s="150"/>
      <c r="J179" s="151"/>
      <c r="K179" s="154"/>
    </row>
    <row r="180" spans="1:11" s="138" customFormat="1">
      <c r="A180" s="136"/>
      <c r="B180" s="136"/>
      <c r="C180" s="136"/>
      <c r="D180" s="136"/>
      <c r="H180" s="150"/>
      <c r="I180" s="150"/>
      <c r="J180" s="151"/>
      <c r="K180" s="154"/>
    </row>
    <row r="181" spans="1:11" s="138" customFormat="1">
      <c r="A181" s="136"/>
      <c r="B181" s="136"/>
      <c r="C181" s="136"/>
      <c r="D181" s="136"/>
      <c r="H181" s="150"/>
      <c r="I181" s="150"/>
      <c r="J181" s="151"/>
      <c r="K181" s="154"/>
    </row>
    <row r="182" spans="1:11" s="138" customFormat="1">
      <c r="A182" s="136"/>
      <c r="B182" s="136"/>
      <c r="C182" s="136"/>
      <c r="D182" s="136"/>
      <c r="H182" s="150"/>
      <c r="I182" s="150"/>
      <c r="J182" s="151"/>
      <c r="K182" s="154"/>
    </row>
    <row r="183" spans="1:11" s="138" customFormat="1">
      <c r="A183" s="136"/>
      <c r="B183" s="136"/>
      <c r="C183" s="136"/>
      <c r="D183" s="136"/>
      <c r="H183" s="150"/>
      <c r="I183" s="150"/>
      <c r="J183" s="151"/>
      <c r="K183" s="154"/>
    </row>
    <row r="184" spans="1:11" s="138" customFormat="1">
      <c r="A184" s="136"/>
      <c r="B184" s="136"/>
      <c r="C184" s="136"/>
      <c r="D184" s="136"/>
      <c r="H184" s="150"/>
      <c r="I184" s="150"/>
      <c r="J184" s="151"/>
      <c r="K184" s="154"/>
    </row>
    <row r="185" spans="1:11" s="138" customFormat="1">
      <c r="A185" s="136"/>
      <c r="B185" s="136"/>
      <c r="C185" s="136"/>
      <c r="D185" s="136"/>
      <c r="H185" s="150"/>
      <c r="I185" s="150"/>
      <c r="J185" s="151"/>
      <c r="K185" s="154"/>
    </row>
    <row r="186" spans="1:11" s="138" customFormat="1">
      <c r="A186" s="136"/>
      <c r="B186" s="136"/>
      <c r="C186" s="136"/>
      <c r="D186" s="136"/>
      <c r="H186" s="150"/>
      <c r="I186" s="150"/>
      <c r="J186" s="151"/>
      <c r="K186" s="154"/>
    </row>
    <row r="187" spans="1:11" s="138" customFormat="1">
      <c r="A187" s="136"/>
      <c r="B187" s="136"/>
      <c r="C187" s="136"/>
      <c r="D187" s="136"/>
      <c r="H187" s="150"/>
      <c r="I187" s="150"/>
      <c r="J187" s="151"/>
      <c r="K187" s="154"/>
    </row>
    <row r="188" spans="1:11" s="138" customFormat="1">
      <c r="A188" s="136"/>
      <c r="B188" s="136"/>
      <c r="C188" s="136"/>
      <c r="D188" s="136"/>
      <c r="H188" s="150"/>
      <c r="I188" s="150"/>
      <c r="J188" s="151"/>
      <c r="K188" s="154"/>
    </row>
    <row r="189" spans="1:11" s="138" customFormat="1">
      <c r="A189" s="136"/>
      <c r="B189" s="136"/>
      <c r="C189" s="136"/>
      <c r="D189" s="136"/>
      <c r="H189" s="150"/>
      <c r="I189" s="150"/>
      <c r="J189" s="151"/>
      <c r="K189" s="154"/>
    </row>
    <row r="190" spans="1:11" s="138" customFormat="1">
      <c r="A190" s="136"/>
      <c r="B190" s="136"/>
      <c r="C190" s="136"/>
      <c r="D190" s="136"/>
      <c r="H190" s="150"/>
      <c r="I190" s="150"/>
      <c r="J190" s="151"/>
      <c r="K190" s="154"/>
    </row>
    <row r="191" spans="1:11" s="138" customFormat="1">
      <c r="A191" s="136"/>
      <c r="B191" s="136"/>
      <c r="C191" s="136"/>
      <c r="D191" s="136"/>
      <c r="H191" s="150"/>
      <c r="I191" s="150"/>
      <c r="J191" s="151"/>
      <c r="K191" s="154"/>
    </row>
    <row r="192" spans="1:11" s="138" customFormat="1">
      <c r="A192" s="136"/>
      <c r="B192" s="136"/>
      <c r="C192" s="136"/>
      <c r="D192" s="136"/>
      <c r="H192" s="150"/>
      <c r="I192" s="150"/>
      <c r="J192" s="151"/>
      <c r="K192" s="154"/>
    </row>
    <row r="193" spans="1:11" s="138" customFormat="1">
      <c r="A193" s="136"/>
      <c r="B193" s="136"/>
      <c r="C193" s="136"/>
      <c r="D193" s="136"/>
      <c r="H193" s="150"/>
      <c r="I193" s="150"/>
      <c r="J193" s="151"/>
      <c r="K193" s="154"/>
    </row>
    <row r="194" spans="1:11" s="138" customFormat="1">
      <c r="A194" s="136"/>
      <c r="B194" s="136"/>
      <c r="C194" s="136"/>
      <c r="D194" s="136"/>
      <c r="H194" s="150"/>
      <c r="I194" s="150"/>
      <c r="J194" s="151"/>
      <c r="K194" s="154"/>
    </row>
    <row r="195" spans="1:11" s="138" customFormat="1">
      <c r="A195" s="136"/>
      <c r="B195" s="136"/>
      <c r="C195" s="136"/>
      <c r="D195" s="136"/>
      <c r="H195" s="150"/>
      <c r="I195" s="150"/>
      <c r="J195" s="151"/>
      <c r="K195" s="154"/>
    </row>
    <row r="196" spans="1:11" s="138" customFormat="1">
      <c r="A196" s="136"/>
      <c r="B196" s="136"/>
      <c r="C196" s="136"/>
      <c r="D196" s="136"/>
      <c r="H196" s="150"/>
      <c r="I196" s="150"/>
      <c r="J196" s="151"/>
      <c r="K196" s="154"/>
    </row>
    <row r="197" spans="1:11" s="138" customFormat="1">
      <c r="A197" s="136"/>
      <c r="B197" s="136"/>
      <c r="C197" s="136"/>
      <c r="D197" s="136"/>
      <c r="H197" s="150"/>
      <c r="I197" s="150"/>
      <c r="J197" s="151"/>
      <c r="K197" s="154"/>
    </row>
    <row r="198" spans="1:11" s="138" customFormat="1">
      <c r="A198" s="136"/>
      <c r="B198" s="136"/>
      <c r="C198" s="136"/>
      <c r="D198" s="136"/>
      <c r="H198" s="150"/>
      <c r="I198" s="150"/>
      <c r="J198" s="151"/>
      <c r="K198" s="154"/>
    </row>
    <row r="199" spans="1:11" s="138" customFormat="1">
      <c r="A199" s="136"/>
      <c r="B199" s="136"/>
      <c r="C199" s="136"/>
      <c r="D199" s="136"/>
      <c r="H199" s="150"/>
      <c r="I199" s="150"/>
      <c r="J199" s="151"/>
      <c r="K199" s="154"/>
    </row>
    <row r="200" spans="1:11" s="138" customFormat="1">
      <c r="A200" s="136"/>
      <c r="B200" s="136"/>
      <c r="C200" s="136"/>
      <c r="D200" s="136"/>
      <c r="H200" s="150"/>
      <c r="I200" s="150"/>
      <c r="J200" s="151"/>
      <c r="K200" s="154"/>
    </row>
    <row r="201" spans="1:11" s="138" customFormat="1">
      <c r="A201" s="136"/>
      <c r="B201" s="136"/>
      <c r="C201" s="136"/>
      <c r="D201" s="136"/>
      <c r="H201" s="150"/>
      <c r="I201" s="150"/>
      <c r="J201" s="151"/>
      <c r="K201" s="154"/>
    </row>
    <row r="202" spans="1:11" s="138" customFormat="1">
      <c r="A202" s="136"/>
      <c r="B202" s="136"/>
      <c r="C202" s="136"/>
      <c r="D202" s="136"/>
      <c r="H202" s="150"/>
      <c r="I202" s="150"/>
      <c r="J202" s="151"/>
      <c r="K202" s="154"/>
    </row>
    <row r="203" spans="1:11" s="138" customFormat="1">
      <c r="A203" s="136"/>
      <c r="B203" s="136"/>
      <c r="C203" s="136"/>
      <c r="D203" s="136"/>
      <c r="H203" s="150"/>
      <c r="I203" s="150"/>
      <c r="J203" s="151"/>
      <c r="K203" s="154"/>
    </row>
    <row r="204" spans="1:11" s="138" customFormat="1">
      <c r="A204" s="136"/>
      <c r="B204" s="136"/>
      <c r="C204" s="136"/>
      <c r="D204" s="136"/>
      <c r="H204" s="150"/>
      <c r="I204" s="150"/>
      <c r="J204" s="151"/>
      <c r="K204" s="154"/>
    </row>
    <row r="205" spans="1:11" s="138" customFormat="1">
      <c r="A205" s="136"/>
      <c r="B205" s="136"/>
      <c r="C205" s="136"/>
      <c r="D205" s="136"/>
      <c r="H205" s="150"/>
      <c r="I205" s="150"/>
      <c r="J205" s="151"/>
      <c r="K205" s="154"/>
    </row>
    <row r="206" spans="1:11" s="138" customFormat="1">
      <c r="A206" s="136"/>
      <c r="B206" s="136"/>
      <c r="C206" s="136"/>
      <c r="D206" s="136"/>
      <c r="H206" s="150"/>
      <c r="I206" s="150"/>
      <c r="J206" s="151"/>
      <c r="K206" s="154"/>
    </row>
    <row r="207" spans="1:11" s="138" customFormat="1">
      <c r="A207" s="136"/>
      <c r="B207" s="136"/>
      <c r="C207" s="136"/>
      <c r="D207" s="136"/>
      <c r="H207" s="150"/>
      <c r="I207" s="150"/>
      <c r="J207" s="151"/>
      <c r="K207" s="154"/>
    </row>
    <row r="208" spans="1:11" s="138" customFormat="1">
      <c r="A208" s="136"/>
      <c r="B208" s="136"/>
      <c r="C208" s="136"/>
      <c r="D208" s="136"/>
      <c r="H208" s="150"/>
      <c r="I208" s="150"/>
      <c r="J208" s="151"/>
      <c r="K208" s="154"/>
    </row>
    <row r="209" spans="1:11" s="138" customFormat="1">
      <c r="A209" s="136"/>
      <c r="B209" s="136"/>
      <c r="C209" s="136"/>
      <c r="D209" s="136"/>
      <c r="H209" s="150"/>
      <c r="I209" s="150"/>
      <c r="J209" s="151"/>
      <c r="K209" s="154"/>
    </row>
    <row r="210" spans="1:11" s="138" customFormat="1">
      <c r="A210" s="136"/>
      <c r="B210" s="136"/>
      <c r="C210" s="136"/>
      <c r="D210" s="136"/>
      <c r="H210" s="150"/>
      <c r="I210" s="150"/>
      <c r="J210" s="151"/>
      <c r="K210" s="154"/>
    </row>
    <row r="211" spans="1:11" s="138" customFormat="1">
      <c r="A211" s="136"/>
      <c r="B211" s="136"/>
      <c r="C211" s="136"/>
      <c r="D211" s="136"/>
      <c r="H211" s="150"/>
      <c r="I211" s="150"/>
      <c r="J211" s="151"/>
      <c r="K211" s="154"/>
    </row>
    <row r="212" spans="1:11" s="138" customFormat="1">
      <c r="A212" s="136"/>
      <c r="B212" s="136"/>
      <c r="C212" s="136"/>
      <c r="D212" s="136"/>
      <c r="H212" s="150"/>
      <c r="I212" s="150"/>
      <c r="J212" s="151"/>
      <c r="K212" s="154"/>
    </row>
    <row r="213" spans="1:11" s="138" customFormat="1">
      <c r="A213" s="136"/>
      <c r="B213" s="136"/>
      <c r="C213" s="136"/>
      <c r="D213" s="136"/>
      <c r="H213" s="150"/>
      <c r="I213" s="150"/>
      <c r="J213" s="151"/>
      <c r="K213" s="154"/>
    </row>
    <row r="214" spans="1:11" s="138" customFormat="1">
      <c r="A214" s="136"/>
      <c r="B214" s="136"/>
      <c r="C214" s="136"/>
      <c r="D214" s="136"/>
      <c r="H214" s="150"/>
      <c r="I214" s="150"/>
      <c r="J214" s="151"/>
      <c r="K214" s="154"/>
    </row>
    <row r="215" spans="1:11" s="138" customFormat="1">
      <c r="A215" s="136"/>
      <c r="B215" s="136"/>
      <c r="C215" s="136"/>
      <c r="D215" s="136"/>
      <c r="H215" s="150"/>
      <c r="I215" s="150"/>
      <c r="J215" s="151"/>
      <c r="K215" s="154"/>
    </row>
    <row r="216" spans="1:11" s="138" customFormat="1">
      <c r="A216" s="136"/>
      <c r="B216" s="136"/>
      <c r="C216" s="136"/>
      <c r="D216" s="136"/>
      <c r="H216" s="150"/>
      <c r="I216" s="150"/>
      <c r="J216" s="151"/>
      <c r="K216" s="154"/>
    </row>
    <row r="217" spans="1:11" s="138" customFormat="1">
      <c r="A217" s="136"/>
      <c r="B217" s="136"/>
      <c r="C217" s="136"/>
      <c r="D217" s="136"/>
      <c r="H217" s="150"/>
      <c r="I217" s="150"/>
      <c r="J217" s="151"/>
      <c r="K217" s="154"/>
    </row>
    <row r="218" spans="1:11" s="138" customFormat="1">
      <c r="A218" s="136"/>
      <c r="B218" s="136"/>
      <c r="C218" s="136"/>
      <c r="D218" s="136"/>
      <c r="H218" s="150"/>
      <c r="I218" s="150"/>
      <c r="J218" s="151"/>
      <c r="K218" s="154"/>
    </row>
    <row r="219" spans="1:11" s="138" customFormat="1">
      <c r="A219" s="136"/>
      <c r="B219" s="136"/>
      <c r="C219" s="136"/>
      <c r="D219" s="136"/>
      <c r="H219" s="150"/>
      <c r="I219" s="150"/>
      <c r="J219" s="151"/>
      <c r="K219" s="154"/>
    </row>
    <row r="220" spans="1:11" s="138" customFormat="1">
      <c r="A220" s="136"/>
      <c r="B220" s="136"/>
      <c r="C220" s="136"/>
      <c r="D220" s="136"/>
      <c r="H220" s="150"/>
      <c r="I220" s="150"/>
      <c r="J220" s="151"/>
      <c r="K220" s="154"/>
    </row>
    <row r="221" spans="1:11" s="138" customFormat="1">
      <c r="A221" s="136"/>
      <c r="B221" s="136"/>
      <c r="C221" s="136"/>
      <c r="D221" s="136"/>
      <c r="H221" s="150"/>
      <c r="I221" s="150"/>
      <c r="J221" s="151"/>
      <c r="K221" s="154"/>
    </row>
    <row r="222" spans="1:11" s="138" customFormat="1">
      <c r="A222" s="136"/>
      <c r="B222" s="136"/>
      <c r="C222" s="136"/>
      <c r="D222" s="136"/>
      <c r="H222" s="150"/>
      <c r="I222" s="150"/>
      <c r="J222" s="151"/>
      <c r="K222" s="154"/>
    </row>
    <row r="223" spans="1:11" s="138" customFormat="1">
      <c r="A223" s="136"/>
      <c r="B223" s="136"/>
      <c r="C223" s="136"/>
      <c r="D223" s="136"/>
      <c r="H223" s="150"/>
      <c r="I223" s="150"/>
      <c r="J223" s="151"/>
      <c r="K223" s="154"/>
    </row>
    <row r="224" spans="1:11" s="138" customFormat="1">
      <c r="A224" s="136"/>
      <c r="B224" s="136"/>
      <c r="C224" s="136"/>
      <c r="D224" s="136"/>
      <c r="H224" s="150"/>
      <c r="I224" s="150"/>
      <c r="J224" s="151"/>
      <c r="K224" s="154"/>
    </row>
    <row r="225" spans="1:11" s="138" customFormat="1">
      <c r="A225" s="136"/>
      <c r="B225" s="136"/>
      <c r="C225" s="136"/>
      <c r="D225" s="136"/>
      <c r="H225" s="150"/>
      <c r="I225" s="150"/>
      <c r="J225" s="151"/>
      <c r="K225" s="154"/>
    </row>
    <row r="226" spans="1:11" s="138" customFormat="1">
      <c r="A226" s="136"/>
      <c r="B226" s="136"/>
      <c r="C226" s="136"/>
      <c r="D226" s="136"/>
      <c r="H226" s="150"/>
      <c r="I226" s="150"/>
      <c r="J226" s="151"/>
      <c r="K226" s="154"/>
    </row>
    <row r="227" spans="1:11" s="138" customFormat="1">
      <c r="A227" s="136"/>
      <c r="B227" s="136"/>
      <c r="C227" s="136"/>
      <c r="D227" s="136"/>
      <c r="H227" s="150"/>
      <c r="I227" s="150"/>
      <c r="J227" s="151"/>
      <c r="K227" s="154"/>
    </row>
    <row r="228" spans="1:11" s="138" customFormat="1">
      <c r="A228" s="136"/>
      <c r="B228" s="136"/>
      <c r="C228" s="136"/>
      <c r="D228" s="136"/>
      <c r="H228" s="150"/>
      <c r="I228" s="150"/>
      <c r="J228" s="151"/>
      <c r="K228" s="154"/>
    </row>
    <row r="229" spans="1:11" s="138" customFormat="1">
      <c r="A229" s="136"/>
      <c r="B229" s="136"/>
      <c r="C229" s="136"/>
      <c r="D229" s="136"/>
      <c r="H229" s="150"/>
      <c r="I229" s="150"/>
      <c r="J229" s="151"/>
      <c r="K229" s="154"/>
    </row>
    <row r="230" spans="1:11" s="138" customFormat="1">
      <c r="A230" s="136"/>
      <c r="B230" s="136"/>
      <c r="C230" s="136"/>
      <c r="D230" s="136"/>
      <c r="H230" s="150"/>
      <c r="I230" s="150"/>
      <c r="J230" s="151"/>
      <c r="K230" s="154"/>
    </row>
    <row r="231" spans="1:11" s="138" customFormat="1">
      <c r="A231" s="136"/>
      <c r="B231" s="136"/>
      <c r="C231" s="136"/>
      <c r="D231" s="136"/>
      <c r="H231" s="150"/>
      <c r="I231" s="150"/>
      <c r="J231" s="151"/>
      <c r="K231" s="154"/>
    </row>
    <row r="232" spans="1:11" s="138" customFormat="1">
      <c r="A232" s="136"/>
      <c r="B232" s="136"/>
      <c r="C232" s="136"/>
      <c r="D232" s="136"/>
      <c r="H232" s="150"/>
      <c r="I232" s="150"/>
      <c r="J232" s="151"/>
      <c r="K232" s="154"/>
    </row>
    <row r="233" spans="1:11" s="138" customFormat="1">
      <c r="A233" s="136"/>
      <c r="B233" s="136"/>
      <c r="C233" s="136"/>
      <c r="D233" s="136"/>
      <c r="H233" s="150"/>
      <c r="I233" s="150"/>
      <c r="J233" s="151"/>
      <c r="K233" s="154"/>
    </row>
    <row r="234" spans="1:11" s="138" customFormat="1">
      <c r="A234" s="136"/>
      <c r="B234" s="136"/>
      <c r="C234" s="136"/>
      <c r="D234" s="136"/>
      <c r="H234" s="150"/>
      <c r="I234" s="150"/>
      <c r="J234" s="151"/>
      <c r="K234" s="154"/>
    </row>
    <row r="235" spans="1:11" s="138" customFormat="1">
      <c r="A235" s="136"/>
      <c r="B235" s="136"/>
      <c r="C235" s="136"/>
      <c r="D235" s="136"/>
      <c r="H235" s="150"/>
      <c r="I235" s="150"/>
      <c r="J235" s="151"/>
      <c r="K235" s="154"/>
    </row>
    <row r="236" spans="1:11" s="138" customFormat="1">
      <c r="A236" s="136"/>
      <c r="B236" s="136"/>
      <c r="C236" s="136"/>
      <c r="D236" s="136"/>
      <c r="H236" s="150"/>
      <c r="I236" s="150"/>
      <c r="J236" s="151"/>
      <c r="K236" s="154"/>
    </row>
    <row r="237" spans="1:11" s="138" customFormat="1">
      <c r="A237" s="136"/>
      <c r="B237" s="136"/>
      <c r="C237" s="136"/>
      <c r="D237" s="136"/>
      <c r="H237" s="150"/>
      <c r="I237" s="150"/>
      <c r="J237" s="151"/>
      <c r="K237" s="154"/>
    </row>
    <row r="238" spans="1:11" s="138" customFormat="1">
      <c r="A238" s="136"/>
      <c r="B238" s="136"/>
      <c r="C238" s="136"/>
      <c r="D238" s="136"/>
      <c r="H238" s="150"/>
      <c r="I238" s="150"/>
      <c r="J238" s="151"/>
      <c r="K238" s="154"/>
    </row>
    <row r="239" spans="1:11" s="138" customFormat="1">
      <c r="A239" s="136"/>
      <c r="B239" s="136"/>
      <c r="C239" s="136"/>
      <c r="D239" s="136"/>
      <c r="H239" s="150"/>
      <c r="I239" s="150"/>
      <c r="J239" s="151"/>
      <c r="K239" s="154"/>
    </row>
    <row r="240" spans="1:11" s="138" customFormat="1">
      <c r="A240" s="136"/>
      <c r="B240" s="136"/>
      <c r="C240" s="136"/>
      <c r="D240" s="136"/>
      <c r="H240" s="150"/>
      <c r="I240" s="150"/>
      <c r="J240" s="151"/>
      <c r="K240" s="154"/>
    </row>
    <row r="241" spans="1:11" s="138" customFormat="1">
      <c r="A241" s="136"/>
      <c r="B241" s="136"/>
      <c r="C241" s="136"/>
      <c r="D241" s="136"/>
      <c r="H241" s="150"/>
      <c r="I241" s="150"/>
      <c r="J241" s="151"/>
      <c r="K241" s="154"/>
    </row>
    <row r="242" spans="1:11" s="138" customFormat="1">
      <c r="A242" s="136"/>
      <c r="B242" s="136"/>
      <c r="C242" s="136"/>
      <c r="D242" s="136"/>
      <c r="H242" s="150"/>
      <c r="I242" s="150"/>
      <c r="J242" s="151"/>
      <c r="K242" s="154"/>
    </row>
    <row r="243" spans="1:11" s="138" customFormat="1">
      <c r="A243" s="136"/>
      <c r="B243" s="136"/>
      <c r="C243" s="136"/>
      <c r="D243" s="136"/>
      <c r="H243" s="150"/>
      <c r="I243" s="150"/>
      <c r="J243" s="151"/>
      <c r="K243" s="154"/>
    </row>
    <row r="244" spans="1:11" s="138" customFormat="1">
      <c r="A244" s="136"/>
      <c r="B244" s="136"/>
      <c r="C244" s="136"/>
      <c r="D244" s="136"/>
      <c r="H244" s="150"/>
      <c r="I244" s="150"/>
      <c r="J244" s="151"/>
      <c r="K244" s="154"/>
    </row>
    <row r="245" spans="1:11" s="138" customFormat="1">
      <c r="A245" s="136"/>
      <c r="B245" s="136"/>
      <c r="C245" s="136"/>
      <c r="D245" s="136"/>
      <c r="H245" s="150"/>
      <c r="I245" s="150"/>
      <c r="J245" s="151"/>
      <c r="K245" s="154"/>
    </row>
    <row r="246" spans="1:11" s="138" customFormat="1">
      <c r="A246" s="136"/>
      <c r="B246" s="136"/>
      <c r="C246" s="136"/>
      <c r="D246" s="136"/>
      <c r="H246" s="150"/>
      <c r="I246" s="150"/>
      <c r="J246" s="151"/>
      <c r="K246" s="154"/>
    </row>
    <row r="247" spans="1:11" s="138" customFormat="1">
      <c r="A247" s="136"/>
      <c r="B247" s="136"/>
      <c r="C247" s="136"/>
      <c r="D247" s="136"/>
      <c r="H247" s="150"/>
      <c r="I247" s="150"/>
      <c r="J247" s="151"/>
      <c r="K247" s="154"/>
    </row>
    <row r="248" spans="1:11" s="138" customFormat="1">
      <c r="A248" s="136"/>
      <c r="B248" s="136"/>
      <c r="C248" s="136"/>
      <c r="D248" s="136"/>
      <c r="H248" s="150"/>
      <c r="I248" s="150"/>
      <c r="J248" s="151"/>
      <c r="K248" s="154"/>
    </row>
    <row r="249" spans="1:11" s="138" customFormat="1">
      <c r="A249" s="136"/>
      <c r="B249" s="136"/>
      <c r="C249" s="136"/>
      <c r="D249" s="136"/>
      <c r="H249" s="150"/>
      <c r="I249" s="150"/>
      <c r="J249" s="151"/>
      <c r="K249" s="154"/>
    </row>
    <row r="250" spans="1:11" s="138" customFormat="1">
      <c r="A250" s="136"/>
      <c r="B250" s="136"/>
      <c r="C250" s="136"/>
      <c r="D250" s="136"/>
      <c r="H250" s="150"/>
      <c r="I250" s="150"/>
      <c r="J250" s="151"/>
      <c r="K250" s="154"/>
    </row>
    <row r="251" spans="1:11" s="138" customFormat="1">
      <c r="A251" s="136"/>
      <c r="B251" s="136"/>
      <c r="C251" s="136"/>
      <c r="D251" s="136"/>
      <c r="H251" s="150"/>
      <c r="I251" s="150"/>
      <c r="J251" s="151"/>
      <c r="K251" s="154"/>
    </row>
    <row r="252" spans="1:11" s="138" customFormat="1">
      <c r="A252" s="136"/>
      <c r="B252" s="136"/>
      <c r="C252" s="136"/>
      <c r="D252" s="136"/>
      <c r="H252" s="150"/>
      <c r="I252" s="150"/>
      <c r="J252" s="151"/>
      <c r="K252" s="154"/>
    </row>
    <row r="253" spans="1:11" s="138" customFormat="1">
      <c r="A253" s="136"/>
      <c r="B253" s="136"/>
      <c r="C253" s="136"/>
      <c r="D253" s="136"/>
      <c r="H253" s="150"/>
      <c r="I253" s="150"/>
      <c r="J253" s="151"/>
      <c r="K253" s="154"/>
    </row>
    <row r="254" spans="1:11" s="138" customFormat="1">
      <c r="A254" s="136"/>
      <c r="B254" s="136"/>
      <c r="C254" s="136"/>
      <c r="D254" s="136"/>
      <c r="H254" s="150"/>
      <c r="I254" s="150"/>
      <c r="J254" s="151"/>
      <c r="K254" s="154"/>
    </row>
    <row r="255" spans="1:11" s="138" customFormat="1">
      <c r="A255" s="136"/>
      <c r="B255" s="136"/>
      <c r="C255" s="136"/>
      <c r="D255" s="136"/>
      <c r="H255" s="150"/>
      <c r="I255" s="150"/>
      <c r="J255" s="151"/>
      <c r="K255" s="154"/>
    </row>
    <row r="256" spans="1:11" s="138" customFormat="1">
      <c r="A256" s="136"/>
      <c r="B256" s="136"/>
      <c r="C256" s="136"/>
      <c r="D256" s="136"/>
      <c r="H256" s="150"/>
      <c r="I256" s="150"/>
      <c r="J256" s="151"/>
      <c r="K256" s="154"/>
    </row>
    <row r="257" spans="1:11" s="138" customFormat="1">
      <c r="A257" s="136"/>
      <c r="B257" s="136"/>
      <c r="C257" s="136"/>
      <c r="D257" s="136"/>
      <c r="H257" s="150"/>
      <c r="I257" s="150"/>
      <c r="J257" s="151"/>
      <c r="K257" s="154"/>
    </row>
    <row r="258" spans="1:11" s="138" customFormat="1">
      <c r="A258" s="136"/>
      <c r="B258" s="136"/>
      <c r="C258" s="136"/>
      <c r="D258" s="136"/>
      <c r="H258" s="150"/>
      <c r="I258" s="150"/>
      <c r="J258" s="151"/>
      <c r="K258" s="154"/>
    </row>
    <row r="259" spans="1:11" s="138" customFormat="1">
      <c r="A259" s="136"/>
      <c r="B259" s="136"/>
      <c r="C259" s="136"/>
      <c r="D259" s="136"/>
      <c r="H259" s="150"/>
      <c r="I259" s="150"/>
      <c r="J259" s="151"/>
      <c r="K259" s="154"/>
    </row>
    <row r="260" spans="1:11" s="138" customFormat="1">
      <c r="A260" s="136"/>
      <c r="B260" s="136"/>
      <c r="C260" s="136"/>
      <c r="D260" s="136"/>
      <c r="H260" s="150"/>
      <c r="I260" s="150"/>
      <c r="J260" s="151"/>
      <c r="K260" s="154"/>
    </row>
    <row r="261" spans="1:11" s="138" customFormat="1">
      <c r="A261" s="136"/>
      <c r="B261" s="136"/>
      <c r="C261" s="136"/>
      <c r="D261" s="136"/>
      <c r="H261" s="150"/>
      <c r="I261" s="150"/>
      <c r="J261" s="151"/>
      <c r="K261" s="154"/>
    </row>
    <row r="262" spans="1:11" s="138" customFormat="1">
      <c r="A262" s="136"/>
      <c r="B262" s="136"/>
      <c r="C262" s="136"/>
      <c r="D262" s="136"/>
      <c r="H262" s="150"/>
      <c r="I262" s="150"/>
      <c r="J262" s="151"/>
      <c r="K262" s="154"/>
    </row>
    <row r="263" spans="1:11" s="138" customFormat="1">
      <c r="A263" s="136"/>
      <c r="B263" s="136"/>
      <c r="C263" s="136"/>
      <c r="D263" s="136"/>
      <c r="H263" s="150"/>
      <c r="I263" s="150"/>
      <c r="J263" s="151"/>
      <c r="K263" s="154"/>
    </row>
    <row r="264" spans="1:11" s="138" customFormat="1">
      <c r="A264" s="136"/>
      <c r="B264" s="136"/>
      <c r="C264" s="136"/>
      <c r="D264" s="136"/>
      <c r="H264" s="150"/>
      <c r="I264" s="150"/>
      <c r="J264" s="151"/>
      <c r="K264" s="154"/>
    </row>
    <row r="265" spans="1:11" s="138" customFormat="1">
      <c r="A265" s="136"/>
      <c r="B265" s="136"/>
      <c r="C265" s="136"/>
      <c r="D265" s="136"/>
      <c r="H265" s="150"/>
      <c r="I265" s="150"/>
      <c r="J265" s="151"/>
      <c r="K265" s="154"/>
    </row>
    <row r="266" spans="1:11" s="138" customFormat="1">
      <c r="A266" s="136"/>
      <c r="B266" s="136"/>
      <c r="C266" s="136"/>
      <c r="D266" s="136"/>
      <c r="H266" s="150"/>
      <c r="I266" s="150"/>
      <c r="J266" s="151"/>
      <c r="K266" s="154"/>
    </row>
    <row r="267" spans="1:11" s="138" customFormat="1">
      <c r="A267" s="136"/>
      <c r="B267" s="136"/>
      <c r="C267" s="136"/>
      <c r="D267" s="136"/>
      <c r="H267" s="150"/>
      <c r="I267" s="150"/>
      <c r="J267" s="151"/>
      <c r="K267" s="154"/>
    </row>
    <row r="268" spans="1:11" s="138" customFormat="1">
      <c r="A268" s="136"/>
      <c r="B268" s="136"/>
      <c r="C268" s="136"/>
      <c r="D268" s="136"/>
      <c r="H268" s="150"/>
      <c r="I268" s="150"/>
      <c r="J268" s="151"/>
      <c r="K268" s="154"/>
    </row>
    <row r="269" spans="1:11" s="138" customFormat="1">
      <c r="A269" s="136"/>
      <c r="B269" s="136"/>
      <c r="C269" s="136"/>
      <c r="D269" s="136"/>
      <c r="H269" s="150"/>
      <c r="I269" s="150"/>
      <c r="J269" s="151"/>
      <c r="K269" s="154"/>
    </row>
    <row r="270" spans="1:11" s="138" customFormat="1">
      <c r="A270" s="136"/>
      <c r="B270" s="136"/>
      <c r="C270" s="136"/>
      <c r="D270" s="136"/>
      <c r="H270" s="150"/>
      <c r="I270" s="150"/>
      <c r="J270" s="151"/>
      <c r="K270" s="154"/>
    </row>
    <row r="271" spans="1:11" s="138" customFormat="1">
      <c r="A271" s="136"/>
      <c r="B271" s="136"/>
      <c r="C271" s="136"/>
      <c r="D271" s="136"/>
      <c r="H271" s="150"/>
      <c r="I271" s="150"/>
      <c r="J271" s="151"/>
      <c r="K271" s="154"/>
    </row>
    <row r="272" spans="1:11" s="138" customFormat="1">
      <c r="A272" s="136"/>
      <c r="B272" s="136"/>
      <c r="C272" s="136"/>
      <c r="D272" s="136"/>
      <c r="H272" s="150"/>
      <c r="I272" s="150"/>
      <c r="J272" s="151"/>
      <c r="K272" s="154"/>
    </row>
    <row r="273" spans="1:11" s="138" customFormat="1">
      <c r="A273" s="136"/>
      <c r="B273" s="136"/>
      <c r="C273" s="136"/>
      <c r="D273" s="136"/>
      <c r="H273" s="150"/>
      <c r="I273" s="150"/>
      <c r="J273" s="151"/>
      <c r="K273" s="154"/>
    </row>
    <row r="274" spans="1:11" s="138" customFormat="1">
      <c r="A274" s="136"/>
      <c r="B274" s="136"/>
      <c r="C274" s="136"/>
      <c r="D274" s="136"/>
      <c r="H274" s="150"/>
      <c r="I274" s="150"/>
      <c r="J274" s="151"/>
      <c r="K274" s="154"/>
    </row>
    <row r="275" spans="1:11" s="138" customFormat="1">
      <c r="A275" s="136"/>
      <c r="B275" s="136"/>
      <c r="C275" s="136"/>
      <c r="D275" s="136"/>
      <c r="H275" s="150"/>
      <c r="I275" s="150"/>
      <c r="J275" s="151"/>
      <c r="K275" s="154"/>
    </row>
    <row r="276" spans="1:11" s="138" customFormat="1">
      <c r="A276" s="136"/>
      <c r="B276" s="136"/>
      <c r="C276" s="136"/>
      <c r="D276" s="136"/>
      <c r="H276" s="150"/>
      <c r="I276" s="150"/>
      <c r="J276" s="151"/>
      <c r="K276" s="154"/>
    </row>
    <row r="277" spans="1:11" s="138" customFormat="1">
      <c r="A277" s="136"/>
      <c r="B277" s="136"/>
      <c r="C277" s="136"/>
      <c r="D277" s="136"/>
      <c r="H277" s="150"/>
      <c r="I277" s="150"/>
      <c r="J277" s="151"/>
      <c r="K277" s="154"/>
    </row>
    <row r="278" spans="1:11" s="138" customFormat="1">
      <c r="A278" s="136"/>
      <c r="B278" s="136"/>
      <c r="C278" s="136"/>
      <c r="D278" s="136"/>
      <c r="H278" s="150"/>
      <c r="I278" s="150"/>
      <c r="J278" s="151"/>
      <c r="K278" s="154"/>
    </row>
    <row r="279" spans="1:11" s="138" customFormat="1">
      <c r="A279" s="136"/>
      <c r="B279" s="136"/>
      <c r="C279" s="136"/>
      <c r="D279" s="136"/>
      <c r="H279" s="150"/>
      <c r="I279" s="150"/>
      <c r="J279" s="151"/>
      <c r="K279" s="154"/>
    </row>
    <row r="280" spans="1:11" s="138" customFormat="1">
      <c r="A280" s="136"/>
      <c r="B280" s="136"/>
      <c r="C280" s="136"/>
      <c r="D280" s="136"/>
      <c r="H280" s="150"/>
      <c r="I280" s="150"/>
      <c r="J280" s="151"/>
      <c r="K280" s="154"/>
    </row>
    <row r="281" spans="1:11" s="138" customFormat="1">
      <c r="A281" s="136"/>
      <c r="B281" s="136"/>
      <c r="C281" s="136"/>
      <c r="D281" s="136"/>
      <c r="H281" s="150"/>
      <c r="I281" s="150"/>
      <c r="J281" s="151"/>
      <c r="K281" s="154"/>
    </row>
    <row r="282" spans="1:11" s="138" customFormat="1">
      <c r="A282" s="136"/>
      <c r="B282" s="136"/>
      <c r="C282" s="136"/>
      <c r="D282" s="136"/>
      <c r="H282" s="150"/>
      <c r="I282" s="150"/>
      <c r="J282" s="151"/>
      <c r="K282" s="154"/>
    </row>
    <row r="283" spans="1:11" s="138" customFormat="1">
      <c r="A283" s="136"/>
      <c r="B283" s="136"/>
      <c r="C283" s="136"/>
      <c r="D283" s="136"/>
      <c r="H283" s="150"/>
      <c r="I283" s="150"/>
      <c r="J283" s="151"/>
      <c r="K283" s="154"/>
    </row>
    <row r="284" spans="1:11" s="138" customFormat="1">
      <c r="A284" s="136"/>
      <c r="B284" s="136"/>
      <c r="C284" s="136"/>
      <c r="D284" s="136"/>
      <c r="H284" s="150"/>
      <c r="I284" s="150"/>
      <c r="J284" s="151"/>
      <c r="K284" s="154"/>
    </row>
    <row r="285" spans="1:11" s="138" customFormat="1">
      <c r="A285" s="136"/>
      <c r="B285" s="136"/>
      <c r="C285" s="136"/>
      <c r="D285" s="136"/>
      <c r="H285" s="150"/>
      <c r="I285" s="150"/>
      <c r="J285" s="151"/>
      <c r="K285" s="154"/>
    </row>
    <row r="286" spans="1:11" s="138" customFormat="1">
      <c r="A286" s="136"/>
      <c r="B286" s="136"/>
      <c r="C286" s="136"/>
      <c r="D286" s="136"/>
      <c r="H286" s="150"/>
      <c r="I286" s="150"/>
      <c r="J286" s="151"/>
      <c r="K286" s="154"/>
    </row>
    <row r="287" spans="1:11" s="138" customFormat="1">
      <c r="A287" s="136"/>
      <c r="B287" s="136"/>
      <c r="C287" s="136"/>
      <c r="D287" s="136"/>
      <c r="H287" s="150"/>
      <c r="I287" s="150"/>
      <c r="J287" s="151"/>
      <c r="K287" s="154"/>
    </row>
    <row r="288" spans="1:11" s="138" customFormat="1">
      <c r="A288" s="136"/>
      <c r="B288" s="136"/>
      <c r="C288" s="136"/>
      <c r="D288" s="136"/>
      <c r="H288" s="150"/>
      <c r="I288" s="150"/>
      <c r="J288" s="151"/>
      <c r="K288" s="154"/>
    </row>
    <row r="289" spans="1:11" s="138" customFormat="1">
      <c r="A289" s="136"/>
      <c r="B289" s="136"/>
      <c r="C289" s="136"/>
      <c r="D289" s="136"/>
      <c r="H289" s="150"/>
      <c r="I289" s="150"/>
      <c r="J289" s="151"/>
      <c r="K289" s="154"/>
    </row>
    <row r="290" spans="1:11" s="138" customFormat="1">
      <c r="A290" s="136"/>
      <c r="B290" s="136"/>
      <c r="C290" s="136"/>
      <c r="D290" s="136"/>
      <c r="H290" s="150"/>
      <c r="I290" s="150"/>
      <c r="J290" s="151"/>
      <c r="K290" s="154"/>
    </row>
    <row r="291" spans="1:11" s="138" customFormat="1">
      <c r="A291" s="136"/>
      <c r="B291" s="136"/>
      <c r="C291" s="136"/>
      <c r="D291" s="136"/>
      <c r="H291" s="150"/>
      <c r="I291" s="150"/>
      <c r="J291" s="151"/>
      <c r="K291" s="154"/>
    </row>
    <row r="292" spans="1:11" s="138" customFormat="1">
      <c r="A292" s="136"/>
      <c r="B292" s="136"/>
      <c r="C292" s="136"/>
      <c r="D292" s="136"/>
      <c r="H292" s="150"/>
      <c r="I292" s="150"/>
      <c r="J292" s="151"/>
      <c r="K292" s="154"/>
    </row>
    <row r="293" spans="1:11" s="138" customFormat="1">
      <c r="A293" s="136"/>
      <c r="B293" s="136"/>
      <c r="C293" s="136"/>
      <c r="D293" s="136"/>
      <c r="H293" s="150"/>
      <c r="I293" s="150"/>
      <c r="J293" s="151"/>
      <c r="K293" s="154"/>
    </row>
    <row r="294" spans="1:11" s="138" customFormat="1">
      <c r="A294" s="136"/>
      <c r="B294" s="136"/>
      <c r="C294" s="136"/>
      <c r="D294" s="136"/>
      <c r="H294" s="150"/>
      <c r="I294" s="150"/>
      <c r="J294" s="151"/>
      <c r="K294" s="154"/>
    </row>
    <row r="295" spans="1:11" s="138" customFormat="1">
      <c r="A295" s="136"/>
      <c r="B295" s="136"/>
      <c r="C295" s="136"/>
      <c r="D295" s="136"/>
      <c r="H295" s="150"/>
      <c r="I295" s="150"/>
      <c r="J295" s="151"/>
      <c r="K295" s="154"/>
    </row>
    <row r="296" spans="1:11" s="138" customFormat="1">
      <c r="A296" s="136"/>
      <c r="B296" s="136"/>
      <c r="C296" s="136"/>
      <c r="D296" s="136"/>
      <c r="H296" s="150"/>
      <c r="I296" s="150"/>
      <c r="J296" s="151"/>
      <c r="K296" s="154"/>
    </row>
    <row r="297" spans="1:11" s="138" customFormat="1">
      <c r="A297" s="136"/>
      <c r="B297" s="136"/>
      <c r="C297" s="136"/>
      <c r="D297" s="136"/>
      <c r="H297" s="150"/>
      <c r="I297" s="150"/>
      <c r="J297" s="151"/>
      <c r="K297" s="154"/>
    </row>
    <row r="298" spans="1:11" s="138" customFormat="1">
      <c r="A298" s="136"/>
      <c r="B298" s="136"/>
      <c r="C298" s="136"/>
      <c r="D298" s="136"/>
      <c r="H298" s="150"/>
      <c r="I298" s="150"/>
      <c r="J298" s="151"/>
      <c r="K298" s="154"/>
    </row>
    <row r="299" spans="1:11" s="138" customFormat="1">
      <c r="A299" s="136"/>
      <c r="B299" s="136"/>
      <c r="C299" s="136"/>
      <c r="D299" s="136"/>
      <c r="H299" s="150"/>
      <c r="I299" s="150"/>
      <c r="J299" s="151"/>
      <c r="K299" s="154"/>
    </row>
    <row r="300" spans="1:11" s="138" customFormat="1">
      <c r="A300" s="136"/>
      <c r="B300" s="136"/>
      <c r="C300" s="136"/>
      <c r="D300" s="136"/>
      <c r="H300" s="150"/>
      <c r="I300" s="150"/>
      <c r="J300" s="151"/>
      <c r="K300" s="154"/>
    </row>
    <row r="301" spans="1:11" s="138" customFormat="1">
      <c r="A301" s="136"/>
      <c r="B301" s="136"/>
      <c r="C301" s="136"/>
      <c r="D301" s="136"/>
      <c r="H301" s="150"/>
      <c r="I301" s="150"/>
      <c r="J301" s="151"/>
      <c r="K301" s="154"/>
    </row>
    <row r="302" spans="1:11" s="138" customFormat="1">
      <c r="A302" s="136"/>
      <c r="B302" s="136"/>
      <c r="C302" s="136"/>
      <c r="D302" s="136"/>
      <c r="H302" s="150"/>
      <c r="I302" s="150"/>
      <c r="J302" s="151"/>
      <c r="K302" s="154"/>
    </row>
    <row r="303" spans="1:11" s="138" customFormat="1">
      <c r="A303" s="136"/>
      <c r="B303" s="136"/>
      <c r="C303" s="136"/>
      <c r="D303" s="136"/>
      <c r="H303" s="150"/>
      <c r="I303" s="150"/>
      <c r="J303" s="151"/>
      <c r="K303" s="154"/>
    </row>
    <row r="304" spans="1:11" s="138" customFormat="1">
      <c r="A304" s="136"/>
      <c r="B304" s="136"/>
      <c r="C304" s="136"/>
      <c r="D304" s="136"/>
      <c r="H304" s="150"/>
      <c r="I304" s="150"/>
      <c r="J304" s="151"/>
      <c r="K304" s="154"/>
    </row>
    <row r="305" spans="1:11" s="138" customFormat="1">
      <c r="A305" s="136"/>
      <c r="B305" s="136"/>
      <c r="C305" s="136"/>
      <c r="D305" s="136"/>
      <c r="H305" s="150"/>
      <c r="I305" s="150"/>
      <c r="J305" s="151"/>
      <c r="K305" s="154"/>
    </row>
    <row r="306" spans="1:11" s="138" customFormat="1">
      <c r="A306" s="136"/>
      <c r="B306" s="136"/>
      <c r="C306" s="136"/>
      <c r="D306" s="136"/>
      <c r="H306" s="150"/>
      <c r="I306" s="150"/>
      <c r="J306" s="151"/>
      <c r="K306" s="154"/>
    </row>
    <row r="307" spans="1:11" s="138" customFormat="1">
      <c r="A307" s="136"/>
      <c r="B307" s="136"/>
      <c r="C307" s="136"/>
      <c r="D307" s="136"/>
      <c r="H307" s="150"/>
      <c r="I307" s="150"/>
      <c r="J307" s="151"/>
      <c r="K307" s="154"/>
    </row>
    <row r="308" spans="1:11" s="138" customFormat="1">
      <c r="A308" s="136"/>
      <c r="B308" s="136"/>
      <c r="C308" s="136"/>
      <c r="D308" s="136"/>
      <c r="H308" s="150"/>
      <c r="I308" s="150"/>
      <c r="J308" s="151"/>
      <c r="K308" s="154"/>
    </row>
    <row r="309" spans="1:11" s="138" customFormat="1">
      <c r="A309" s="136"/>
      <c r="B309" s="136"/>
      <c r="C309" s="136"/>
      <c r="D309" s="136"/>
      <c r="H309" s="150"/>
      <c r="I309" s="150"/>
      <c r="J309" s="151"/>
      <c r="K309" s="154"/>
    </row>
    <row r="310" spans="1:11" s="138" customFormat="1">
      <c r="A310" s="136"/>
      <c r="B310" s="136"/>
      <c r="C310" s="136"/>
      <c r="D310" s="136"/>
      <c r="H310" s="150"/>
      <c r="I310" s="150"/>
      <c r="J310" s="151"/>
      <c r="K310" s="154"/>
    </row>
    <row r="311" spans="1:11" s="138" customFormat="1">
      <c r="A311" s="136"/>
      <c r="B311" s="136"/>
      <c r="C311" s="136"/>
      <c r="D311" s="136"/>
      <c r="H311" s="150"/>
      <c r="I311" s="150"/>
      <c r="J311" s="151"/>
      <c r="K311" s="154"/>
    </row>
    <row r="312" spans="1:11" s="138" customFormat="1">
      <c r="A312" s="136"/>
      <c r="B312" s="136"/>
      <c r="C312" s="136"/>
      <c r="D312" s="136"/>
      <c r="H312" s="150"/>
      <c r="I312" s="150"/>
      <c r="J312" s="151"/>
      <c r="K312" s="154"/>
    </row>
    <row r="313" spans="1:11" s="138" customFormat="1">
      <c r="A313" s="136"/>
      <c r="B313" s="136"/>
      <c r="C313" s="136"/>
      <c r="D313" s="136"/>
      <c r="H313" s="150"/>
      <c r="I313" s="150"/>
      <c r="J313" s="151"/>
      <c r="K313" s="154"/>
    </row>
    <row r="314" spans="1:11" s="138" customFormat="1">
      <c r="A314" s="136"/>
      <c r="B314" s="136"/>
      <c r="C314" s="136"/>
      <c r="D314" s="136"/>
      <c r="H314" s="150"/>
      <c r="I314" s="150"/>
      <c r="J314" s="151"/>
      <c r="K314" s="154"/>
    </row>
    <row r="315" spans="1:11" s="138" customFormat="1">
      <c r="A315" s="136"/>
      <c r="B315" s="136"/>
      <c r="C315" s="136"/>
      <c r="D315" s="136"/>
      <c r="H315" s="150"/>
      <c r="I315" s="150"/>
      <c r="J315" s="151"/>
      <c r="K315" s="154"/>
    </row>
    <row r="316" spans="1:11" s="138" customFormat="1">
      <c r="A316" s="136"/>
      <c r="B316" s="136"/>
      <c r="C316" s="136"/>
      <c r="D316" s="136"/>
      <c r="H316" s="150"/>
      <c r="I316" s="150"/>
      <c r="J316" s="151"/>
      <c r="K316" s="154"/>
    </row>
    <row r="317" spans="1:11" s="138" customFormat="1">
      <c r="A317" s="136"/>
      <c r="B317" s="136"/>
      <c r="C317" s="136"/>
      <c r="D317" s="136"/>
      <c r="H317" s="150"/>
      <c r="I317" s="150"/>
      <c r="J317" s="151"/>
      <c r="K317" s="154"/>
    </row>
    <row r="318" spans="1:11" s="138" customFormat="1">
      <c r="A318" s="136"/>
      <c r="B318" s="136"/>
      <c r="C318" s="136"/>
      <c r="D318" s="136"/>
      <c r="H318" s="150"/>
      <c r="I318" s="150"/>
      <c r="J318" s="151"/>
      <c r="K318" s="154"/>
    </row>
    <row r="319" spans="1:11" s="138" customFormat="1">
      <c r="A319" s="136"/>
      <c r="B319" s="136"/>
      <c r="C319" s="136"/>
      <c r="D319" s="136"/>
      <c r="H319" s="150"/>
      <c r="I319" s="150"/>
      <c r="J319" s="151"/>
      <c r="K319" s="154"/>
    </row>
    <row r="320" spans="1:11" s="138" customFormat="1">
      <c r="A320" s="136"/>
      <c r="B320" s="136"/>
      <c r="C320" s="136"/>
      <c r="D320" s="136"/>
      <c r="H320" s="150"/>
      <c r="I320" s="150"/>
      <c r="J320" s="151"/>
      <c r="K320" s="154"/>
    </row>
    <row r="321" spans="1:11" s="138" customFormat="1">
      <c r="A321" s="136"/>
      <c r="B321" s="136"/>
      <c r="C321" s="136"/>
      <c r="D321" s="136"/>
      <c r="H321" s="150"/>
      <c r="I321" s="150"/>
      <c r="J321" s="151"/>
      <c r="K321" s="154"/>
    </row>
    <row r="322" spans="1:11" s="138" customFormat="1">
      <c r="A322" s="136"/>
      <c r="B322" s="136"/>
      <c r="C322" s="136"/>
      <c r="D322" s="136"/>
      <c r="H322" s="150"/>
      <c r="I322" s="150"/>
      <c r="J322" s="151"/>
      <c r="K322" s="154"/>
    </row>
    <row r="323" spans="1:11" s="138" customFormat="1">
      <c r="A323" s="136"/>
      <c r="B323" s="136"/>
      <c r="C323" s="136"/>
      <c r="D323" s="136"/>
      <c r="H323" s="150"/>
      <c r="I323" s="150"/>
      <c r="J323" s="151"/>
      <c r="K323" s="154"/>
    </row>
    <row r="324" spans="1:11" s="138" customFormat="1">
      <c r="A324" s="136"/>
      <c r="B324" s="136"/>
      <c r="C324" s="136"/>
      <c r="D324" s="136"/>
      <c r="H324" s="150"/>
      <c r="I324" s="150"/>
      <c r="J324" s="151"/>
      <c r="K324" s="154"/>
    </row>
    <row r="325" spans="1:11" s="138" customFormat="1">
      <c r="A325" s="136"/>
      <c r="B325" s="136"/>
      <c r="C325" s="136"/>
      <c r="D325" s="136"/>
      <c r="H325" s="150"/>
      <c r="I325" s="150"/>
      <c r="J325" s="151"/>
      <c r="K325" s="154"/>
    </row>
    <row r="326" spans="1:11" s="138" customFormat="1">
      <c r="A326" s="136"/>
      <c r="B326" s="136"/>
      <c r="C326" s="136"/>
      <c r="D326" s="136"/>
      <c r="H326" s="150"/>
      <c r="I326" s="150"/>
      <c r="J326" s="151"/>
      <c r="K326" s="154"/>
    </row>
    <row r="327" spans="1:11" s="138" customFormat="1">
      <c r="A327" s="136"/>
      <c r="B327" s="136"/>
      <c r="C327" s="136"/>
      <c r="D327" s="136"/>
      <c r="H327" s="150"/>
      <c r="I327" s="150"/>
      <c r="J327" s="151"/>
      <c r="K327" s="154"/>
    </row>
    <row r="328" spans="1:11" s="138" customFormat="1">
      <c r="A328" s="136"/>
      <c r="B328" s="136"/>
      <c r="C328" s="136"/>
      <c r="D328" s="136"/>
      <c r="H328" s="150"/>
      <c r="I328" s="150"/>
      <c r="J328" s="151"/>
      <c r="K328" s="154"/>
    </row>
    <row r="329" spans="1:11" s="138" customFormat="1">
      <c r="A329" s="136"/>
      <c r="B329" s="136"/>
      <c r="C329" s="136"/>
      <c r="D329" s="136"/>
      <c r="H329" s="150"/>
      <c r="I329" s="150"/>
      <c r="J329" s="151"/>
      <c r="K329" s="154"/>
    </row>
    <row r="330" spans="1:11" s="138" customFormat="1">
      <c r="A330" s="136"/>
      <c r="B330" s="136"/>
      <c r="C330" s="136"/>
      <c r="D330" s="136"/>
      <c r="H330" s="150"/>
      <c r="I330" s="150"/>
      <c r="J330" s="151"/>
      <c r="K330" s="154"/>
    </row>
    <row r="331" spans="1:11" s="138" customFormat="1">
      <c r="A331" s="136"/>
      <c r="B331" s="136"/>
      <c r="C331" s="136"/>
      <c r="D331" s="136"/>
      <c r="H331" s="150"/>
      <c r="I331" s="150"/>
      <c r="J331" s="151"/>
      <c r="K331" s="154"/>
    </row>
    <row r="332" spans="1:11" s="138" customFormat="1">
      <c r="A332" s="136"/>
      <c r="B332" s="136"/>
      <c r="C332" s="136"/>
      <c r="D332" s="136"/>
      <c r="H332" s="150"/>
      <c r="I332" s="150"/>
      <c r="J332" s="151"/>
      <c r="K332" s="154"/>
    </row>
    <row r="333" spans="1:11" s="138" customFormat="1">
      <c r="A333" s="136"/>
      <c r="B333" s="136"/>
      <c r="C333" s="136"/>
      <c r="D333" s="136"/>
      <c r="H333" s="150"/>
      <c r="I333" s="150"/>
      <c r="J333" s="151"/>
      <c r="K333" s="154"/>
    </row>
    <row r="334" spans="1:11" s="138" customFormat="1">
      <c r="A334" s="136"/>
      <c r="B334" s="136"/>
      <c r="C334" s="136"/>
      <c r="D334" s="136"/>
      <c r="H334" s="150"/>
      <c r="I334" s="150"/>
      <c r="J334" s="151"/>
      <c r="K334" s="154"/>
    </row>
    <row r="335" spans="1:11" s="138" customFormat="1">
      <c r="A335" s="136"/>
      <c r="B335" s="136"/>
      <c r="C335" s="136"/>
      <c r="D335" s="136"/>
      <c r="H335" s="150"/>
      <c r="I335" s="150"/>
      <c r="J335" s="151"/>
      <c r="K335" s="154"/>
    </row>
    <row r="336" spans="1:11" s="138" customFormat="1">
      <c r="A336" s="136"/>
      <c r="B336" s="136"/>
      <c r="C336" s="136"/>
      <c r="D336" s="136"/>
      <c r="H336" s="150"/>
      <c r="I336" s="150"/>
      <c r="J336" s="151"/>
      <c r="K336" s="154"/>
    </row>
    <row r="337" spans="1:11" s="138" customFormat="1">
      <c r="A337" s="136"/>
      <c r="B337" s="136"/>
      <c r="C337" s="136"/>
      <c r="D337" s="136"/>
      <c r="H337" s="150"/>
      <c r="I337" s="150"/>
      <c r="J337" s="151"/>
      <c r="K337" s="154"/>
    </row>
    <row r="338" spans="1:11" s="138" customFormat="1">
      <c r="A338" s="136"/>
      <c r="B338" s="136"/>
      <c r="C338" s="136"/>
      <c r="D338" s="136"/>
      <c r="H338" s="150"/>
      <c r="I338" s="150"/>
      <c r="J338" s="151"/>
      <c r="K338" s="154"/>
    </row>
    <row r="339" spans="1:11" s="138" customFormat="1">
      <c r="A339" s="136"/>
      <c r="B339" s="136"/>
      <c r="C339" s="136"/>
      <c r="D339" s="136"/>
      <c r="H339" s="150"/>
      <c r="I339" s="150"/>
      <c r="J339" s="151"/>
      <c r="K339" s="154"/>
    </row>
    <row r="340" spans="1:11" s="138" customFormat="1">
      <c r="A340" s="136"/>
      <c r="B340" s="136"/>
      <c r="C340" s="136"/>
      <c r="D340" s="136"/>
      <c r="H340" s="150"/>
      <c r="I340" s="150"/>
      <c r="J340" s="151"/>
      <c r="K340" s="154"/>
    </row>
    <row r="341" spans="1:11" s="138" customFormat="1">
      <c r="A341" s="136"/>
      <c r="B341" s="136"/>
      <c r="C341" s="136"/>
      <c r="D341" s="136"/>
      <c r="H341" s="150"/>
      <c r="I341" s="150"/>
      <c r="J341" s="151"/>
      <c r="K341" s="154"/>
    </row>
    <row r="342" spans="1:11" s="138" customFormat="1">
      <c r="A342" s="136"/>
      <c r="B342" s="136"/>
      <c r="C342" s="136"/>
      <c r="D342" s="136"/>
      <c r="H342" s="150"/>
      <c r="I342" s="150"/>
      <c r="J342" s="151"/>
      <c r="K342" s="154"/>
    </row>
    <row r="343" spans="1:11" s="138" customFormat="1">
      <c r="A343" s="136"/>
      <c r="B343" s="136"/>
      <c r="C343" s="136"/>
      <c r="D343" s="136"/>
      <c r="H343" s="150"/>
      <c r="I343" s="150"/>
      <c r="J343" s="151"/>
      <c r="K343" s="154"/>
    </row>
    <row r="344" spans="1:11" s="138" customFormat="1">
      <c r="A344" s="136"/>
      <c r="B344" s="136"/>
      <c r="C344" s="136"/>
      <c r="D344" s="136"/>
      <c r="H344" s="150"/>
      <c r="I344" s="150"/>
      <c r="J344" s="151"/>
      <c r="K344" s="154"/>
    </row>
    <row r="345" spans="1:11" s="138" customFormat="1">
      <c r="A345" s="136"/>
      <c r="B345" s="136"/>
      <c r="C345" s="136"/>
      <c r="D345" s="136"/>
      <c r="H345" s="150"/>
      <c r="I345" s="150"/>
      <c r="J345" s="151"/>
      <c r="K345" s="154"/>
    </row>
    <row r="346" spans="1:11" s="138" customFormat="1">
      <c r="A346" s="136"/>
      <c r="B346" s="136"/>
      <c r="C346" s="136"/>
      <c r="D346" s="136"/>
      <c r="H346" s="150"/>
      <c r="I346" s="150"/>
      <c r="J346" s="151"/>
      <c r="K346" s="154"/>
    </row>
    <row r="347" spans="1:11" s="138" customFormat="1">
      <c r="A347" s="136"/>
      <c r="B347" s="136"/>
      <c r="C347" s="136"/>
      <c r="D347" s="136"/>
      <c r="H347" s="150"/>
      <c r="I347" s="150"/>
      <c r="J347" s="151"/>
      <c r="K347" s="154"/>
    </row>
    <row r="348" spans="1:11" s="138" customFormat="1">
      <c r="A348" s="136"/>
      <c r="B348" s="136"/>
      <c r="C348" s="136"/>
      <c r="D348" s="136"/>
      <c r="H348" s="150"/>
      <c r="I348" s="150"/>
      <c r="J348" s="151"/>
      <c r="K348" s="154"/>
    </row>
    <row r="349" spans="1:11" s="138" customFormat="1">
      <c r="A349" s="136"/>
      <c r="B349" s="136"/>
      <c r="C349" s="136"/>
      <c r="D349" s="136"/>
      <c r="H349" s="150"/>
      <c r="I349" s="150"/>
      <c r="J349" s="151"/>
      <c r="K349" s="154"/>
    </row>
    <row r="350" spans="1:11" s="138" customFormat="1">
      <c r="A350" s="136"/>
      <c r="B350" s="136"/>
      <c r="C350" s="136"/>
      <c r="D350" s="136"/>
      <c r="H350" s="150"/>
      <c r="I350" s="150"/>
      <c r="J350" s="151"/>
      <c r="K350" s="154"/>
    </row>
    <row r="351" spans="1:11" s="138" customFormat="1">
      <c r="A351" s="136"/>
      <c r="B351" s="136"/>
      <c r="C351" s="136"/>
      <c r="D351" s="136"/>
      <c r="H351" s="150"/>
      <c r="I351" s="150"/>
      <c r="J351" s="151"/>
      <c r="K351" s="154"/>
    </row>
    <row r="352" spans="1:11" s="138" customFormat="1">
      <c r="A352" s="136"/>
      <c r="B352" s="136"/>
      <c r="C352" s="136"/>
      <c r="D352" s="136"/>
      <c r="H352" s="150"/>
      <c r="I352" s="150"/>
      <c r="J352" s="151"/>
      <c r="K352" s="154"/>
    </row>
    <row r="353" spans="1:11" s="138" customFormat="1">
      <c r="A353" s="136"/>
      <c r="B353" s="136"/>
      <c r="C353" s="136"/>
      <c r="D353" s="136"/>
      <c r="H353" s="150"/>
      <c r="I353" s="150"/>
      <c r="J353" s="151"/>
      <c r="K353" s="154"/>
    </row>
    <row r="354" spans="1:11" s="138" customFormat="1">
      <c r="A354" s="136"/>
      <c r="B354" s="136"/>
      <c r="C354" s="136"/>
      <c r="D354" s="136"/>
      <c r="H354" s="150"/>
      <c r="I354" s="150"/>
      <c r="J354" s="151"/>
      <c r="K354" s="154"/>
    </row>
    <row r="355" spans="1:11" s="138" customFormat="1">
      <c r="A355" s="136"/>
      <c r="B355" s="136"/>
      <c r="C355" s="136"/>
      <c r="D355" s="136"/>
      <c r="H355" s="150"/>
      <c r="I355" s="150"/>
      <c r="J355" s="151"/>
      <c r="K355" s="154"/>
    </row>
    <row r="356" spans="1:11" s="138" customFormat="1">
      <c r="A356" s="136"/>
      <c r="B356" s="136"/>
      <c r="C356" s="136"/>
      <c r="D356" s="136"/>
      <c r="H356" s="150"/>
      <c r="I356" s="150"/>
      <c r="J356" s="151"/>
      <c r="K356" s="154"/>
    </row>
    <row r="357" spans="1:11" s="138" customFormat="1">
      <c r="A357" s="136"/>
      <c r="B357" s="136"/>
      <c r="C357" s="136"/>
      <c r="D357" s="136"/>
      <c r="H357" s="150"/>
      <c r="I357" s="150"/>
      <c r="J357" s="151"/>
      <c r="K357" s="154"/>
    </row>
    <row r="358" spans="1:11" s="138" customFormat="1">
      <c r="A358" s="136"/>
      <c r="B358" s="136"/>
      <c r="C358" s="136"/>
      <c r="D358" s="136"/>
      <c r="H358" s="150"/>
      <c r="I358" s="150"/>
      <c r="J358" s="151"/>
      <c r="K358" s="154"/>
    </row>
    <row r="359" spans="1:11" s="138" customFormat="1">
      <c r="A359" s="136"/>
      <c r="B359" s="136"/>
      <c r="C359" s="136"/>
      <c r="D359" s="136"/>
      <c r="H359" s="150"/>
      <c r="I359" s="150"/>
      <c r="J359" s="151"/>
      <c r="K359" s="154"/>
    </row>
    <row r="360" spans="1:11" s="138" customFormat="1">
      <c r="A360" s="136"/>
      <c r="B360" s="136"/>
      <c r="C360" s="136"/>
      <c r="D360" s="136"/>
      <c r="H360" s="150"/>
      <c r="I360" s="150"/>
      <c r="J360" s="151"/>
      <c r="K360" s="154"/>
    </row>
    <row r="361" spans="1:11" s="138" customFormat="1">
      <c r="A361" s="136"/>
      <c r="B361" s="136"/>
      <c r="C361" s="136"/>
      <c r="D361" s="136"/>
      <c r="H361" s="150"/>
      <c r="I361" s="150"/>
      <c r="J361" s="151"/>
      <c r="K361" s="154"/>
    </row>
    <row r="362" spans="1:11" s="138" customFormat="1">
      <c r="A362" s="136"/>
      <c r="B362" s="136"/>
      <c r="C362" s="136"/>
      <c r="D362" s="136"/>
      <c r="H362" s="150"/>
      <c r="I362" s="150"/>
      <c r="J362" s="151"/>
      <c r="K362" s="154"/>
    </row>
    <row r="363" spans="1:11" s="138" customFormat="1">
      <c r="A363" s="136"/>
      <c r="B363" s="136"/>
      <c r="C363" s="136"/>
      <c r="D363" s="136"/>
      <c r="H363" s="150"/>
      <c r="I363" s="150"/>
      <c r="J363" s="151"/>
      <c r="K363" s="154"/>
    </row>
    <row r="364" spans="1:11" s="138" customFormat="1">
      <c r="A364" s="136"/>
      <c r="B364" s="136"/>
      <c r="C364" s="136"/>
      <c r="D364" s="136"/>
      <c r="H364" s="150"/>
      <c r="I364" s="150"/>
      <c r="J364" s="151"/>
      <c r="K364" s="154"/>
    </row>
    <row r="365" spans="1:11" s="138" customFormat="1">
      <c r="A365" s="136"/>
      <c r="B365" s="136"/>
      <c r="C365" s="136"/>
      <c r="D365" s="136"/>
      <c r="H365" s="150"/>
      <c r="I365" s="150"/>
      <c r="J365" s="151"/>
      <c r="K365" s="154"/>
    </row>
    <row r="366" spans="1:11" s="138" customFormat="1">
      <c r="A366" s="136"/>
      <c r="B366" s="136"/>
      <c r="C366" s="136"/>
      <c r="D366" s="136"/>
      <c r="H366" s="150"/>
      <c r="I366" s="150"/>
      <c r="J366" s="151"/>
      <c r="K366" s="154"/>
    </row>
    <row r="367" spans="1:11" s="138" customFormat="1">
      <c r="A367" s="136"/>
      <c r="B367" s="136"/>
      <c r="C367" s="136"/>
      <c r="D367" s="136"/>
      <c r="H367" s="150"/>
      <c r="I367" s="150"/>
      <c r="J367" s="151"/>
      <c r="K367" s="154"/>
    </row>
    <row r="368" spans="1:11" s="138" customFormat="1">
      <c r="A368" s="136"/>
      <c r="B368" s="136"/>
      <c r="C368" s="136"/>
      <c r="D368" s="136"/>
      <c r="H368" s="150"/>
      <c r="I368" s="150"/>
      <c r="J368" s="151"/>
      <c r="K368" s="154"/>
    </row>
    <row r="369" spans="1:11" s="138" customFormat="1">
      <c r="A369" s="136"/>
      <c r="B369" s="136"/>
      <c r="C369" s="136"/>
      <c r="D369" s="136"/>
      <c r="H369" s="150"/>
      <c r="I369" s="150"/>
      <c r="J369" s="151"/>
      <c r="K369" s="154"/>
    </row>
    <row r="370" spans="1:11" s="138" customFormat="1">
      <c r="A370" s="136"/>
      <c r="B370" s="136"/>
      <c r="C370" s="136"/>
      <c r="D370" s="136"/>
      <c r="H370" s="150"/>
      <c r="I370" s="150"/>
      <c r="J370" s="151"/>
      <c r="K370" s="154"/>
    </row>
    <row r="371" spans="1:11" s="138" customFormat="1">
      <c r="A371" s="136"/>
      <c r="B371" s="136"/>
      <c r="C371" s="136"/>
      <c r="D371" s="136"/>
      <c r="H371" s="150"/>
      <c r="I371" s="150"/>
      <c r="J371" s="151"/>
      <c r="K371" s="154"/>
    </row>
    <row r="372" spans="1:11" s="138" customFormat="1">
      <c r="A372" s="136"/>
      <c r="B372" s="136"/>
      <c r="C372" s="136"/>
      <c r="D372" s="136"/>
      <c r="H372" s="150"/>
      <c r="I372" s="150"/>
      <c r="J372" s="151"/>
      <c r="K372" s="154"/>
    </row>
    <row r="373" spans="1:11" s="138" customFormat="1">
      <c r="A373" s="136"/>
      <c r="B373" s="136"/>
      <c r="C373" s="136"/>
      <c r="D373" s="136"/>
      <c r="H373" s="150"/>
      <c r="I373" s="150"/>
      <c r="J373" s="151"/>
      <c r="K373" s="154"/>
    </row>
    <row r="374" spans="1:11" s="138" customFormat="1">
      <c r="A374" s="136"/>
      <c r="B374" s="136"/>
      <c r="C374" s="136"/>
      <c r="D374" s="136"/>
      <c r="H374" s="150"/>
      <c r="I374" s="150"/>
      <c r="J374" s="151"/>
      <c r="K374" s="154"/>
    </row>
    <row r="375" spans="1:11" s="138" customFormat="1">
      <c r="A375" s="136"/>
      <c r="B375" s="136"/>
      <c r="C375" s="136"/>
      <c r="D375" s="136"/>
      <c r="H375" s="150"/>
      <c r="I375" s="150"/>
      <c r="J375" s="151"/>
      <c r="K375" s="154"/>
    </row>
    <row r="376" spans="1:11" s="138" customFormat="1">
      <c r="A376" s="136"/>
      <c r="B376" s="136"/>
      <c r="C376" s="136"/>
      <c r="D376" s="136"/>
      <c r="H376" s="150"/>
      <c r="I376" s="150"/>
      <c r="J376" s="151"/>
      <c r="K376" s="154"/>
    </row>
    <row r="377" spans="1:11" s="138" customFormat="1">
      <c r="A377" s="136"/>
      <c r="B377" s="136"/>
      <c r="C377" s="136"/>
      <c r="D377" s="136"/>
      <c r="H377" s="150"/>
      <c r="I377" s="150"/>
      <c r="J377" s="151"/>
      <c r="K377" s="154"/>
    </row>
    <row r="378" spans="1:11" s="138" customFormat="1">
      <c r="A378" s="136"/>
      <c r="B378" s="136"/>
      <c r="C378" s="136"/>
      <c r="D378" s="136"/>
      <c r="H378" s="150"/>
      <c r="I378" s="150"/>
      <c r="J378" s="151"/>
      <c r="K378" s="154"/>
    </row>
    <row r="379" spans="1:11" s="138" customFormat="1">
      <c r="A379" s="136"/>
      <c r="B379" s="136"/>
      <c r="C379" s="136"/>
      <c r="D379" s="136"/>
      <c r="H379" s="150"/>
      <c r="I379" s="150"/>
      <c r="J379" s="151"/>
      <c r="K379" s="154"/>
    </row>
    <row r="380" spans="1:11" s="138" customFormat="1">
      <c r="A380" s="136"/>
      <c r="B380" s="136"/>
      <c r="C380" s="136"/>
      <c r="D380" s="136"/>
      <c r="H380" s="150"/>
      <c r="I380" s="150"/>
      <c r="J380" s="151"/>
      <c r="K380" s="154"/>
    </row>
    <row r="381" spans="1:11" s="138" customFormat="1">
      <c r="A381" s="136"/>
      <c r="B381" s="136"/>
      <c r="C381" s="136"/>
      <c r="D381" s="136"/>
      <c r="H381" s="150"/>
      <c r="I381" s="150"/>
      <c r="J381" s="151"/>
      <c r="K381" s="154"/>
    </row>
    <row r="382" spans="1:11" s="138" customFormat="1">
      <c r="A382" s="136"/>
      <c r="B382" s="136"/>
      <c r="C382" s="136"/>
      <c r="D382" s="136"/>
      <c r="H382" s="150"/>
      <c r="I382" s="150"/>
      <c r="J382" s="151"/>
      <c r="K382" s="154"/>
    </row>
    <row r="383" spans="1:11" s="138" customFormat="1">
      <c r="A383" s="136"/>
      <c r="B383" s="136"/>
      <c r="C383" s="136"/>
      <c r="D383" s="136"/>
      <c r="H383" s="150"/>
      <c r="I383" s="150"/>
      <c r="J383" s="151"/>
      <c r="K383" s="154"/>
    </row>
    <row r="384" spans="1:11" s="138" customFormat="1">
      <c r="A384" s="136"/>
      <c r="B384" s="136"/>
      <c r="C384" s="136"/>
      <c r="D384" s="136"/>
      <c r="H384" s="150"/>
      <c r="I384" s="150"/>
      <c r="J384" s="151"/>
      <c r="K384" s="154"/>
    </row>
    <row r="385" spans="1:11" s="138" customFormat="1">
      <c r="A385" s="136"/>
      <c r="B385" s="136"/>
      <c r="C385" s="136"/>
      <c r="D385" s="136"/>
      <c r="H385" s="150"/>
      <c r="I385" s="150"/>
      <c r="J385" s="151"/>
      <c r="K385" s="154"/>
    </row>
    <row r="386" spans="1:11" s="138" customFormat="1">
      <c r="A386" s="136"/>
      <c r="B386" s="136"/>
      <c r="C386" s="136"/>
      <c r="D386" s="136"/>
      <c r="H386" s="150"/>
      <c r="I386" s="150"/>
      <c r="J386" s="151"/>
      <c r="K386" s="154"/>
    </row>
    <row r="387" spans="1:11" s="138" customFormat="1">
      <c r="A387" s="136"/>
      <c r="B387" s="136"/>
      <c r="C387" s="136"/>
      <c r="D387" s="136"/>
      <c r="H387" s="150"/>
      <c r="I387" s="150"/>
      <c r="J387" s="151"/>
      <c r="K387" s="154"/>
    </row>
    <row r="388" spans="1:11" s="138" customFormat="1">
      <c r="A388" s="136"/>
      <c r="B388" s="136"/>
      <c r="C388" s="136"/>
      <c r="D388" s="136"/>
      <c r="H388" s="150"/>
      <c r="I388" s="150"/>
      <c r="J388" s="151"/>
      <c r="K388" s="154"/>
    </row>
    <row r="389" spans="1:11" s="138" customFormat="1">
      <c r="A389" s="136"/>
      <c r="B389" s="136"/>
      <c r="C389" s="136"/>
      <c r="D389" s="136"/>
      <c r="H389" s="150"/>
      <c r="I389" s="150"/>
      <c r="J389" s="151"/>
      <c r="K389" s="154"/>
    </row>
    <row r="390" spans="1:11" s="138" customFormat="1">
      <c r="A390" s="136"/>
      <c r="B390" s="136"/>
      <c r="C390" s="136"/>
      <c r="D390" s="136"/>
      <c r="H390" s="150"/>
      <c r="I390" s="150"/>
      <c r="J390" s="151"/>
      <c r="K390" s="154"/>
    </row>
    <row r="391" spans="1:11" s="138" customFormat="1">
      <c r="A391" s="136"/>
      <c r="B391" s="136"/>
      <c r="C391" s="136"/>
      <c r="D391" s="136"/>
      <c r="H391" s="150"/>
      <c r="I391" s="150"/>
      <c r="J391" s="151"/>
      <c r="K391" s="154"/>
    </row>
    <row r="392" spans="1:11" s="138" customFormat="1">
      <c r="A392" s="136"/>
      <c r="B392" s="136"/>
      <c r="C392" s="136"/>
      <c r="D392" s="136"/>
      <c r="H392" s="150"/>
      <c r="I392" s="150"/>
      <c r="J392" s="151"/>
      <c r="K392" s="154"/>
    </row>
    <row r="393" spans="1:11" s="138" customFormat="1">
      <c r="A393" s="136"/>
      <c r="B393" s="136"/>
      <c r="C393" s="136"/>
      <c r="D393" s="136"/>
      <c r="H393" s="150"/>
      <c r="I393" s="150"/>
      <c r="J393" s="151"/>
      <c r="K393" s="154"/>
    </row>
    <row r="394" spans="1:11" s="138" customFormat="1">
      <c r="A394" s="136"/>
      <c r="B394" s="136"/>
      <c r="C394" s="136"/>
      <c r="D394" s="136"/>
      <c r="H394" s="150"/>
      <c r="I394" s="150"/>
      <c r="J394" s="151"/>
      <c r="K394" s="154"/>
    </row>
    <row r="395" spans="1:11" s="138" customFormat="1">
      <c r="A395" s="136"/>
      <c r="B395" s="136"/>
      <c r="C395" s="136"/>
      <c r="D395" s="136"/>
      <c r="H395" s="150"/>
      <c r="I395" s="150"/>
      <c r="J395" s="151"/>
      <c r="K395" s="154"/>
    </row>
    <row r="396" spans="1:11" s="138" customFormat="1">
      <c r="A396" s="136"/>
      <c r="B396" s="136"/>
      <c r="C396" s="136"/>
      <c r="D396" s="136"/>
      <c r="H396" s="150"/>
      <c r="I396" s="150"/>
      <c r="J396" s="151"/>
      <c r="K396" s="154"/>
    </row>
    <row r="397" spans="1:11" s="138" customFormat="1">
      <c r="A397" s="136"/>
      <c r="B397" s="136"/>
      <c r="C397" s="136"/>
      <c r="D397" s="136"/>
      <c r="H397" s="150"/>
      <c r="I397" s="150"/>
      <c r="J397" s="151"/>
      <c r="K397" s="154"/>
    </row>
    <row r="398" spans="1:11" s="138" customFormat="1">
      <c r="A398" s="136"/>
      <c r="B398" s="136"/>
      <c r="C398" s="136"/>
      <c r="D398" s="136"/>
      <c r="H398" s="150"/>
      <c r="I398" s="150"/>
      <c r="J398" s="151"/>
      <c r="K398" s="154"/>
    </row>
    <row r="399" spans="1:11" s="138" customFormat="1">
      <c r="A399" s="136"/>
      <c r="B399" s="136"/>
      <c r="C399" s="136"/>
      <c r="D399" s="136"/>
      <c r="H399" s="150"/>
      <c r="I399" s="150"/>
      <c r="J399" s="151"/>
      <c r="K399" s="154"/>
    </row>
    <row r="400" spans="1:11" s="138" customFormat="1">
      <c r="A400" s="136"/>
      <c r="B400" s="136"/>
      <c r="C400" s="136"/>
      <c r="D400" s="136"/>
      <c r="H400" s="150"/>
      <c r="I400" s="150"/>
      <c r="J400" s="151"/>
      <c r="K400" s="154"/>
    </row>
    <row r="401" spans="1:11" s="138" customFormat="1">
      <c r="A401" s="136"/>
      <c r="B401" s="136"/>
      <c r="C401" s="136"/>
      <c r="D401" s="136"/>
      <c r="H401" s="150"/>
      <c r="I401" s="150"/>
      <c r="J401" s="151"/>
      <c r="K401" s="154"/>
    </row>
    <row r="402" spans="1:11" s="138" customFormat="1">
      <c r="A402" s="136"/>
      <c r="B402" s="136"/>
      <c r="C402" s="136"/>
      <c r="D402" s="136"/>
      <c r="H402" s="150"/>
      <c r="I402" s="150"/>
      <c r="J402" s="151"/>
      <c r="K402" s="154"/>
    </row>
    <row r="403" spans="1:11" s="138" customFormat="1">
      <c r="A403" s="136"/>
      <c r="B403" s="136"/>
      <c r="C403" s="136"/>
      <c r="D403" s="136"/>
      <c r="H403" s="150"/>
      <c r="I403" s="150"/>
      <c r="J403" s="151"/>
      <c r="K403" s="154"/>
    </row>
    <row r="404" spans="1:11" s="138" customFormat="1">
      <c r="A404" s="136"/>
      <c r="B404" s="136"/>
      <c r="C404" s="136"/>
      <c r="D404" s="136"/>
      <c r="H404" s="150"/>
      <c r="I404" s="150"/>
      <c r="J404" s="151"/>
      <c r="K404" s="154"/>
    </row>
    <row r="405" spans="1:11" s="138" customFormat="1">
      <c r="A405" s="136"/>
      <c r="B405" s="136"/>
      <c r="C405" s="136"/>
      <c r="D405" s="136"/>
      <c r="H405" s="150"/>
      <c r="I405" s="150"/>
      <c r="J405" s="151"/>
      <c r="K405" s="154"/>
    </row>
    <row r="406" spans="1:11" s="138" customFormat="1">
      <c r="A406" s="136"/>
      <c r="B406" s="136"/>
      <c r="C406" s="136"/>
      <c r="D406" s="136"/>
      <c r="H406" s="150"/>
      <c r="I406" s="150"/>
      <c r="J406" s="151"/>
      <c r="K406" s="154"/>
    </row>
    <row r="407" spans="1:11" s="138" customFormat="1">
      <c r="A407" s="136"/>
      <c r="B407" s="136"/>
      <c r="C407" s="136"/>
      <c r="D407" s="136"/>
      <c r="H407" s="150"/>
      <c r="I407" s="150"/>
      <c r="J407" s="151"/>
      <c r="K407" s="154"/>
    </row>
    <row r="408" spans="1:11" s="138" customFormat="1">
      <c r="A408" s="136"/>
      <c r="B408" s="136"/>
      <c r="C408" s="136"/>
      <c r="D408" s="136"/>
      <c r="H408" s="150"/>
      <c r="I408" s="150"/>
      <c r="J408" s="151"/>
      <c r="K408" s="154"/>
    </row>
    <row r="409" spans="1:11" s="138" customFormat="1">
      <c r="A409" s="136"/>
      <c r="B409" s="136"/>
      <c r="C409" s="136"/>
      <c r="D409" s="136"/>
      <c r="H409" s="150"/>
      <c r="I409" s="150"/>
      <c r="J409" s="151"/>
      <c r="K409" s="154"/>
    </row>
    <row r="410" spans="1:11" s="138" customFormat="1">
      <c r="A410" s="136"/>
      <c r="B410" s="136"/>
      <c r="C410" s="136"/>
      <c r="D410" s="136"/>
      <c r="H410" s="150"/>
      <c r="I410" s="150"/>
      <c r="J410" s="151"/>
      <c r="K410" s="154"/>
    </row>
    <row r="411" spans="1:11" s="138" customFormat="1">
      <c r="A411" s="136"/>
      <c r="B411" s="136"/>
      <c r="C411" s="136"/>
      <c r="D411" s="136"/>
      <c r="H411" s="150"/>
      <c r="I411" s="150"/>
      <c r="J411" s="151"/>
      <c r="K411" s="154"/>
    </row>
    <row r="412" spans="1:11" s="138" customFormat="1">
      <c r="A412" s="136"/>
      <c r="B412" s="136"/>
      <c r="C412" s="136"/>
      <c r="D412" s="136"/>
      <c r="H412" s="150"/>
      <c r="I412" s="150"/>
      <c r="J412" s="151"/>
      <c r="K412" s="154"/>
    </row>
    <row r="413" spans="1:11" s="138" customFormat="1">
      <c r="A413" s="136"/>
      <c r="B413" s="136"/>
      <c r="C413" s="136"/>
      <c r="D413" s="136"/>
      <c r="H413" s="150"/>
      <c r="I413" s="150"/>
      <c r="J413" s="151"/>
      <c r="K413" s="154"/>
    </row>
    <row r="414" spans="1:11" s="138" customFormat="1">
      <c r="A414" s="136"/>
      <c r="B414" s="136"/>
      <c r="C414" s="136"/>
      <c r="D414" s="136"/>
      <c r="H414" s="150"/>
      <c r="I414" s="150"/>
      <c r="J414" s="151"/>
      <c r="K414" s="154"/>
    </row>
    <row r="415" spans="1:11" s="138" customFormat="1">
      <c r="A415" s="136"/>
      <c r="B415" s="136"/>
      <c r="C415" s="136"/>
      <c r="D415" s="136"/>
      <c r="H415" s="150"/>
      <c r="I415" s="150"/>
      <c r="J415" s="151"/>
      <c r="K415" s="154"/>
    </row>
    <row r="416" spans="1:11" s="138" customFormat="1">
      <c r="A416" s="136"/>
      <c r="B416" s="136"/>
      <c r="C416" s="136"/>
      <c r="D416" s="136"/>
      <c r="H416" s="150"/>
      <c r="I416" s="150"/>
      <c r="J416" s="151"/>
      <c r="K416" s="154"/>
    </row>
    <row r="417" spans="1:11" s="138" customFormat="1">
      <c r="A417" s="136"/>
      <c r="B417" s="136"/>
      <c r="C417" s="136"/>
      <c r="D417" s="136"/>
      <c r="H417" s="150"/>
      <c r="I417" s="150"/>
      <c r="J417" s="151"/>
      <c r="K417" s="154"/>
    </row>
    <row r="418" spans="1:11" s="138" customFormat="1">
      <c r="A418" s="136"/>
      <c r="B418" s="136"/>
      <c r="C418" s="136"/>
      <c r="D418" s="136"/>
      <c r="H418" s="150"/>
      <c r="I418" s="150"/>
      <c r="J418" s="151"/>
      <c r="K418" s="154"/>
    </row>
    <row r="419" spans="1:11" s="138" customFormat="1">
      <c r="A419" s="136"/>
      <c r="B419" s="136"/>
      <c r="C419" s="136"/>
      <c r="D419" s="136"/>
      <c r="H419" s="150"/>
      <c r="I419" s="150"/>
      <c r="J419" s="151"/>
      <c r="K419" s="154"/>
    </row>
    <row r="420" spans="1:11" s="138" customFormat="1">
      <c r="A420" s="136"/>
      <c r="B420" s="136"/>
      <c r="C420" s="136"/>
      <c r="D420" s="136"/>
      <c r="H420" s="150"/>
      <c r="I420" s="150"/>
      <c r="J420" s="151"/>
      <c r="K420" s="154"/>
    </row>
    <row r="421" spans="1:11" s="138" customFormat="1">
      <c r="A421" s="136"/>
      <c r="B421" s="136"/>
      <c r="C421" s="136"/>
      <c r="D421" s="136"/>
      <c r="H421" s="150"/>
      <c r="I421" s="150"/>
      <c r="J421" s="151"/>
      <c r="K421" s="154"/>
    </row>
    <row r="422" spans="1:11" s="138" customFormat="1">
      <c r="A422" s="136"/>
      <c r="B422" s="136"/>
      <c r="C422" s="136"/>
      <c r="D422" s="136"/>
      <c r="H422" s="150"/>
      <c r="I422" s="150"/>
      <c r="J422" s="151"/>
      <c r="K422" s="154"/>
    </row>
    <row r="423" spans="1:11" s="138" customFormat="1">
      <c r="A423" s="136"/>
      <c r="B423" s="136"/>
      <c r="C423" s="136"/>
      <c r="D423" s="136"/>
      <c r="H423" s="150"/>
      <c r="I423" s="150"/>
      <c r="J423" s="151"/>
      <c r="K423" s="154"/>
    </row>
    <row r="424" spans="1:11" s="138" customFormat="1">
      <c r="A424" s="136"/>
      <c r="B424" s="136"/>
      <c r="C424" s="136"/>
      <c r="D424" s="136"/>
      <c r="H424" s="150"/>
      <c r="I424" s="150"/>
      <c r="J424" s="151"/>
      <c r="K424" s="154"/>
    </row>
    <row r="425" spans="1:11" s="138" customFormat="1">
      <c r="A425" s="136"/>
      <c r="B425" s="136"/>
      <c r="C425" s="136"/>
      <c r="D425" s="136"/>
      <c r="H425" s="150"/>
      <c r="I425" s="150"/>
      <c r="J425" s="151"/>
      <c r="K425" s="154"/>
    </row>
    <row r="426" spans="1:11" s="138" customFormat="1">
      <c r="A426" s="136"/>
      <c r="B426" s="136"/>
      <c r="C426" s="136"/>
      <c r="D426" s="136"/>
      <c r="H426" s="150"/>
      <c r="I426" s="150"/>
      <c r="J426" s="151"/>
      <c r="K426" s="154"/>
    </row>
    <row r="427" spans="1:11" s="138" customFormat="1">
      <c r="A427" s="136"/>
      <c r="B427" s="136"/>
      <c r="C427" s="136"/>
      <c r="D427" s="136"/>
      <c r="H427" s="150"/>
      <c r="I427" s="150"/>
      <c r="J427" s="151"/>
      <c r="K427" s="154"/>
    </row>
    <row r="428" spans="1:11" s="138" customFormat="1">
      <c r="A428" s="136"/>
      <c r="B428" s="136"/>
      <c r="C428" s="136"/>
      <c r="D428" s="136"/>
      <c r="H428" s="150"/>
      <c r="I428" s="150"/>
      <c r="J428" s="151"/>
      <c r="K428" s="154"/>
    </row>
    <row r="429" spans="1:11" s="138" customFormat="1">
      <c r="A429" s="136"/>
      <c r="B429" s="136"/>
      <c r="C429" s="136"/>
      <c r="D429" s="136"/>
      <c r="H429" s="150"/>
      <c r="I429" s="150"/>
      <c r="J429" s="151"/>
      <c r="K429" s="154"/>
    </row>
    <row r="430" spans="1:11" s="138" customFormat="1">
      <c r="A430" s="136"/>
      <c r="B430" s="136"/>
      <c r="C430" s="136"/>
      <c r="D430" s="136"/>
      <c r="H430" s="150"/>
      <c r="I430" s="150"/>
      <c r="J430" s="151"/>
      <c r="K430" s="154"/>
    </row>
    <row r="431" spans="1:11" s="138" customFormat="1">
      <c r="A431" s="136"/>
      <c r="B431" s="136"/>
      <c r="C431" s="136"/>
      <c r="D431" s="136"/>
      <c r="H431" s="150"/>
      <c r="I431" s="150"/>
      <c r="J431" s="151"/>
      <c r="K431" s="154"/>
    </row>
    <row r="432" spans="1:11" s="138" customFormat="1">
      <c r="A432" s="136"/>
      <c r="B432" s="136"/>
      <c r="C432" s="136"/>
      <c r="D432" s="136"/>
      <c r="H432" s="150"/>
      <c r="I432" s="150"/>
      <c r="J432" s="151"/>
      <c r="K432" s="154"/>
    </row>
    <row r="433" spans="1:11" s="138" customFormat="1">
      <c r="A433" s="136"/>
      <c r="B433" s="136"/>
      <c r="C433" s="136"/>
      <c r="D433" s="136"/>
      <c r="H433" s="150"/>
      <c r="I433" s="150"/>
      <c r="J433" s="151"/>
      <c r="K433" s="154"/>
    </row>
    <row r="434" spans="1:11" s="138" customFormat="1">
      <c r="A434" s="136"/>
      <c r="B434" s="136"/>
      <c r="C434" s="136"/>
      <c r="D434" s="136"/>
      <c r="H434" s="150"/>
      <c r="I434" s="150"/>
      <c r="J434" s="151"/>
      <c r="K434" s="154"/>
    </row>
    <row r="435" spans="1:11" s="138" customFormat="1">
      <c r="A435" s="136"/>
      <c r="B435" s="136"/>
      <c r="C435" s="136"/>
      <c r="D435" s="136"/>
      <c r="H435" s="150"/>
      <c r="I435" s="150"/>
      <c r="J435" s="151"/>
      <c r="K435" s="154"/>
    </row>
    <row r="436" spans="1:11" s="138" customFormat="1">
      <c r="A436" s="136"/>
      <c r="B436" s="136"/>
      <c r="C436" s="136"/>
      <c r="D436" s="136"/>
      <c r="H436" s="150"/>
      <c r="I436" s="150"/>
      <c r="J436" s="151"/>
      <c r="K436" s="154"/>
    </row>
    <row r="437" spans="1:11" s="138" customFormat="1">
      <c r="A437" s="136"/>
      <c r="B437" s="136"/>
      <c r="C437" s="136"/>
      <c r="D437" s="136"/>
      <c r="H437" s="150"/>
      <c r="I437" s="150"/>
      <c r="J437" s="151"/>
      <c r="K437" s="154"/>
    </row>
    <row r="438" spans="1:11" s="138" customFormat="1">
      <c r="A438" s="136"/>
      <c r="B438" s="136"/>
      <c r="C438" s="136"/>
      <c r="D438" s="136"/>
      <c r="H438" s="150"/>
      <c r="I438" s="150"/>
      <c r="J438" s="151"/>
      <c r="K438" s="154"/>
    </row>
    <row r="439" spans="1:11" s="138" customFormat="1">
      <c r="A439" s="136"/>
      <c r="B439" s="136"/>
      <c r="C439" s="136"/>
      <c r="D439" s="136"/>
      <c r="H439" s="150"/>
      <c r="I439" s="150"/>
      <c r="J439" s="151"/>
      <c r="K439" s="154"/>
    </row>
    <row r="440" spans="1:11" s="138" customFormat="1">
      <c r="A440" s="136"/>
      <c r="B440" s="136"/>
      <c r="C440" s="136"/>
      <c r="D440" s="136"/>
      <c r="H440" s="150"/>
      <c r="I440" s="150"/>
      <c r="J440" s="151"/>
      <c r="K440" s="154"/>
    </row>
    <row r="441" spans="1:11" s="138" customFormat="1">
      <c r="A441" s="136"/>
      <c r="B441" s="136"/>
      <c r="C441" s="136"/>
      <c r="D441" s="136"/>
      <c r="H441" s="150"/>
      <c r="I441" s="150"/>
      <c r="J441" s="151"/>
      <c r="K441" s="154"/>
    </row>
    <row r="442" spans="1:11" s="138" customFormat="1">
      <c r="A442" s="136"/>
      <c r="B442" s="136"/>
      <c r="C442" s="136"/>
      <c r="D442" s="136"/>
      <c r="H442" s="150"/>
      <c r="I442" s="150"/>
      <c r="J442" s="151"/>
      <c r="K442" s="154"/>
    </row>
    <row r="443" spans="1:11" s="138" customFormat="1">
      <c r="A443" s="136"/>
      <c r="B443" s="136"/>
      <c r="C443" s="136"/>
      <c r="D443" s="136"/>
      <c r="H443" s="150"/>
      <c r="I443" s="150"/>
      <c r="J443" s="151"/>
      <c r="K443" s="154"/>
    </row>
    <row r="444" spans="1:11" s="138" customFormat="1">
      <c r="A444" s="136"/>
      <c r="B444" s="136"/>
      <c r="C444" s="136"/>
      <c r="D444" s="136"/>
      <c r="H444" s="150"/>
      <c r="I444" s="150"/>
      <c r="J444" s="151"/>
      <c r="K444" s="154"/>
    </row>
    <row r="445" spans="1:11" s="138" customFormat="1">
      <c r="A445" s="136"/>
      <c r="B445" s="136"/>
      <c r="C445" s="136"/>
      <c r="D445" s="136"/>
      <c r="H445" s="150"/>
      <c r="I445" s="150"/>
      <c r="J445" s="151"/>
      <c r="K445" s="154"/>
    </row>
    <row r="446" spans="1:11" s="138" customFormat="1">
      <c r="A446" s="136"/>
      <c r="B446" s="136"/>
      <c r="C446" s="136"/>
      <c r="D446" s="136"/>
      <c r="H446" s="150"/>
      <c r="I446" s="150"/>
      <c r="J446" s="151"/>
      <c r="K446" s="154"/>
    </row>
    <row r="447" spans="1:11" s="138" customFormat="1">
      <c r="A447" s="136"/>
      <c r="B447" s="136"/>
      <c r="C447" s="136"/>
      <c r="D447" s="136"/>
      <c r="H447" s="150"/>
      <c r="I447" s="150"/>
      <c r="J447" s="151"/>
      <c r="K447" s="154"/>
    </row>
    <row r="448" spans="1:11" s="138" customFormat="1">
      <c r="A448" s="136"/>
      <c r="B448" s="136"/>
      <c r="C448" s="136"/>
      <c r="D448" s="136"/>
      <c r="H448" s="150"/>
      <c r="I448" s="150"/>
      <c r="J448" s="151"/>
      <c r="K448" s="154"/>
    </row>
    <row r="449" spans="1:11" s="138" customFormat="1">
      <c r="A449" s="136"/>
      <c r="B449" s="136"/>
      <c r="C449" s="136"/>
      <c r="D449" s="136"/>
      <c r="H449" s="150"/>
      <c r="I449" s="150"/>
      <c r="J449" s="151"/>
      <c r="K449" s="154"/>
    </row>
    <row r="450" spans="1:11" s="138" customFormat="1">
      <c r="A450" s="136"/>
      <c r="B450" s="136"/>
      <c r="C450" s="136"/>
      <c r="D450" s="136"/>
      <c r="H450" s="150"/>
      <c r="I450" s="150"/>
      <c r="J450" s="151"/>
      <c r="K450" s="154"/>
    </row>
    <row r="451" spans="1:11" s="138" customFormat="1">
      <c r="A451" s="136"/>
      <c r="B451" s="136"/>
      <c r="C451" s="136"/>
      <c r="D451" s="136"/>
      <c r="H451" s="150"/>
      <c r="I451" s="150"/>
      <c r="J451" s="151"/>
      <c r="K451" s="154"/>
    </row>
    <row r="452" spans="1:11" s="138" customFormat="1">
      <c r="A452" s="136"/>
      <c r="B452" s="136"/>
      <c r="C452" s="136"/>
      <c r="D452" s="136"/>
      <c r="H452" s="150"/>
      <c r="I452" s="150"/>
      <c r="J452" s="151"/>
      <c r="K452" s="154"/>
    </row>
    <row r="453" spans="1:11" s="138" customFormat="1">
      <c r="A453" s="136"/>
      <c r="B453" s="136"/>
      <c r="C453" s="136"/>
      <c r="D453" s="136"/>
      <c r="H453" s="150"/>
      <c r="I453" s="150"/>
      <c r="J453" s="151"/>
      <c r="K453" s="154"/>
    </row>
    <row r="454" spans="1:11" s="138" customFormat="1">
      <c r="A454" s="136"/>
      <c r="B454" s="136"/>
      <c r="C454" s="136"/>
      <c r="D454" s="136"/>
      <c r="H454" s="150"/>
      <c r="I454" s="150"/>
      <c r="J454" s="151"/>
      <c r="K454" s="154"/>
    </row>
    <row r="455" spans="1:11" s="138" customFormat="1">
      <c r="A455" s="136"/>
      <c r="B455" s="136"/>
      <c r="C455" s="136"/>
      <c r="D455" s="136"/>
      <c r="H455" s="150"/>
      <c r="I455" s="150"/>
      <c r="J455" s="151"/>
      <c r="K455" s="154"/>
    </row>
    <row r="456" spans="1:11" s="138" customFormat="1">
      <c r="A456" s="136"/>
      <c r="B456" s="136"/>
      <c r="C456" s="136"/>
      <c r="D456" s="136"/>
      <c r="H456" s="150"/>
      <c r="I456" s="150"/>
      <c r="J456" s="151"/>
      <c r="K456" s="154"/>
    </row>
    <row r="457" spans="1:11" s="138" customFormat="1">
      <c r="A457" s="136"/>
      <c r="B457" s="136"/>
      <c r="C457" s="136"/>
      <c r="D457" s="136"/>
      <c r="H457" s="150"/>
      <c r="I457" s="150"/>
      <c r="J457" s="151"/>
      <c r="K457" s="154"/>
    </row>
    <row r="458" spans="1:11" s="138" customFormat="1">
      <c r="A458" s="136"/>
      <c r="B458" s="136"/>
      <c r="C458" s="136"/>
      <c r="D458" s="136"/>
      <c r="H458" s="150"/>
      <c r="I458" s="150"/>
      <c r="J458" s="151"/>
      <c r="K458" s="154"/>
    </row>
    <row r="459" spans="1:11" s="138" customFormat="1">
      <c r="A459" s="136"/>
      <c r="B459" s="136"/>
      <c r="C459" s="136"/>
      <c r="D459" s="136"/>
      <c r="H459" s="150"/>
      <c r="I459" s="150"/>
      <c r="J459" s="151"/>
      <c r="K459" s="154"/>
    </row>
    <row r="460" spans="1:11" s="138" customFormat="1">
      <c r="A460" s="136"/>
      <c r="B460" s="136"/>
      <c r="C460" s="136"/>
      <c r="D460" s="136"/>
      <c r="H460" s="150"/>
      <c r="I460" s="150"/>
      <c r="J460" s="151"/>
      <c r="K460" s="154"/>
    </row>
    <row r="461" spans="1:11" s="138" customFormat="1">
      <c r="A461" s="136"/>
      <c r="B461" s="136"/>
      <c r="C461" s="136"/>
      <c r="D461" s="136"/>
      <c r="H461" s="150"/>
      <c r="I461" s="150"/>
      <c r="J461" s="151"/>
      <c r="K461" s="154"/>
    </row>
    <row r="462" spans="1:11" s="138" customFormat="1">
      <c r="A462" s="136"/>
      <c r="B462" s="136"/>
      <c r="C462" s="136"/>
      <c r="D462" s="136"/>
      <c r="H462" s="150"/>
      <c r="I462" s="150"/>
      <c r="J462" s="151"/>
      <c r="K462" s="154"/>
    </row>
    <row r="463" spans="1:11" s="138" customFormat="1">
      <c r="A463" s="136"/>
      <c r="B463" s="136"/>
      <c r="C463" s="136"/>
      <c r="D463" s="136"/>
      <c r="H463" s="150"/>
      <c r="I463" s="150"/>
      <c r="J463" s="151"/>
      <c r="K463" s="154"/>
    </row>
    <row r="464" spans="1:11" s="138" customFormat="1">
      <c r="A464" s="136"/>
      <c r="B464" s="136"/>
      <c r="C464" s="136"/>
      <c r="D464" s="136"/>
      <c r="H464" s="150"/>
      <c r="I464" s="150"/>
      <c r="J464" s="151"/>
      <c r="K464" s="154"/>
    </row>
    <row r="465" spans="1:11" s="138" customFormat="1">
      <c r="A465" s="136"/>
      <c r="B465" s="136"/>
      <c r="C465" s="136"/>
      <c r="D465" s="136"/>
      <c r="H465" s="150"/>
      <c r="I465" s="150"/>
      <c r="J465" s="151"/>
      <c r="K465" s="154"/>
    </row>
    <row r="466" spans="1:11" s="138" customFormat="1">
      <c r="A466" s="136"/>
      <c r="B466" s="136"/>
      <c r="C466" s="136"/>
      <c r="D466" s="136"/>
      <c r="H466" s="150"/>
      <c r="I466" s="150"/>
      <c r="J466" s="151"/>
      <c r="K466" s="154"/>
    </row>
    <row r="467" spans="1:11" s="138" customFormat="1">
      <c r="A467" s="136"/>
      <c r="B467" s="136"/>
      <c r="C467" s="136"/>
      <c r="D467" s="136"/>
      <c r="H467" s="150"/>
      <c r="I467" s="150"/>
      <c r="J467" s="151"/>
      <c r="K467" s="154"/>
    </row>
    <row r="468" spans="1:11" s="138" customFormat="1">
      <c r="A468" s="136"/>
      <c r="B468" s="136"/>
      <c r="C468" s="136"/>
      <c r="D468" s="136"/>
      <c r="H468" s="150"/>
      <c r="I468" s="150"/>
      <c r="J468" s="151"/>
      <c r="K468" s="154"/>
    </row>
    <row r="469" spans="1:11" s="138" customFormat="1">
      <c r="A469" s="136"/>
      <c r="B469" s="136"/>
      <c r="C469" s="136"/>
      <c r="D469" s="136"/>
      <c r="H469" s="150"/>
      <c r="I469" s="150"/>
      <c r="J469" s="151"/>
      <c r="K469" s="154"/>
    </row>
    <row r="470" spans="1:11" s="138" customFormat="1">
      <c r="A470" s="136"/>
      <c r="B470" s="136"/>
      <c r="C470" s="136"/>
      <c r="D470" s="136"/>
      <c r="H470" s="150"/>
      <c r="I470" s="150"/>
      <c r="J470" s="151"/>
      <c r="K470" s="154"/>
    </row>
    <row r="471" spans="1:11" s="138" customFormat="1">
      <c r="A471" s="136"/>
      <c r="B471" s="136"/>
      <c r="C471" s="136"/>
      <c r="D471" s="136"/>
      <c r="H471" s="150"/>
      <c r="I471" s="150"/>
      <c r="J471" s="151"/>
      <c r="K471" s="154"/>
    </row>
    <row r="472" spans="1:11" s="138" customFormat="1">
      <c r="A472" s="136"/>
      <c r="B472" s="136"/>
      <c r="C472" s="136"/>
      <c r="D472" s="136"/>
      <c r="H472" s="150"/>
      <c r="I472" s="150"/>
      <c r="J472" s="151"/>
      <c r="K472" s="154"/>
    </row>
    <row r="473" spans="1:11" s="138" customFormat="1">
      <c r="A473" s="136"/>
      <c r="B473" s="136"/>
      <c r="C473" s="136"/>
      <c r="D473" s="136"/>
      <c r="H473" s="150"/>
      <c r="I473" s="150"/>
      <c r="J473" s="151"/>
      <c r="K473" s="154"/>
    </row>
    <row r="474" spans="1:11" s="138" customFormat="1">
      <c r="A474" s="136"/>
      <c r="B474" s="136"/>
      <c r="C474" s="136"/>
      <c r="D474" s="136"/>
      <c r="H474" s="150"/>
      <c r="I474" s="150"/>
      <c r="J474" s="151"/>
      <c r="K474" s="154"/>
    </row>
    <row r="475" spans="1:11" s="138" customFormat="1">
      <c r="A475" s="136"/>
      <c r="B475" s="136"/>
      <c r="C475" s="136"/>
      <c r="D475" s="136"/>
      <c r="H475" s="150"/>
      <c r="I475" s="150"/>
      <c r="J475" s="151"/>
      <c r="K475" s="154"/>
    </row>
    <row r="476" spans="1:11" s="138" customFormat="1">
      <c r="A476" s="136"/>
      <c r="B476" s="136"/>
      <c r="C476" s="136"/>
      <c r="D476" s="136"/>
      <c r="H476" s="150"/>
      <c r="I476" s="150"/>
      <c r="J476" s="151"/>
      <c r="K476" s="154"/>
    </row>
    <row r="477" spans="1:11" s="138" customFormat="1">
      <c r="A477" s="136"/>
      <c r="B477" s="136"/>
      <c r="C477" s="136"/>
      <c r="D477" s="136"/>
      <c r="H477" s="150"/>
      <c r="I477" s="150"/>
      <c r="J477" s="151"/>
      <c r="K477" s="154"/>
    </row>
    <row r="478" spans="1:11" s="138" customFormat="1">
      <c r="A478" s="136"/>
      <c r="B478" s="136"/>
      <c r="C478" s="136"/>
      <c r="D478" s="136"/>
      <c r="H478" s="150"/>
      <c r="I478" s="150"/>
      <c r="J478" s="151"/>
      <c r="K478" s="154"/>
    </row>
    <row r="479" spans="1:11" s="138" customFormat="1">
      <c r="A479" s="136"/>
      <c r="B479" s="136"/>
      <c r="C479" s="136"/>
      <c r="D479" s="136"/>
      <c r="H479" s="150"/>
      <c r="I479" s="150"/>
      <c r="J479" s="151"/>
      <c r="K479" s="154"/>
    </row>
    <row r="480" spans="1:11" s="138" customFormat="1">
      <c r="A480" s="136"/>
      <c r="B480" s="136"/>
      <c r="C480" s="136"/>
      <c r="D480" s="136"/>
      <c r="H480" s="150"/>
      <c r="I480" s="150"/>
      <c r="J480" s="151"/>
      <c r="K480" s="154"/>
    </row>
    <row r="481" spans="1:11" s="138" customFormat="1">
      <c r="A481" s="136"/>
      <c r="B481" s="136"/>
      <c r="C481" s="136"/>
      <c r="D481" s="136"/>
      <c r="H481" s="150"/>
      <c r="I481" s="150"/>
      <c r="J481" s="151"/>
      <c r="K481" s="154"/>
    </row>
    <row r="482" spans="1:11" s="138" customFormat="1">
      <c r="A482" s="136"/>
      <c r="B482" s="136"/>
      <c r="C482" s="136"/>
      <c r="D482" s="136"/>
      <c r="H482" s="150"/>
      <c r="I482" s="150"/>
      <c r="J482" s="151"/>
      <c r="K482" s="154"/>
    </row>
    <row r="483" spans="1:11" s="138" customFormat="1">
      <c r="A483" s="136"/>
      <c r="B483" s="136"/>
      <c r="C483" s="136"/>
      <c r="D483" s="136"/>
      <c r="H483" s="150"/>
      <c r="I483" s="150"/>
      <c r="J483" s="151"/>
      <c r="K483" s="154"/>
    </row>
    <row r="484" spans="1:11" s="138" customFormat="1">
      <c r="A484" s="136"/>
      <c r="B484" s="136"/>
      <c r="C484" s="136"/>
      <c r="D484" s="136"/>
      <c r="H484" s="150"/>
      <c r="I484" s="150"/>
      <c r="J484" s="151"/>
      <c r="K484" s="154"/>
    </row>
    <row r="485" spans="1:11" s="138" customFormat="1">
      <c r="A485" s="136"/>
      <c r="B485" s="136"/>
      <c r="C485" s="136"/>
      <c r="D485" s="136"/>
      <c r="H485" s="150"/>
      <c r="I485" s="150"/>
      <c r="J485" s="151"/>
      <c r="K485" s="154"/>
    </row>
    <row r="486" spans="1:11" s="138" customFormat="1">
      <c r="A486" s="136"/>
      <c r="B486" s="136"/>
      <c r="C486" s="136"/>
      <c r="D486" s="136"/>
      <c r="H486" s="150"/>
      <c r="I486" s="150"/>
      <c r="J486" s="151"/>
      <c r="K486" s="154"/>
    </row>
    <row r="487" spans="1:11" s="138" customFormat="1">
      <c r="A487" s="136"/>
      <c r="B487" s="136"/>
      <c r="C487" s="136"/>
      <c r="D487" s="136"/>
      <c r="H487" s="150"/>
      <c r="I487" s="150"/>
      <c r="J487" s="151"/>
      <c r="K487" s="154"/>
    </row>
    <row r="488" spans="1:11" s="138" customFormat="1">
      <c r="A488" s="136"/>
      <c r="B488" s="136"/>
      <c r="C488" s="136"/>
      <c r="D488" s="136"/>
      <c r="H488" s="150"/>
      <c r="I488" s="150"/>
      <c r="J488" s="151"/>
      <c r="K488" s="154"/>
    </row>
    <row r="489" spans="1:11" s="138" customFormat="1">
      <c r="A489" s="136"/>
      <c r="B489" s="136"/>
      <c r="C489" s="136"/>
      <c r="D489" s="136"/>
      <c r="H489" s="150"/>
      <c r="I489" s="150"/>
      <c r="J489" s="151"/>
      <c r="K489" s="154"/>
    </row>
    <row r="490" spans="1:11" s="138" customFormat="1">
      <c r="A490" s="136"/>
      <c r="B490" s="136"/>
      <c r="C490" s="136"/>
      <c r="D490" s="136"/>
      <c r="H490" s="150"/>
      <c r="I490" s="150"/>
      <c r="J490" s="151"/>
      <c r="K490" s="154"/>
    </row>
    <row r="491" spans="1:11" s="138" customFormat="1">
      <c r="A491" s="136"/>
      <c r="B491" s="136"/>
      <c r="C491" s="136"/>
      <c r="D491" s="136"/>
      <c r="H491" s="150"/>
      <c r="I491" s="150"/>
      <c r="J491" s="151"/>
      <c r="K491" s="154"/>
    </row>
    <row r="492" spans="1:11" s="138" customFormat="1">
      <c r="A492" s="136"/>
      <c r="B492" s="136"/>
      <c r="C492" s="136"/>
      <c r="D492" s="136"/>
      <c r="H492" s="150"/>
      <c r="I492" s="150"/>
      <c r="J492" s="151"/>
      <c r="K492" s="154"/>
    </row>
    <row r="493" spans="1:11" s="138" customFormat="1">
      <c r="A493" s="136"/>
      <c r="B493" s="136"/>
      <c r="C493" s="136"/>
      <c r="D493" s="136"/>
      <c r="H493" s="150"/>
      <c r="I493" s="150"/>
      <c r="J493" s="151"/>
      <c r="K493" s="154"/>
    </row>
    <row r="494" spans="1:11" s="138" customFormat="1">
      <c r="A494" s="136"/>
      <c r="B494" s="136"/>
      <c r="C494" s="136"/>
      <c r="D494" s="136"/>
      <c r="H494" s="150"/>
      <c r="I494" s="150"/>
      <c r="J494" s="151"/>
      <c r="K494" s="154"/>
    </row>
    <row r="495" spans="1:11" s="138" customFormat="1">
      <c r="A495" s="136"/>
      <c r="B495" s="136"/>
      <c r="C495" s="136"/>
      <c r="D495" s="136"/>
      <c r="H495" s="150"/>
      <c r="I495" s="150"/>
      <c r="J495" s="151"/>
      <c r="K495" s="154"/>
    </row>
    <row r="496" spans="1:11" s="138" customFormat="1">
      <c r="A496" s="136"/>
      <c r="B496" s="136"/>
      <c r="C496" s="136"/>
      <c r="D496" s="136"/>
      <c r="H496" s="150"/>
      <c r="I496" s="150"/>
      <c r="J496" s="151"/>
      <c r="K496" s="154"/>
    </row>
    <row r="497" spans="1:11" s="138" customFormat="1">
      <c r="A497" s="136"/>
      <c r="B497" s="136"/>
      <c r="C497" s="136"/>
      <c r="D497" s="136"/>
      <c r="H497" s="150"/>
      <c r="I497" s="150"/>
      <c r="J497" s="151"/>
      <c r="K497" s="154"/>
    </row>
    <row r="498" spans="1:11" s="138" customFormat="1">
      <c r="A498" s="136"/>
      <c r="B498" s="136"/>
      <c r="C498" s="136"/>
      <c r="D498" s="136"/>
      <c r="H498" s="150"/>
      <c r="I498" s="150"/>
      <c r="J498" s="151"/>
      <c r="K498" s="154"/>
    </row>
    <row r="499" spans="1:11" s="138" customFormat="1">
      <c r="A499" s="136"/>
      <c r="B499" s="136"/>
      <c r="C499" s="136"/>
      <c r="D499" s="136"/>
      <c r="H499" s="150"/>
      <c r="I499" s="150"/>
      <c r="J499" s="151"/>
      <c r="K499" s="154"/>
    </row>
    <row r="500" spans="1:11" s="138" customFormat="1">
      <c r="A500" s="136"/>
      <c r="B500" s="136"/>
      <c r="C500" s="136"/>
      <c r="D500" s="136"/>
      <c r="H500" s="150"/>
      <c r="I500" s="150"/>
      <c r="J500" s="151"/>
      <c r="K500" s="154"/>
    </row>
    <row r="501" spans="1:11" s="138" customFormat="1">
      <c r="A501" s="136"/>
      <c r="B501" s="136"/>
      <c r="C501" s="136"/>
      <c r="D501" s="136"/>
      <c r="H501" s="150"/>
      <c r="I501" s="150"/>
      <c r="J501" s="151"/>
      <c r="K501" s="154"/>
    </row>
    <row r="502" spans="1:11" s="138" customFormat="1">
      <c r="A502" s="136"/>
      <c r="B502" s="136"/>
      <c r="C502" s="136"/>
      <c r="D502" s="136"/>
      <c r="H502" s="150"/>
      <c r="I502" s="150"/>
      <c r="J502" s="151"/>
      <c r="K502" s="154"/>
    </row>
    <row r="503" spans="1:11" s="138" customFormat="1">
      <c r="A503" s="136"/>
      <c r="B503" s="136"/>
      <c r="C503" s="136"/>
      <c r="D503" s="136"/>
      <c r="H503" s="150"/>
      <c r="I503" s="150"/>
      <c r="J503" s="151"/>
      <c r="K503" s="154"/>
    </row>
    <row r="504" spans="1:11" s="138" customFormat="1">
      <c r="A504" s="136"/>
      <c r="B504" s="136"/>
      <c r="C504" s="136"/>
      <c r="D504" s="136"/>
      <c r="H504" s="150"/>
      <c r="I504" s="150"/>
      <c r="J504" s="151"/>
      <c r="K504" s="154"/>
    </row>
    <row r="505" spans="1:11" s="138" customFormat="1">
      <c r="A505" s="136"/>
      <c r="B505" s="136"/>
      <c r="C505" s="136"/>
      <c r="D505" s="136"/>
      <c r="H505" s="150"/>
      <c r="I505" s="150"/>
      <c r="J505" s="151"/>
      <c r="K505" s="154"/>
    </row>
    <row r="506" spans="1:11" s="138" customFormat="1">
      <c r="A506" s="136"/>
      <c r="B506" s="136"/>
      <c r="C506" s="136"/>
      <c r="D506" s="136"/>
      <c r="H506" s="150"/>
      <c r="I506" s="150"/>
      <c r="J506" s="151"/>
      <c r="K506" s="154"/>
    </row>
    <row r="507" spans="1:11" s="138" customFormat="1">
      <c r="A507" s="136"/>
      <c r="B507" s="136"/>
      <c r="C507" s="136"/>
      <c r="D507" s="136"/>
      <c r="H507" s="150"/>
      <c r="I507" s="150"/>
      <c r="J507" s="151"/>
      <c r="K507" s="154"/>
    </row>
    <row r="508" spans="1:11" s="138" customFormat="1">
      <c r="A508" s="136"/>
      <c r="B508" s="136"/>
      <c r="C508" s="136"/>
      <c r="D508" s="136"/>
      <c r="H508" s="150"/>
      <c r="I508" s="150"/>
      <c r="J508" s="151"/>
      <c r="K508" s="154"/>
    </row>
    <row r="509" spans="1:11" s="138" customFormat="1">
      <c r="A509" s="136"/>
      <c r="B509" s="136"/>
      <c r="C509" s="136"/>
      <c r="D509" s="136"/>
      <c r="H509" s="150"/>
      <c r="I509" s="150"/>
      <c r="J509" s="151"/>
      <c r="K509" s="154"/>
    </row>
    <row r="510" spans="1:11" s="138" customFormat="1">
      <c r="A510" s="136"/>
      <c r="B510" s="136"/>
      <c r="C510" s="136"/>
      <c r="D510" s="136"/>
      <c r="H510" s="150"/>
      <c r="I510" s="150"/>
      <c r="J510" s="151"/>
      <c r="K510" s="154"/>
    </row>
    <row r="511" spans="1:11" s="138" customFormat="1">
      <c r="A511" s="136"/>
      <c r="B511" s="136"/>
      <c r="C511" s="136"/>
      <c r="D511" s="136"/>
      <c r="H511" s="150"/>
      <c r="I511" s="150"/>
      <c r="J511" s="151"/>
      <c r="K511" s="154"/>
    </row>
    <row r="512" spans="1:11" s="138" customFormat="1">
      <c r="A512" s="136"/>
      <c r="B512" s="136"/>
      <c r="C512" s="136"/>
      <c r="D512" s="136"/>
      <c r="H512" s="150"/>
      <c r="I512" s="150"/>
      <c r="J512" s="151"/>
      <c r="K512" s="154"/>
    </row>
    <row r="513" spans="1:11" s="138" customFormat="1">
      <c r="A513" s="136"/>
      <c r="B513" s="136"/>
      <c r="C513" s="136"/>
      <c r="D513" s="136"/>
      <c r="H513" s="150"/>
      <c r="I513" s="150"/>
      <c r="J513" s="151"/>
      <c r="K513" s="154"/>
    </row>
    <row r="514" spans="1:11" s="138" customFormat="1">
      <c r="A514" s="136"/>
      <c r="B514" s="136"/>
      <c r="C514" s="136"/>
      <c r="D514" s="136"/>
      <c r="H514" s="150"/>
      <c r="I514" s="150"/>
      <c r="J514" s="151"/>
      <c r="K514" s="154"/>
    </row>
    <row r="515" spans="1:11" s="138" customFormat="1">
      <c r="A515" s="136"/>
      <c r="B515" s="136"/>
      <c r="C515" s="136"/>
      <c r="D515" s="136"/>
      <c r="H515" s="150"/>
      <c r="I515" s="150"/>
      <c r="J515" s="151"/>
      <c r="K515" s="154"/>
    </row>
    <row r="516" spans="1:11" s="138" customFormat="1">
      <c r="A516" s="136"/>
      <c r="B516" s="136"/>
      <c r="C516" s="136"/>
      <c r="D516" s="136"/>
      <c r="H516" s="150"/>
      <c r="I516" s="150"/>
      <c r="J516" s="151"/>
      <c r="K516" s="154"/>
    </row>
    <row r="517" spans="1:11" s="138" customFormat="1">
      <c r="A517" s="136"/>
      <c r="B517" s="136"/>
      <c r="C517" s="136"/>
      <c r="D517" s="136"/>
      <c r="H517" s="150"/>
      <c r="I517" s="150"/>
      <c r="J517" s="151"/>
      <c r="K517" s="154"/>
    </row>
    <row r="518" spans="1:11" s="138" customFormat="1">
      <c r="A518" s="136"/>
      <c r="B518" s="136"/>
      <c r="C518" s="136"/>
      <c r="D518" s="136"/>
      <c r="H518" s="150"/>
      <c r="I518" s="150"/>
      <c r="J518" s="151"/>
      <c r="K518" s="154"/>
    </row>
    <row r="519" spans="1:11" s="138" customFormat="1">
      <c r="A519" s="136"/>
      <c r="B519" s="136"/>
      <c r="C519" s="136"/>
      <c r="D519" s="136"/>
      <c r="H519" s="150"/>
      <c r="I519" s="150"/>
      <c r="J519" s="151"/>
      <c r="K519" s="154"/>
    </row>
    <row r="520" spans="1:11" s="138" customFormat="1">
      <c r="A520" s="136"/>
      <c r="B520" s="136"/>
      <c r="C520" s="136"/>
      <c r="D520" s="136"/>
      <c r="H520" s="150"/>
      <c r="I520" s="150"/>
      <c r="J520" s="151"/>
      <c r="K520" s="154"/>
    </row>
    <row r="521" spans="1:11" s="138" customFormat="1">
      <c r="A521" s="136"/>
      <c r="B521" s="136"/>
      <c r="C521" s="136"/>
      <c r="D521" s="136"/>
      <c r="H521" s="150"/>
      <c r="I521" s="150"/>
      <c r="J521" s="151"/>
      <c r="K521" s="154"/>
    </row>
    <row r="522" spans="1:11" s="138" customFormat="1">
      <c r="A522" s="136"/>
      <c r="B522" s="136"/>
      <c r="C522" s="136"/>
      <c r="D522" s="136"/>
      <c r="H522" s="150"/>
      <c r="I522" s="150"/>
      <c r="J522" s="151"/>
      <c r="K522" s="154"/>
    </row>
    <row r="523" spans="1:11" s="138" customFormat="1">
      <c r="A523" s="136"/>
      <c r="B523" s="136"/>
      <c r="C523" s="136"/>
      <c r="D523" s="136"/>
      <c r="H523" s="150"/>
      <c r="I523" s="150"/>
      <c r="J523" s="151"/>
      <c r="K523" s="154"/>
    </row>
    <row r="524" spans="1:11" s="138" customFormat="1">
      <c r="A524" s="136"/>
      <c r="B524" s="136"/>
      <c r="C524" s="136"/>
      <c r="D524" s="136"/>
      <c r="H524" s="150"/>
      <c r="I524" s="150"/>
      <c r="J524" s="151"/>
      <c r="K524" s="154"/>
    </row>
    <row r="525" spans="1:11" s="138" customFormat="1">
      <c r="A525" s="136"/>
      <c r="B525" s="136"/>
      <c r="C525" s="136"/>
      <c r="D525" s="136"/>
      <c r="H525" s="150"/>
      <c r="I525" s="150"/>
      <c r="J525" s="151"/>
      <c r="K525" s="154"/>
    </row>
    <row r="526" spans="1:11" s="138" customFormat="1">
      <c r="A526" s="136"/>
      <c r="B526" s="136"/>
      <c r="C526" s="136"/>
      <c r="D526" s="136"/>
      <c r="H526" s="150"/>
      <c r="I526" s="150"/>
      <c r="J526" s="151"/>
      <c r="K526" s="154"/>
    </row>
    <row r="527" spans="1:11" s="138" customFormat="1">
      <c r="A527" s="136"/>
      <c r="B527" s="136"/>
      <c r="C527" s="136"/>
      <c r="D527" s="136"/>
      <c r="H527" s="150"/>
      <c r="I527" s="150"/>
      <c r="J527" s="151"/>
      <c r="K527" s="154"/>
    </row>
    <row r="528" spans="1:11" s="138" customFormat="1">
      <c r="A528" s="136"/>
      <c r="B528" s="136"/>
      <c r="C528" s="136"/>
      <c r="D528" s="136"/>
      <c r="H528" s="150"/>
      <c r="I528" s="150"/>
      <c r="J528" s="151"/>
      <c r="K528" s="154"/>
    </row>
    <row r="529" spans="1:11" s="138" customFormat="1">
      <c r="A529" s="136"/>
      <c r="B529" s="136"/>
      <c r="C529" s="136"/>
      <c r="D529" s="136"/>
      <c r="H529" s="150"/>
      <c r="I529" s="150"/>
      <c r="J529" s="151"/>
      <c r="K529" s="154"/>
    </row>
    <row r="530" spans="1:11" s="138" customFormat="1">
      <c r="A530" s="136"/>
      <c r="B530" s="136"/>
      <c r="C530" s="136"/>
      <c r="D530" s="136"/>
      <c r="H530" s="150"/>
      <c r="I530" s="150"/>
      <c r="J530" s="151"/>
      <c r="K530" s="154"/>
    </row>
    <row r="531" spans="1:11" s="138" customFormat="1">
      <c r="A531" s="136"/>
      <c r="B531" s="136"/>
      <c r="C531" s="136"/>
      <c r="D531" s="136"/>
      <c r="H531" s="150"/>
      <c r="I531" s="150"/>
      <c r="J531" s="151"/>
      <c r="K531" s="154"/>
    </row>
    <row r="532" spans="1:11" s="138" customFormat="1">
      <c r="A532" s="136"/>
      <c r="B532" s="136"/>
      <c r="C532" s="136"/>
      <c r="D532" s="136"/>
      <c r="H532" s="150"/>
      <c r="I532" s="150"/>
      <c r="J532" s="151"/>
      <c r="K532" s="154"/>
    </row>
    <row r="533" spans="1:11" s="138" customFormat="1">
      <c r="A533" s="136"/>
      <c r="B533" s="136"/>
      <c r="C533" s="136"/>
      <c r="D533" s="136"/>
      <c r="H533" s="150"/>
      <c r="I533" s="150"/>
      <c r="J533" s="151"/>
      <c r="K533" s="154"/>
    </row>
    <row r="534" spans="1:11" s="138" customFormat="1">
      <c r="A534" s="136"/>
      <c r="B534" s="136"/>
      <c r="C534" s="136"/>
      <c r="D534" s="136"/>
      <c r="H534" s="150"/>
      <c r="I534" s="150"/>
      <c r="J534" s="151"/>
      <c r="K534" s="154"/>
    </row>
    <row r="535" spans="1:11" s="138" customFormat="1">
      <c r="A535" s="136"/>
      <c r="B535" s="136"/>
      <c r="C535" s="136"/>
      <c r="D535" s="136"/>
      <c r="H535" s="150"/>
      <c r="I535" s="150"/>
      <c r="J535" s="151"/>
      <c r="K535" s="154"/>
    </row>
    <row r="536" spans="1:11" s="138" customFormat="1">
      <c r="A536" s="136"/>
      <c r="B536" s="136"/>
      <c r="C536" s="136"/>
      <c r="D536" s="136"/>
      <c r="H536" s="150"/>
      <c r="I536" s="150"/>
      <c r="J536" s="151"/>
      <c r="K536" s="154"/>
    </row>
    <row r="537" spans="1:11" s="138" customFormat="1">
      <c r="A537" s="136"/>
      <c r="B537" s="136"/>
      <c r="C537" s="136"/>
      <c r="D537" s="136"/>
      <c r="H537" s="150"/>
      <c r="I537" s="150"/>
      <c r="J537" s="151"/>
      <c r="K537" s="154"/>
    </row>
    <row r="538" spans="1:11" s="138" customFormat="1">
      <c r="A538" s="136"/>
      <c r="B538" s="136"/>
      <c r="C538" s="136"/>
      <c r="D538" s="136"/>
      <c r="H538" s="150"/>
      <c r="I538" s="150"/>
      <c r="J538" s="151"/>
      <c r="K538" s="154"/>
    </row>
    <row r="539" spans="1:11" s="138" customFormat="1">
      <c r="A539" s="136"/>
      <c r="B539" s="136"/>
      <c r="C539" s="136"/>
      <c r="D539" s="136"/>
      <c r="H539" s="150"/>
      <c r="I539" s="150"/>
      <c r="J539" s="151"/>
      <c r="K539" s="154"/>
    </row>
    <row r="540" spans="1:11" s="138" customFormat="1">
      <c r="A540" s="136"/>
      <c r="B540" s="136"/>
      <c r="C540" s="136"/>
      <c r="D540" s="136"/>
      <c r="H540" s="150"/>
      <c r="I540" s="150"/>
      <c r="J540" s="151"/>
      <c r="K540" s="154"/>
    </row>
    <row r="541" spans="1:11" s="138" customFormat="1">
      <c r="A541" s="136"/>
      <c r="B541" s="136"/>
      <c r="C541" s="136"/>
      <c r="D541" s="136"/>
      <c r="H541" s="150"/>
      <c r="I541" s="150"/>
      <c r="J541" s="151"/>
      <c r="K541" s="154"/>
    </row>
    <row r="542" spans="1:11" s="138" customFormat="1">
      <c r="A542" s="136"/>
      <c r="B542" s="136"/>
      <c r="C542" s="136"/>
      <c r="D542" s="136"/>
      <c r="H542" s="150"/>
      <c r="I542" s="150"/>
      <c r="J542" s="151"/>
      <c r="K542" s="154"/>
    </row>
    <row r="543" spans="1:11" s="138" customFormat="1">
      <c r="A543" s="136"/>
      <c r="B543" s="136"/>
      <c r="C543" s="136"/>
      <c r="D543" s="136"/>
      <c r="H543" s="150"/>
      <c r="I543" s="150"/>
      <c r="J543" s="151"/>
      <c r="K543" s="154"/>
    </row>
    <row r="544" spans="1:11" s="138" customFormat="1">
      <c r="A544" s="136"/>
      <c r="B544" s="136"/>
      <c r="C544" s="136"/>
      <c r="D544" s="136"/>
      <c r="H544" s="150"/>
      <c r="I544" s="150"/>
      <c r="J544" s="151"/>
      <c r="K544" s="154"/>
    </row>
    <row r="545" spans="1:11" s="138" customFormat="1">
      <c r="A545" s="136"/>
      <c r="B545" s="136"/>
      <c r="C545" s="136"/>
      <c r="D545" s="136"/>
      <c r="H545" s="150"/>
      <c r="I545" s="150"/>
      <c r="J545" s="151"/>
      <c r="K545" s="154"/>
    </row>
    <row r="546" spans="1:11" s="138" customFormat="1">
      <c r="A546" s="136"/>
      <c r="B546" s="136"/>
      <c r="C546" s="136"/>
      <c r="D546" s="136"/>
      <c r="H546" s="150"/>
      <c r="I546" s="150"/>
      <c r="J546" s="151"/>
      <c r="K546" s="154"/>
    </row>
    <row r="547" spans="1:11" s="138" customFormat="1">
      <c r="A547" s="136"/>
      <c r="B547" s="136"/>
      <c r="C547" s="136"/>
      <c r="D547" s="136"/>
      <c r="H547" s="150"/>
      <c r="I547" s="150"/>
      <c r="J547" s="151"/>
      <c r="K547" s="154"/>
    </row>
    <row r="548" spans="1:11" s="138" customFormat="1">
      <c r="A548" s="136"/>
      <c r="B548" s="136"/>
      <c r="C548" s="136"/>
      <c r="D548" s="136"/>
      <c r="H548" s="150"/>
      <c r="I548" s="150"/>
      <c r="J548" s="151"/>
      <c r="K548" s="154"/>
    </row>
    <row r="549" spans="1:11" s="138" customFormat="1">
      <c r="A549" s="136"/>
      <c r="B549" s="136"/>
      <c r="C549" s="136"/>
      <c r="D549" s="136"/>
      <c r="H549" s="150"/>
      <c r="I549" s="150"/>
      <c r="J549" s="151"/>
      <c r="K549" s="154"/>
    </row>
    <row r="550" spans="1:11" s="138" customFormat="1">
      <c r="A550" s="136"/>
      <c r="B550" s="136"/>
      <c r="C550" s="136"/>
      <c r="D550" s="136"/>
      <c r="H550" s="150"/>
      <c r="I550" s="150"/>
      <c r="J550" s="151"/>
      <c r="K550" s="154"/>
    </row>
    <row r="551" spans="1:11" s="138" customFormat="1">
      <c r="A551" s="136"/>
      <c r="B551" s="136"/>
      <c r="C551" s="136"/>
      <c r="D551" s="136"/>
      <c r="H551" s="150"/>
      <c r="I551" s="150"/>
      <c r="J551" s="151"/>
      <c r="K551" s="154"/>
    </row>
    <row r="552" spans="1:11" s="138" customFormat="1">
      <c r="A552" s="136"/>
      <c r="B552" s="136"/>
      <c r="C552" s="136"/>
      <c r="D552" s="136"/>
      <c r="H552" s="150"/>
      <c r="I552" s="150"/>
      <c r="J552" s="151"/>
      <c r="K552" s="154"/>
    </row>
    <row r="553" spans="1:11" s="138" customFormat="1">
      <c r="A553" s="136"/>
      <c r="B553" s="136"/>
      <c r="C553" s="136"/>
      <c r="D553" s="136"/>
      <c r="H553" s="150"/>
      <c r="I553" s="150"/>
      <c r="J553" s="151"/>
      <c r="K553" s="154"/>
    </row>
    <row r="554" spans="1:11" s="138" customFormat="1">
      <c r="A554" s="136"/>
      <c r="B554" s="136"/>
      <c r="C554" s="136"/>
      <c r="D554" s="136"/>
      <c r="H554" s="150"/>
      <c r="I554" s="150"/>
      <c r="J554" s="151"/>
      <c r="K554" s="154"/>
    </row>
    <row r="555" spans="1:11" s="138" customFormat="1">
      <c r="A555" s="136"/>
      <c r="B555" s="136"/>
      <c r="C555" s="136"/>
      <c r="D555" s="136"/>
      <c r="H555" s="150"/>
      <c r="I555" s="150"/>
      <c r="J555" s="151"/>
      <c r="K555" s="154"/>
    </row>
    <row r="556" spans="1:11" s="138" customFormat="1">
      <c r="A556" s="136"/>
      <c r="B556" s="136"/>
      <c r="C556" s="136"/>
      <c r="D556" s="136"/>
      <c r="H556" s="150"/>
      <c r="I556" s="150"/>
      <c r="J556" s="151"/>
      <c r="K556" s="154"/>
    </row>
    <row r="557" spans="1:11" s="138" customFormat="1">
      <c r="A557" s="136"/>
      <c r="B557" s="136"/>
      <c r="C557" s="136"/>
      <c r="D557" s="136"/>
      <c r="H557" s="150"/>
      <c r="I557" s="150"/>
      <c r="J557" s="151"/>
      <c r="K557" s="154"/>
    </row>
    <row r="558" spans="1:11" s="138" customFormat="1">
      <c r="A558" s="136"/>
      <c r="B558" s="136"/>
      <c r="C558" s="136"/>
      <c r="D558" s="136"/>
      <c r="H558" s="150"/>
      <c r="I558" s="150"/>
      <c r="J558" s="151"/>
      <c r="K558" s="154"/>
    </row>
    <row r="559" spans="1:11" s="138" customFormat="1">
      <c r="A559" s="136"/>
      <c r="B559" s="136"/>
      <c r="C559" s="136"/>
      <c r="D559" s="136"/>
      <c r="H559" s="150"/>
      <c r="I559" s="150"/>
      <c r="J559" s="151"/>
      <c r="K559" s="154"/>
    </row>
    <row r="560" spans="1:11" s="138" customFormat="1">
      <c r="A560" s="136"/>
      <c r="B560" s="136"/>
      <c r="C560" s="136"/>
      <c r="D560" s="136"/>
      <c r="H560" s="150"/>
      <c r="I560" s="150"/>
      <c r="J560" s="151"/>
      <c r="K560" s="154"/>
    </row>
    <row r="561" spans="1:11" s="138" customFormat="1">
      <c r="A561" s="136"/>
      <c r="B561" s="136"/>
      <c r="C561" s="136"/>
      <c r="D561" s="136"/>
      <c r="H561" s="150"/>
      <c r="I561" s="150"/>
      <c r="J561" s="151"/>
      <c r="K561" s="154"/>
    </row>
    <row r="562" spans="1:11" s="138" customFormat="1">
      <c r="A562" s="136"/>
      <c r="B562" s="136"/>
      <c r="C562" s="136"/>
      <c r="D562" s="136"/>
      <c r="H562" s="150"/>
      <c r="I562" s="150"/>
      <c r="J562" s="151"/>
      <c r="K562" s="154"/>
    </row>
    <row r="563" spans="1:11" s="138" customFormat="1">
      <c r="A563" s="136"/>
      <c r="B563" s="136"/>
      <c r="C563" s="136"/>
      <c r="D563" s="136"/>
      <c r="H563" s="150"/>
      <c r="I563" s="150"/>
      <c r="J563" s="151"/>
      <c r="K563" s="154"/>
    </row>
    <row r="564" spans="1:11" s="138" customFormat="1">
      <c r="A564" s="136"/>
      <c r="B564" s="136"/>
      <c r="C564" s="136"/>
      <c r="D564" s="136"/>
      <c r="H564" s="150"/>
      <c r="I564" s="150"/>
      <c r="J564" s="151"/>
      <c r="K564" s="154"/>
    </row>
    <row r="565" spans="1:11" s="138" customFormat="1">
      <c r="A565" s="136"/>
      <c r="B565" s="136"/>
      <c r="C565" s="136"/>
      <c r="D565" s="136"/>
      <c r="H565" s="150"/>
      <c r="I565" s="150"/>
      <c r="J565" s="151"/>
      <c r="K565" s="154"/>
    </row>
    <row r="566" spans="1:11" s="138" customFormat="1">
      <c r="A566" s="136"/>
      <c r="B566" s="136"/>
      <c r="C566" s="136"/>
      <c r="D566" s="136"/>
      <c r="H566" s="150"/>
      <c r="I566" s="150"/>
      <c r="J566" s="151"/>
      <c r="K566" s="154"/>
    </row>
    <row r="567" spans="1:11" s="138" customFormat="1">
      <c r="A567" s="136"/>
      <c r="B567" s="136"/>
      <c r="C567" s="136"/>
      <c r="D567" s="136"/>
      <c r="H567" s="150"/>
      <c r="I567" s="150"/>
      <c r="J567" s="151"/>
      <c r="K567" s="154"/>
    </row>
    <row r="568" spans="1:11" s="138" customFormat="1">
      <c r="A568" s="136"/>
      <c r="B568" s="136"/>
      <c r="C568" s="136"/>
      <c r="D568" s="136"/>
      <c r="H568" s="150"/>
      <c r="I568" s="150"/>
      <c r="J568" s="151"/>
      <c r="K568" s="154"/>
    </row>
    <row r="569" spans="1:11" s="138" customFormat="1">
      <c r="A569" s="136"/>
      <c r="B569" s="136"/>
      <c r="C569" s="136"/>
      <c r="D569" s="136"/>
      <c r="H569" s="150"/>
      <c r="I569" s="150"/>
      <c r="J569" s="151"/>
      <c r="K569" s="154"/>
    </row>
    <row r="570" spans="1:11" s="138" customFormat="1">
      <c r="A570" s="136"/>
      <c r="B570" s="136"/>
      <c r="C570" s="136"/>
      <c r="D570" s="136"/>
      <c r="H570" s="150"/>
      <c r="I570" s="150"/>
      <c r="J570" s="151"/>
      <c r="K570" s="154"/>
    </row>
    <row r="571" spans="1:11" s="138" customFormat="1">
      <c r="A571" s="136"/>
      <c r="B571" s="136"/>
      <c r="C571" s="136"/>
      <c r="D571" s="136"/>
      <c r="H571" s="150"/>
      <c r="I571" s="150"/>
      <c r="J571" s="151"/>
      <c r="K571" s="154"/>
    </row>
    <row r="572" spans="1:11" s="138" customFormat="1">
      <c r="A572" s="136"/>
      <c r="B572" s="136"/>
      <c r="C572" s="136"/>
      <c r="D572" s="136"/>
      <c r="H572" s="150"/>
      <c r="I572" s="150"/>
      <c r="J572" s="151"/>
      <c r="K572" s="154"/>
    </row>
    <row r="573" spans="1:11" s="138" customFormat="1">
      <c r="A573" s="136"/>
      <c r="B573" s="136"/>
      <c r="C573" s="136"/>
      <c r="D573" s="136"/>
      <c r="H573" s="150"/>
      <c r="I573" s="150"/>
      <c r="J573" s="151"/>
      <c r="K573" s="154"/>
    </row>
    <row r="574" spans="1:11" s="138" customFormat="1">
      <c r="A574" s="136"/>
      <c r="B574" s="136"/>
      <c r="C574" s="136"/>
      <c r="D574" s="136"/>
      <c r="H574" s="150"/>
      <c r="I574" s="150"/>
      <c r="J574" s="151"/>
      <c r="K574" s="154"/>
    </row>
    <row r="575" spans="1:11" s="138" customFormat="1">
      <c r="A575" s="136"/>
      <c r="B575" s="136"/>
      <c r="C575" s="136"/>
      <c r="D575" s="136"/>
      <c r="H575" s="150"/>
      <c r="I575" s="150"/>
      <c r="J575" s="151"/>
      <c r="K575" s="154"/>
    </row>
    <row r="576" spans="1:11" s="138" customFormat="1">
      <c r="A576" s="136"/>
      <c r="B576" s="136"/>
      <c r="C576" s="136"/>
      <c r="D576" s="136"/>
      <c r="H576" s="150"/>
      <c r="I576" s="150"/>
      <c r="J576" s="151"/>
      <c r="K576" s="154"/>
    </row>
    <row r="577" spans="1:11" s="138" customFormat="1">
      <c r="A577" s="136"/>
      <c r="B577" s="136"/>
      <c r="C577" s="136"/>
      <c r="D577" s="136"/>
      <c r="H577" s="150"/>
      <c r="I577" s="150"/>
      <c r="J577" s="151"/>
      <c r="K577" s="154"/>
    </row>
    <row r="578" spans="1:11" s="138" customFormat="1">
      <c r="A578" s="136"/>
      <c r="B578" s="136"/>
      <c r="C578" s="136"/>
      <c r="D578" s="136"/>
      <c r="H578" s="150"/>
      <c r="I578" s="150"/>
      <c r="J578" s="151"/>
      <c r="K578" s="154"/>
    </row>
    <row r="579" spans="1:11" s="138" customFormat="1">
      <c r="A579" s="136"/>
      <c r="B579" s="136"/>
      <c r="C579" s="136"/>
      <c r="D579" s="136"/>
      <c r="H579" s="150"/>
      <c r="I579" s="150"/>
      <c r="J579" s="151"/>
      <c r="K579" s="154"/>
    </row>
    <row r="580" spans="1:11" s="138" customFormat="1">
      <c r="A580" s="136"/>
      <c r="B580" s="136"/>
      <c r="C580" s="136"/>
      <c r="D580" s="136"/>
      <c r="H580" s="150"/>
      <c r="I580" s="150"/>
      <c r="J580" s="151"/>
      <c r="K580" s="154"/>
    </row>
    <row r="581" spans="1:11" s="138" customFormat="1">
      <c r="A581" s="136"/>
      <c r="B581" s="136"/>
      <c r="C581" s="136"/>
      <c r="D581" s="136"/>
      <c r="H581" s="150"/>
      <c r="I581" s="150"/>
      <c r="J581" s="151"/>
      <c r="K581" s="154"/>
    </row>
    <row r="582" spans="1:11" s="138" customFormat="1">
      <c r="A582" s="136"/>
      <c r="B582" s="136"/>
      <c r="C582" s="136"/>
      <c r="D582" s="136"/>
      <c r="H582" s="150"/>
      <c r="I582" s="150"/>
      <c r="J582" s="151"/>
      <c r="K582" s="154"/>
    </row>
    <row r="583" spans="1:11" s="138" customFormat="1">
      <c r="A583" s="136"/>
      <c r="B583" s="136"/>
      <c r="C583" s="136"/>
      <c r="D583" s="136"/>
      <c r="H583" s="150"/>
      <c r="I583" s="150"/>
      <c r="J583" s="151"/>
      <c r="K583" s="154"/>
    </row>
    <row r="584" spans="1:11" s="138" customFormat="1">
      <c r="A584" s="136"/>
      <c r="B584" s="136"/>
      <c r="C584" s="136"/>
      <c r="D584" s="136"/>
      <c r="H584" s="150"/>
      <c r="I584" s="150"/>
      <c r="J584" s="151"/>
      <c r="K584" s="154"/>
    </row>
    <row r="585" spans="1:11" s="138" customFormat="1">
      <c r="A585" s="136"/>
      <c r="B585" s="136"/>
      <c r="C585" s="136"/>
      <c r="D585" s="136"/>
      <c r="H585" s="150"/>
      <c r="I585" s="150"/>
      <c r="J585" s="151"/>
      <c r="K585" s="154"/>
    </row>
    <row r="586" spans="1:11" s="138" customFormat="1">
      <c r="A586" s="136"/>
      <c r="B586" s="136"/>
      <c r="C586" s="136"/>
      <c r="D586" s="136"/>
      <c r="H586" s="150"/>
      <c r="I586" s="150"/>
      <c r="J586" s="151"/>
      <c r="K586" s="154"/>
    </row>
    <row r="587" spans="1:11" s="138" customFormat="1">
      <c r="A587" s="136"/>
      <c r="B587" s="136"/>
      <c r="C587" s="136"/>
      <c r="D587" s="136"/>
      <c r="H587" s="150"/>
      <c r="I587" s="150"/>
      <c r="J587" s="151"/>
      <c r="K587" s="154"/>
    </row>
    <row r="588" spans="1:11" s="138" customFormat="1">
      <c r="A588" s="136"/>
      <c r="B588" s="136"/>
      <c r="C588" s="136"/>
      <c r="D588" s="136"/>
      <c r="H588" s="150"/>
      <c r="I588" s="150"/>
      <c r="J588" s="151"/>
      <c r="K588" s="154"/>
    </row>
    <row r="589" spans="1:11" s="138" customFormat="1">
      <c r="A589" s="136"/>
      <c r="B589" s="136"/>
      <c r="C589" s="136"/>
      <c r="D589" s="136"/>
      <c r="H589" s="150"/>
      <c r="I589" s="150"/>
      <c r="J589" s="151"/>
      <c r="K589" s="154"/>
    </row>
    <row r="590" spans="1:11" s="138" customFormat="1">
      <c r="A590" s="136"/>
      <c r="B590" s="136"/>
      <c r="C590" s="136"/>
      <c r="D590" s="136"/>
      <c r="H590" s="150"/>
      <c r="I590" s="150"/>
      <c r="J590" s="151"/>
      <c r="K590" s="154"/>
    </row>
    <row r="591" spans="1:11" s="138" customFormat="1">
      <c r="A591" s="136"/>
      <c r="B591" s="136"/>
      <c r="C591" s="136"/>
      <c r="D591" s="136"/>
      <c r="H591" s="150"/>
      <c r="I591" s="150"/>
      <c r="J591" s="151"/>
      <c r="K591" s="154"/>
    </row>
    <row r="592" spans="1:11" s="138" customFormat="1">
      <c r="A592" s="136"/>
      <c r="B592" s="136"/>
      <c r="C592" s="136"/>
      <c r="D592" s="136"/>
      <c r="H592" s="150"/>
      <c r="I592" s="150"/>
      <c r="J592" s="151"/>
      <c r="K592" s="154"/>
    </row>
    <row r="593" spans="1:11" s="138" customFormat="1">
      <c r="A593" s="136"/>
      <c r="B593" s="136"/>
      <c r="C593" s="136"/>
      <c r="D593" s="136"/>
      <c r="H593" s="150"/>
      <c r="I593" s="150"/>
      <c r="J593" s="151"/>
      <c r="K593" s="154"/>
    </row>
    <row r="594" spans="1:11" s="138" customFormat="1">
      <c r="A594" s="136"/>
      <c r="B594" s="136"/>
      <c r="C594" s="136"/>
      <c r="D594" s="136"/>
      <c r="H594" s="150"/>
      <c r="I594" s="150"/>
      <c r="J594" s="151"/>
      <c r="K594" s="154"/>
    </row>
    <row r="595" spans="1:11" s="138" customFormat="1">
      <c r="A595" s="136"/>
      <c r="B595" s="136"/>
      <c r="C595" s="136"/>
      <c r="D595" s="136"/>
      <c r="H595" s="150"/>
      <c r="I595" s="150"/>
      <c r="J595" s="151"/>
      <c r="K595" s="154"/>
    </row>
    <row r="596" spans="1:11" s="138" customFormat="1">
      <c r="A596" s="136"/>
      <c r="B596" s="136"/>
      <c r="C596" s="136"/>
      <c r="D596" s="136"/>
      <c r="H596" s="150"/>
      <c r="I596" s="150"/>
      <c r="J596" s="151"/>
      <c r="K596" s="154"/>
    </row>
    <row r="597" spans="1:11" s="138" customFormat="1">
      <c r="A597" s="136"/>
      <c r="B597" s="136"/>
      <c r="C597" s="136"/>
      <c r="D597" s="136"/>
      <c r="H597" s="150"/>
      <c r="I597" s="150"/>
      <c r="J597" s="151"/>
      <c r="K597" s="154"/>
    </row>
    <row r="598" spans="1:11" s="138" customFormat="1">
      <c r="A598" s="136"/>
      <c r="B598" s="136"/>
      <c r="C598" s="136"/>
      <c r="D598" s="136"/>
      <c r="H598" s="150"/>
      <c r="I598" s="150"/>
      <c r="J598" s="151"/>
      <c r="K598" s="154"/>
    </row>
    <row r="599" spans="1:11" s="138" customFormat="1">
      <c r="A599" s="136"/>
      <c r="B599" s="136"/>
      <c r="C599" s="136"/>
      <c r="D599" s="136"/>
      <c r="H599" s="150"/>
      <c r="I599" s="150"/>
      <c r="J599" s="151"/>
      <c r="K599" s="154"/>
    </row>
    <row r="600" spans="1:11" s="138" customFormat="1">
      <c r="A600" s="136"/>
      <c r="B600" s="136"/>
      <c r="C600" s="136"/>
      <c r="D600" s="136"/>
      <c r="H600" s="150"/>
      <c r="I600" s="150"/>
      <c r="J600" s="151"/>
      <c r="K600" s="154"/>
    </row>
    <row r="601" spans="1:11" s="138" customFormat="1">
      <c r="A601" s="136"/>
      <c r="B601" s="136"/>
      <c r="C601" s="136"/>
      <c r="D601" s="136"/>
      <c r="H601" s="150"/>
      <c r="I601" s="150"/>
      <c r="J601" s="151"/>
      <c r="K601" s="154"/>
    </row>
    <row r="602" spans="1:11" s="138" customFormat="1">
      <c r="A602" s="136"/>
      <c r="B602" s="136"/>
      <c r="C602" s="136"/>
      <c r="D602" s="136"/>
      <c r="H602" s="150"/>
      <c r="I602" s="150"/>
      <c r="J602" s="151"/>
      <c r="K602" s="154"/>
    </row>
    <row r="603" spans="1:11" s="138" customFormat="1">
      <c r="A603" s="136"/>
      <c r="B603" s="136"/>
      <c r="C603" s="136"/>
      <c r="D603" s="136"/>
      <c r="H603" s="150"/>
      <c r="I603" s="150"/>
      <c r="J603" s="151"/>
      <c r="K603" s="154"/>
    </row>
    <row r="604" spans="1:11" s="138" customFormat="1">
      <c r="A604" s="136"/>
      <c r="B604" s="136"/>
      <c r="C604" s="136"/>
      <c r="D604" s="136"/>
      <c r="H604" s="150"/>
      <c r="I604" s="150"/>
      <c r="J604" s="151"/>
      <c r="K604" s="154"/>
    </row>
    <row r="605" spans="1:11" s="138" customFormat="1">
      <c r="A605" s="136"/>
      <c r="B605" s="136"/>
      <c r="C605" s="136"/>
      <c r="D605" s="136"/>
      <c r="H605" s="150"/>
      <c r="I605" s="150"/>
      <c r="J605" s="151"/>
      <c r="K605" s="154"/>
    </row>
    <row r="606" spans="1:11" s="138" customFormat="1">
      <c r="A606" s="136"/>
      <c r="B606" s="136"/>
      <c r="C606" s="136"/>
      <c r="D606" s="136"/>
      <c r="H606" s="150"/>
      <c r="I606" s="150"/>
      <c r="J606" s="151"/>
      <c r="K606" s="154"/>
    </row>
    <row r="607" spans="1:11" s="138" customFormat="1">
      <c r="A607" s="136"/>
      <c r="B607" s="136"/>
      <c r="C607" s="136"/>
      <c r="D607" s="136"/>
      <c r="H607" s="150"/>
      <c r="I607" s="150"/>
      <c r="J607" s="151"/>
      <c r="K607" s="154"/>
    </row>
    <row r="608" spans="1:11" s="138" customFormat="1">
      <c r="A608" s="136"/>
      <c r="B608" s="136"/>
      <c r="C608" s="136"/>
      <c r="D608" s="136"/>
      <c r="H608" s="150"/>
      <c r="I608" s="150"/>
      <c r="J608" s="151"/>
      <c r="K608" s="154"/>
    </row>
    <row r="609" spans="1:11" s="138" customFormat="1">
      <c r="A609" s="136"/>
      <c r="B609" s="136"/>
      <c r="C609" s="136"/>
      <c r="D609" s="136"/>
      <c r="H609" s="150"/>
      <c r="I609" s="150"/>
      <c r="J609" s="151"/>
      <c r="K609" s="154"/>
    </row>
    <row r="610" spans="1:11" s="138" customFormat="1">
      <c r="A610" s="136"/>
      <c r="B610" s="136"/>
      <c r="C610" s="136"/>
      <c r="D610" s="136"/>
      <c r="H610" s="150"/>
      <c r="I610" s="150"/>
      <c r="J610" s="151"/>
      <c r="K610" s="154"/>
    </row>
    <row r="611" spans="1:11" s="138" customFormat="1">
      <c r="A611" s="136"/>
      <c r="B611" s="136"/>
      <c r="C611" s="136"/>
      <c r="D611" s="136"/>
      <c r="H611" s="150"/>
      <c r="I611" s="150"/>
      <c r="J611" s="151"/>
      <c r="K611" s="154"/>
    </row>
    <row r="612" spans="1:11" s="138" customFormat="1">
      <c r="A612" s="136"/>
      <c r="B612" s="136"/>
      <c r="C612" s="136"/>
      <c r="D612" s="136"/>
      <c r="H612" s="150"/>
      <c r="I612" s="150"/>
      <c r="J612" s="151"/>
      <c r="K612" s="154"/>
    </row>
    <row r="613" spans="1:11" s="138" customFormat="1">
      <c r="A613" s="136"/>
      <c r="B613" s="136"/>
      <c r="C613" s="136"/>
      <c r="D613" s="136"/>
      <c r="H613" s="150"/>
      <c r="I613" s="150"/>
      <c r="J613" s="151"/>
      <c r="K613" s="154"/>
    </row>
    <row r="614" spans="1:11" s="138" customFormat="1">
      <c r="A614" s="136"/>
      <c r="B614" s="136"/>
      <c r="C614" s="136"/>
      <c r="D614" s="136"/>
      <c r="H614" s="150"/>
      <c r="I614" s="150"/>
      <c r="J614" s="151"/>
      <c r="K614" s="154"/>
    </row>
    <row r="615" spans="1:11" s="138" customFormat="1">
      <c r="A615" s="136"/>
      <c r="B615" s="136"/>
      <c r="C615" s="136"/>
      <c r="D615" s="136"/>
      <c r="H615" s="150"/>
      <c r="I615" s="150"/>
      <c r="J615" s="151"/>
      <c r="K615" s="154"/>
    </row>
    <row r="616" spans="1:11" s="138" customFormat="1">
      <c r="A616" s="136"/>
      <c r="B616" s="136"/>
      <c r="C616" s="136"/>
      <c r="D616" s="136"/>
      <c r="H616" s="150"/>
      <c r="I616" s="150"/>
      <c r="J616" s="151"/>
      <c r="K616" s="154"/>
    </row>
    <row r="617" spans="1:11" s="138" customFormat="1">
      <c r="A617" s="136"/>
      <c r="B617" s="136"/>
      <c r="C617" s="136"/>
      <c r="D617" s="136"/>
      <c r="H617" s="150"/>
      <c r="I617" s="150"/>
      <c r="J617" s="151"/>
      <c r="K617" s="154"/>
    </row>
    <row r="618" spans="1:11" s="138" customFormat="1">
      <c r="A618" s="136"/>
      <c r="B618" s="136"/>
      <c r="C618" s="136"/>
      <c r="D618" s="136"/>
      <c r="H618" s="150"/>
      <c r="I618" s="150"/>
      <c r="J618" s="151"/>
      <c r="K618" s="154"/>
    </row>
    <row r="619" spans="1:11" s="138" customFormat="1">
      <c r="A619" s="136"/>
      <c r="B619" s="136"/>
      <c r="C619" s="136"/>
      <c r="D619" s="136"/>
      <c r="H619" s="150"/>
      <c r="I619" s="150"/>
      <c r="J619" s="151"/>
      <c r="K619" s="154"/>
    </row>
    <row r="620" spans="1:11" s="138" customFormat="1">
      <c r="A620" s="136"/>
      <c r="B620" s="136"/>
      <c r="C620" s="136"/>
      <c r="D620" s="136"/>
      <c r="H620" s="150"/>
      <c r="I620" s="150"/>
      <c r="J620" s="151"/>
      <c r="K620" s="154"/>
    </row>
    <row r="621" spans="1:11" s="138" customFormat="1">
      <c r="A621" s="136"/>
      <c r="B621" s="136"/>
      <c r="C621" s="136"/>
      <c r="D621" s="136"/>
      <c r="H621" s="150"/>
      <c r="I621" s="150"/>
      <c r="J621" s="151"/>
      <c r="K621" s="154"/>
    </row>
    <row r="622" spans="1:11" s="138" customFormat="1">
      <c r="A622" s="136"/>
      <c r="B622" s="136"/>
      <c r="C622" s="136"/>
      <c r="D622" s="136"/>
      <c r="H622" s="150"/>
      <c r="I622" s="150"/>
      <c r="J622" s="151"/>
      <c r="K622" s="154"/>
    </row>
    <row r="623" spans="1:11" s="138" customFormat="1">
      <c r="A623" s="136"/>
      <c r="B623" s="136"/>
      <c r="C623" s="136"/>
      <c r="D623" s="136"/>
      <c r="H623" s="150"/>
      <c r="I623" s="150"/>
      <c r="J623" s="151"/>
      <c r="K623" s="154"/>
    </row>
    <row r="624" spans="1:11" s="138" customFormat="1">
      <c r="A624" s="136"/>
      <c r="B624" s="136"/>
      <c r="C624" s="136"/>
      <c r="D624" s="136"/>
      <c r="H624" s="150"/>
      <c r="I624" s="150"/>
      <c r="J624" s="151"/>
      <c r="K624" s="154"/>
    </row>
    <row r="625" spans="1:11" s="138" customFormat="1">
      <c r="A625" s="136"/>
      <c r="B625" s="136"/>
      <c r="C625" s="136"/>
      <c r="D625" s="136"/>
      <c r="H625" s="150"/>
      <c r="I625" s="150"/>
      <c r="J625" s="151"/>
      <c r="K625" s="154"/>
    </row>
    <row r="626" spans="1:11" s="138" customFormat="1">
      <c r="A626" s="136"/>
      <c r="B626" s="136"/>
      <c r="C626" s="136"/>
      <c r="D626" s="136"/>
      <c r="H626" s="150"/>
      <c r="I626" s="150"/>
      <c r="J626" s="151"/>
      <c r="K626" s="154"/>
    </row>
    <row r="627" spans="1:11" s="138" customFormat="1">
      <c r="A627" s="136"/>
      <c r="B627" s="136"/>
      <c r="C627" s="136"/>
      <c r="D627" s="136"/>
      <c r="H627" s="150"/>
      <c r="I627" s="150"/>
      <c r="J627" s="151"/>
      <c r="K627" s="154"/>
    </row>
    <row r="628" spans="1:11" s="138" customFormat="1">
      <c r="A628" s="136"/>
      <c r="B628" s="136"/>
      <c r="C628" s="136"/>
      <c r="D628" s="136"/>
      <c r="H628" s="150"/>
      <c r="I628" s="150"/>
      <c r="J628" s="151"/>
      <c r="K628" s="154"/>
    </row>
    <row r="629" spans="1:11" s="138" customFormat="1">
      <c r="A629" s="136"/>
      <c r="B629" s="136"/>
      <c r="C629" s="136"/>
      <c r="D629" s="136"/>
      <c r="H629" s="150"/>
      <c r="I629" s="150"/>
      <c r="J629" s="151"/>
      <c r="K629" s="154"/>
    </row>
    <row r="630" spans="1:11" s="138" customFormat="1">
      <c r="A630" s="136"/>
      <c r="B630" s="136"/>
      <c r="C630" s="136"/>
      <c r="D630" s="136"/>
      <c r="H630" s="150"/>
      <c r="I630" s="150"/>
      <c r="J630" s="151"/>
      <c r="K630" s="154"/>
    </row>
    <row r="631" spans="1:11" s="138" customFormat="1">
      <c r="A631" s="136"/>
      <c r="B631" s="136"/>
      <c r="C631" s="136"/>
      <c r="D631" s="136"/>
      <c r="H631" s="150"/>
      <c r="I631" s="150"/>
      <c r="J631" s="151"/>
      <c r="K631" s="154"/>
    </row>
    <row r="632" spans="1:11" s="138" customFormat="1">
      <c r="A632" s="136"/>
      <c r="B632" s="136"/>
      <c r="C632" s="136"/>
      <c r="D632" s="136"/>
      <c r="H632" s="150"/>
      <c r="I632" s="150"/>
      <c r="J632" s="151"/>
      <c r="K632" s="154"/>
    </row>
    <row r="633" spans="1:11" s="138" customFormat="1">
      <c r="A633" s="136"/>
      <c r="B633" s="136"/>
      <c r="C633" s="136"/>
      <c r="D633" s="136"/>
      <c r="H633" s="150"/>
      <c r="I633" s="150"/>
      <c r="J633" s="151"/>
      <c r="K633" s="154"/>
    </row>
    <row r="634" spans="1:11" s="138" customFormat="1">
      <c r="A634" s="136"/>
      <c r="B634" s="136"/>
      <c r="C634" s="136"/>
      <c r="D634" s="136"/>
      <c r="H634" s="150"/>
      <c r="I634" s="150"/>
      <c r="J634" s="151"/>
      <c r="K634" s="154"/>
    </row>
    <row r="635" spans="1:11" s="138" customFormat="1">
      <c r="A635" s="136"/>
      <c r="B635" s="136"/>
      <c r="C635" s="136"/>
      <c r="D635" s="136"/>
      <c r="H635" s="150"/>
      <c r="I635" s="150"/>
      <c r="J635" s="151"/>
      <c r="K635" s="154"/>
    </row>
    <row r="636" spans="1:11" s="138" customFormat="1">
      <c r="A636" s="136"/>
      <c r="B636" s="136"/>
      <c r="C636" s="136"/>
      <c r="D636" s="136"/>
      <c r="H636" s="150"/>
      <c r="I636" s="150"/>
      <c r="J636" s="151"/>
      <c r="K636" s="154"/>
    </row>
    <row r="637" spans="1:11" s="138" customFormat="1">
      <c r="A637" s="136"/>
      <c r="B637" s="136"/>
      <c r="C637" s="136"/>
      <c r="D637" s="136"/>
      <c r="H637" s="150"/>
      <c r="I637" s="150"/>
      <c r="J637" s="151"/>
      <c r="K637" s="154"/>
    </row>
    <row r="638" spans="1:11" s="138" customFormat="1">
      <c r="A638" s="136"/>
      <c r="B638" s="136"/>
      <c r="C638" s="136"/>
      <c r="D638" s="136"/>
      <c r="H638" s="150"/>
      <c r="I638" s="150"/>
      <c r="J638" s="151"/>
      <c r="K638" s="154"/>
    </row>
    <row r="639" spans="1:11" s="138" customFormat="1">
      <c r="A639" s="136"/>
      <c r="B639" s="136"/>
      <c r="C639" s="136"/>
      <c r="D639" s="136"/>
      <c r="H639" s="150"/>
      <c r="I639" s="150"/>
      <c r="J639" s="151"/>
      <c r="K639" s="154"/>
    </row>
    <row r="640" spans="1:11" s="138" customFormat="1">
      <c r="A640" s="136"/>
      <c r="B640" s="136"/>
      <c r="C640" s="136"/>
      <c r="D640" s="136"/>
      <c r="H640" s="150"/>
      <c r="I640" s="150"/>
      <c r="J640" s="151"/>
      <c r="K640" s="154"/>
    </row>
    <row r="641" spans="1:11" s="138" customFormat="1">
      <c r="A641" s="136"/>
      <c r="B641" s="136"/>
      <c r="C641" s="136"/>
      <c r="D641" s="136"/>
      <c r="H641" s="150"/>
      <c r="I641" s="150"/>
      <c r="J641" s="151"/>
      <c r="K641" s="154"/>
    </row>
    <row r="642" spans="1:11" s="138" customFormat="1">
      <c r="A642" s="136"/>
      <c r="B642" s="136"/>
      <c r="C642" s="136"/>
      <c r="D642" s="136"/>
      <c r="H642" s="150"/>
      <c r="I642" s="150"/>
      <c r="J642" s="151"/>
      <c r="K642" s="154"/>
    </row>
    <row r="643" spans="1:11" s="138" customFormat="1">
      <c r="A643" s="136"/>
      <c r="B643" s="136"/>
      <c r="C643" s="136"/>
      <c r="D643" s="136"/>
      <c r="H643" s="150"/>
      <c r="I643" s="150"/>
      <c r="J643" s="151"/>
      <c r="K643" s="154"/>
    </row>
    <row r="644" spans="1:11" s="138" customFormat="1">
      <c r="A644" s="136"/>
      <c r="B644" s="136"/>
      <c r="C644" s="136"/>
      <c r="D644" s="136"/>
      <c r="H644" s="150"/>
      <c r="I644" s="150"/>
      <c r="J644" s="151"/>
      <c r="K644" s="154"/>
    </row>
    <row r="645" spans="1:11" s="138" customFormat="1">
      <c r="A645" s="136"/>
      <c r="B645" s="136"/>
      <c r="C645" s="136"/>
      <c r="D645" s="136"/>
      <c r="H645" s="150"/>
      <c r="I645" s="150"/>
      <c r="J645" s="151"/>
      <c r="K645" s="154"/>
    </row>
    <row r="646" spans="1:11" s="138" customFormat="1">
      <c r="A646" s="136"/>
      <c r="B646" s="136"/>
      <c r="C646" s="136"/>
      <c r="D646" s="136"/>
      <c r="H646" s="150"/>
      <c r="I646" s="150"/>
      <c r="J646" s="151"/>
      <c r="K646" s="154"/>
    </row>
    <row r="647" spans="1:11" s="138" customFormat="1">
      <c r="A647" s="136"/>
      <c r="B647" s="136"/>
      <c r="C647" s="136"/>
      <c r="D647" s="136"/>
      <c r="H647" s="150"/>
      <c r="I647" s="150"/>
      <c r="J647" s="151"/>
      <c r="K647" s="154"/>
    </row>
    <row r="648" spans="1:11" s="138" customFormat="1">
      <c r="A648" s="136"/>
      <c r="B648" s="136"/>
      <c r="C648" s="136"/>
      <c r="D648" s="136"/>
      <c r="H648" s="150"/>
      <c r="I648" s="150"/>
      <c r="J648" s="151"/>
      <c r="K648" s="154"/>
    </row>
    <row r="649" spans="1:11" s="138" customFormat="1">
      <c r="A649" s="136"/>
      <c r="B649" s="136"/>
      <c r="C649" s="136"/>
      <c r="D649" s="136"/>
      <c r="H649" s="150"/>
      <c r="I649" s="150"/>
      <c r="J649" s="151"/>
      <c r="K649" s="154"/>
    </row>
    <row r="650" spans="1:11" s="138" customFormat="1">
      <c r="A650" s="136"/>
      <c r="B650" s="136"/>
      <c r="C650" s="136"/>
      <c r="D650" s="136"/>
      <c r="H650" s="150"/>
      <c r="I650" s="150"/>
      <c r="J650" s="151"/>
      <c r="K650" s="154"/>
    </row>
    <row r="651" spans="1:11" s="138" customFormat="1">
      <c r="A651" s="136"/>
      <c r="B651" s="136"/>
      <c r="C651" s="136"/>
      <c r="D651" s="136"/>
      <c r="H651" s="150"/>
      <c r="I651" s="150"/>
      <c r="J651" s="151"/>
      <c r="K651" s="154"/>
    </row>
    <row r="652" spans="1:11" s="138" customFormat="1">
      <c r="A652" s="136"/>
      <c r="B652" s="136"/>
      <c r="C652" s="136"/>
      <c r="D652" s="136"/>
      <c r="H652" s="150"/>
      <c r="I652" s="150"/>
      <c r="J652" s="151"/>
      <c r="K652" s="154"/>
    </row>
    <row r="653" spans="1:11" s="138" customFormat="1">
      <c r="A653" s="136"/>
      <c r="B653" s="136"/>
      <c r="C653" s="136"/>
      <c r="D653" s="136"/>
      <c r="H653" s="150"/>
      <c r="I653" s="150"/>
      <c r="J653" s="151"/>
      <c r="K653" s="154"/>
    </row>
    <row r="654" spans="1:11" s="138" customFormat="1">
      <c r="A654" s="136"/>
      <c r="B654" s="136"/>
      <c r="C654" s="136"/>
      <c r="D654" s="136"/>
      <c r="H654" s="150"/>
      <c r="I654" s="150"/>
      <c r="J654" s="151"/>
      <c r="K654" s="154"/>
    </row>
    <row r="655" spans="1:11" s="138" customFormat="1">
      <c r="A655" s="136"/>
      <c r="B655" s="136"/>
      <c r="C655" s="136"/>
      <c r="D655" s="136"/>
      <c r="H655" s="150"/>
      <c r="I655" s="150"/>
      <c r="J655" s="151"/>
      <c r="K655" s="154"/>
    </row>
    <row r="656" spans="1:11" s="138" customFormat="1">
      <c r="A656" s="136"/>
      <c r="B656" s="136"/>
      <c r="C656" s="136"/>
      <c r="D656" s="136"/>
      <c r="H656" s="150"/>
      <c r="I656" s="150"/>
      <c r="J656" s="151"/>
      <c r="K656" s="154"/>
    </row>
    <row r="657" spans="1:11" s="138" customFormat="1">
      <c r="A657" s="136"/>
      <c r="B657" s="136"/>
      <c r="C657" s="136"/>
      <c r="D657" s="136"/>
      <c r="H657" s="150"/>
      <c r="I657" s="150"/>
      <c r="J657" s="151"/>
      <c r="K657" s="154"/>
    </row>
    <row r="658" spans="1:11" s="138" customFormat="1">
      <c r="A658" s="136"/>
      <c r="B658" s="136"/>
      <c r="C658" s="136"/>
      <c r="D658" s="136"/>
      <c r="H658" s="150"/>
      <c r="I658" s="150"/>
      <c r="J658" s="151"/>
      <c r="K658" s="154"/>
    </row>
    <row r="659" spans="1:11" s="138" customFormat="1">
      <c r="A659" s="136"/>
      <c r="B659" s="136"/>
      <c r="C659" s="136"/>
      <c r="D659" s="136"/>
      <c r="H659" s="150"/>
      <c r="I659" s="150"/>
      <c r="J659" s="151"/>
      <c r="K659" s="154"/>
    </row>
    <row r="660" spans="1:11" s="138" customFormat="1">
      <c r="A660" s="136"/>
      <c r="B660" s="136"/>
      <c r="C660" s="136"/>
      <c r="D660" s="136"/>
      <c r="H660" s="150"/>
      <c r="I660" s="150"/>
      <c r="J660" s="151"/>
      <c r="K660" s="154"/>
    </row>
    <row r="661" spans="1:11" s="138" customFormat="1">
      <c r="A661" s="136"/>
      <c r="B661" s="136"/>
      <c r="C661" s="136"/>
      <c r="D661" s="136"/>
      <c r="H661" s="150"/>
      <c r="I661" s="150"/>
      <c r="J661" s="151"/>
      <c r="K661" s="154"/>
    </row>
    <row r="662" spans="1:11" s="138" customFormat="1">
      <c r="A662" s="136"/>
      <c r="B662" s="136"/>
      <c r="C662" s="136"/>
      <c r="D662" s="136"/>
      <c r="H662" s="150"/>
      <c r="I662" s="150"/>
      <c r="J662" s="151"/>
      <c r="K662" s="154"/>
    </row>
    <row r="663" spans="1:11" s="138" customFormat="1">
      <c r="A663" s="136"/>
      <c r="B663" s="136"/>
      <c r="C663" s="136"/>
      <c r="D663" s="136"/>
      <c r="H663" s="150"/>
      <c r="I663" s="150"/>
      <c r="J663" s="151"/>
      <c r="K663" s="154"/>
    </row>
    <row r="664" spans="1:11" s="138" customFormat="1">
      <c r="A664" s="136"/>
      <c r="B664" s="136"/>
      <c r="C664" s="136"/>
      <c r="D664" s="136"/>
      <c r="H664" s="150"/>
      <c r="I664" s="150"/>
      <c r="J664" s="151"/>
      <c r="K664" s="154"/>
    </row>
    <row r="665" spans="1:11" s="138" customFormat="1">
      <c r="A665" s="136"/>
      <c r="B665" s="136"/>
      <c r="C665" s="136"/>
      <c r="D665" s="136"/>
      <c r="H665" s="150"/>
      <c r="I665" s="150"/>
      <c r="J665" s="151"/>
      <c r="K665" s="154"/>
    </row>
    <row r="666" spans="1:11" s="138" customFormat="1">
      <c r="A666" s="136"/>
      <c r="B666" s="136"/>
      <c r="C666" s="136"/>
      <c r="D666" s="136"/>
      <c r="H666" s="150"/>
      <c r="I666" s="150"/>
      <c r="J666" s="151"/>
      <c r="K666" s="154"/>
    </row>
    <row r="667" spans="1:11" s="138" customFormat="1">
      <c r="A667" s="136"/>
      <c r="B667" s="136"/>
      <c r="C667" s="136"/>
      <c r="D667" s="136"/>
      <c r="H667" s="150"/>
      <c r="I667" s="150"/>
      <c r="J667" s="151"/>
      <c r="K667" s="154"/>
    </row>
    <row r="668" spans="1:11" s="138" customFormat="1">
      <c r="A668" s="136"/>
      <c r="B668" s="136"/>
      <c r="C668" s="136"/>
      <c r="D668" s="136"/>
      <c r="H668" s="150"/>
      <c r="I668" s="150"/>
      <c r="J668" s="151"/>
      <c r="K668" s="154"/>
    </row>
    <row r="669" spans="1:11" s="138" customFormat="1">
      <c r="A669" s="136"/>
      <c r="B669" s="136"/>
      <c r="C669" s="136"/>
      <c r="D669" s="136"/>
      <c r="H669" s="150"/>
      <c r="I669" s="150"/>
      <c r="J669" s="151"/>
      <c r="K669" s="154"/>
    </row>
    <row r="670" spans="1:11" s="138" customFormat="1">
      <c r="A670" s="136"/>
      <c r="B670" s="136"/>
      <c r="C670" s="136"/>
      <c r="D670" s="136"/>
      <c r="H670" s="150"/>
      <c r="I670" s="150"/>
      <c r="J670" s="151"/>
      <c r="K670" s="154"/>
    </row>
    <row r="671" spans="1:11" s="138" customFormat="1">
      <c r="A671" s="136"/>
      <c r="B671" s="136"/>
      <c r="C671" s="136"/>
      <c r="D671" s="136"/>
      <c r="H671" s="150"/>
      <c r="I671" s="150"/>
      <c r="J671" s="151"/>
      <c r="K671" s="154"/>
    </row>
    <row r="672" spans="1:11" s="138" customFormat="1">
      <c r="A672" s="136"/>
      <c r="B672" s="136"/>
      <c r="C672" s="136"/>
      <c r="D672" s="136"/>
      <c r="H672" s="150"/>
      <c r="I672" s="150"/>
      <c r="J672" s="151"/>
      <c r="K672" s="154"/>
    </row>
    <row r="673" spans="1:11" s="138" customFormat="1">
      <c r="A673" s="136"/>
      <c r="B673" s="136"/>
      <c r="C673" s="136"/>
      <c r="D673" s="136"/>
      <c r="H673" s="150"/>
      <c r="I673" s="150"/>
      <c r="J673" s="151"/>
      <c r="K673" s="154"/>
    </row>
    <row r="674" spans="1:11" s="138" customFormat="1">
      <c r="A674" s="136"/>
      <c r="B674" s="136"/>
      <c r="C674" s="136"/>
      <c r="D674" s="136"/>
      <c r="H674" s="150"/>
      <c r="I674" s="150"/>
      <c r="J674" s="151"/>
      <c r="K674" s="154"/>
    </row>
    <row r="675" spans="1:11" s="138" customFormat="1">
      <c r="A675" s="136"/>
      <c r="B675" s="136"/>
      <c r="C675" s="136"/>
      <c r="D675" s="136"/>
      <c r="H675" s="150"/>
      <c r="I675" s="150"/>
      <c r="J675" s="151"/>
      <c r="K675" s="154"/>
    </row>
    <row r="676" spans="1:11" s="138" customFormat="1">
      <c r="A676" s="136"/>
      <c r="B676" s="136"/>
      <c r="C676" s="136"/>
      <c r="D676" s="136"/>
      <c r="H676" s="150"/>
      <c r="I676" s="150"/>
      <c r="J676" s="151"/>
      <c r="K676" s="154"/>
    </row>
    <row r="677" spans="1:11" s="138" customFormat="1">
      <c r="A677" s="136"/>
      <c r="B677" s="136"/>
      <c r="C677" s="136"/>
      <c r="D677" s="136"/>
      <c r="H677" s="150"/>
      <c r="I677" s="150"/>
      <c r="J677" s="151"/>
      <c r="K677" s="154"/>
    </row>
    <row r="678" spans="1:11" s="138" customFormat="1">
      <c r="A678" s="136"/>
      <c r="B678" s="136"/>
      <c r="C678" s="136"/>
      <c r="D678" s="136"/>
      <c r="H678" s="150"/>
      <c r="I678" s="150"/>
      <c r="J678" s="151"/>
      <c r="K678" s="154"/>
    </row>
    <row r="679" spans="1:11" s="138" customFormat="1">
      <c r="A679" s="136"/>
      <c r="B679" s="136"/>
      <c r="C679" s="136"/>
      <c r="D679" s="136"/>
      <c r="H679" s="150"/>
      <c r="I679" s="150"/>
      <c r="J679" s="151"/>
      <c r="K679" s="154"/>
    </row>
    <row r="680" spans="1:11" s="138" customFormat="1">
      <c r="A680" s="136"/>
      <c r="B680" s="136"/>
      <c r="C680" s="136"/>
      <c r="D680" s="136"/>
      <c r="H680" s="150"/>
      <c r="I680" s="150"/>
      <c r="J680" s="151"/>
      <c r="K680" s="154"/>
    </row>
    <row r="681" spans="1:11" s="138" customFormat="1">
      <c r="A681" s="136"/>
      <c r="B681" s="136"/>
      <c r="C681" s="136"/>
      <c r="D681" s="136"/>
      <c r="H681" s="150"/>
      <c r="I681" s="150"/>
      <c r="J681" s="151"/>
      <c r="K681" s="154"/>
    </row>
    <row r="682" spans="1:11" s="138" customFormat="1">
      <c r="A682" s="136"/>
      <c r="B682" s="136"/>
      <c r="C682" s="136"/>
      <c r="D682" s="136"/>
      <c r="H682" s="150"/>
      <c r="I682" s="150"/>
      <c r="J682" s="151"/>
      <c r="K682" s="154"/>
    </row>
    <row r="683" spans="1:11" s="138" customFormat="1">
      <c r="A683" s="136"/>
      <c r="B683" s="136"/>
      <c r="C683" s="136"/>
      <c r="D683" s="136"/>
      <c r="H683" s="150"/>
      <c r="I683" s="150"/>
      <c r="J683" s="151"/>
      <c r="K683" s="154"/>
    </row>
    <row r="684" spans="1:11" s="138" customFormat="1">
      <c r="A684" s="136"/>
      <c r="B684" s="136"/>
      <c r="C684" s="136"/>
      <c r="D684" s="136"/>
      <c r="H684" s="150"/>
      <c r="I684" s="150"/>
      <c r="J684" s="151"/>
      <c r="K684" s="154"/>
    </row>
    <row r="685" spans="1:11" s="138" customFormat="1">
      <c r="A685" s="136"/>
      <c r="B685" s="136"/>
      <c r="C685" s="136"/>
      <c r="D685" s="136"/>
      <c r="H685" s="150"/>
      <c r="I685" s="150"/>
      <c r="J685" s="151"/>
      <c r="K685" s="154"/>
    </row>
    <row r="686" spans="1:11" s="138" customFormat="1">
      <c r="A686" s="136"/>
      <c r="B686" s="136"/>
      <c r="C686" s="136"/>
      <c r="D686" s="136"/>
      <c r="H686" s="150"/>
      <c r="I686" s="150"/>
      <c r="J686" s="151"/>
      <c r="K686" s="154"/>
    </row>
    <row r="687" spans="1:11" s="138" customFormat="1">
      <c r="A687" s="136"/>
      <c r="B687" s="136"/>
      <c r="C687" s="136"/>
      <c r="D687" s="136"/>
      <c r="H687" s="150"/>
      <c r="I687" s="150"/>
      <c r="J687" s="151"/>
      <c r="K687" s="154"/>
    </row>
    <row r="688" spans="1:11" s="138" customFormat="1">
      <c r="A688" s="136"/>
      <c r="B688" s="136"/>
      <c r="C688" s="136"/>
      <c r="D688" s="136"/>
      <c r="H688" s="150"/>
      <c r="I688" s="150"/>
      <c r="J688" s="151"/>
      <c r="K688" s="154"/>
    </row>
    <row r="689" spans="1:11" s="138" customFormat="1">
      <c r="A689" s="136"/>
      <c r="B689" s="136"/>
      <c r="C689" s="136"/>
      <c r="D689" s="136"/>
      <c r="H689" s="150"/>
      <c r="I689" s="150"/>
      <c r="J689" s="151"/>
      <c r="K689" s="154"/>
    </row>
    <row r="690" spans="1:11" s="138" customFormat="1">
      <c r="A690" s="136"/>
      <c r="B690" s="136"/>
      <c r="C690" s="136"/>
      <c r="D690" s="136"/>
      <c r="H690" s="150"/>
      <c r="I690" s="150"/>
      <c r="J690" s="151"/>
      <c r="K690" s="154"/>
    </row>
    <row r="691" spans="1:11" s="138" customFormat="1">
      <c r="A691" s="136"/>
      <c r="B691" s="136"/>
      <c r="C691" s="136"/>
      <c r="D691" s="136"/>
      <c r="H691" s="150"/>
      <c r="I691" s="150"/>
      <c r="J691" s="151"/>
      <c r="K691" s="154"/>
    </row>
    <row r="692" spans="1:11" s="138" customFormat="1">
      <c r="A692" s="136"/>
      <c r="B692" s="136"/>
      <c r="C692" s="136"/>
      <c r="D692" s="136"/>
      <c r="H692" s="150"/>
      <c r="I692" s="150"/>
      <c r="J692" s="151"/>
      <c r="K692" s="154"/>
    </row>
    <row r="693" spans="1:11" s="138" customFormat="1">
      <c r="A693" s="136"/>
      <c r="B693" s="136"/>
      <c r="C693" s="136"/>
      <c r="D693" s="136"/>
      <c r="H693" s="150"/>
      <c r="I693" s="150"/>
      <c r="J693" s="151"/>
      <c r="K693" s="154"/>
    </row>
    <row r="694" spans="1:11" s="138" customFormat="1">
      <c r="A694" s="136"/>
      <c r="B694" s="136"/>
      <c r="C694" s="136"/>
      <c r="D694" s="136"/>
      <c r="H694" s="150"/>
      <c r="I694" s="150"/>
      <c r="J694" s="151"/>
      <c r="K694" s="154"/>
    </row>
    <row r="695" spans="1:11" s="138" customFormat="1">
      <c r="A695" s="136"/>
      <c r="B695" s="136"/>
      <c r="C695" s="136"/>
      <c r="D695" s="136"/>
      <c r="H695" s="150"/>
      <c r="I695" s="150"/>
      <c r="J695" s="151"/>
      <c r="K695" s="154"/>
    </row>
    <row r="696" spans="1:11" s="138" customFormat="1">
      <c r="A696" s="136"/>
      <c r="B696" s="136"/>
      <c r="C696" s="136"/>
      <c r="D696" s="136"/>
      <c r="H696" s="150"/>
      <c r="I696" s="150"/>
      <c r="J696" s="151"/>
      <c r="K696" s="154"/>
    </row>
    <row r="697" spans="1:11" s="138" customFormat="1">
      <c r="A697" s="136"/>
      <c r="B697" s="136"/>
      <c r="C697" s="136"/>
      <c r="D697" s="136"/>
      <c r="H697" s="150"/>
      <c r="I697" s="150"/>
      <c r="J697" s="151"/>
      <c r="K697" s="154"/>
    </row>
    <row r="698" spans="1:11" s="138" customFormat="1">
      <c r="A698" s="136"/>
      <c r="B698" s="136"/>
      <c r="C698" s="136"/>
      <c r="D698" s="136"/>
      <c r="H698" s="150"/>
      <c r="I698" s="150"/>
      <c r="J698" s="151"/>
      <c r="K698" s="154"/>
    </row>
    <row r="699" spans="1:11" s="138" customFormat="1">
      <c r="A699" s="136"/>
      <c r="B699" s="136"/>
      <c r="C699" s="136"/>
      <c r="D699" s="136"/>
      <c r="H699" s="150"/>
      <c r="I699" s="150"/>
      <c r="J699" s="151"/>
      <c r="K699" s="154"/>
    </row>
    <row r="700" spans="1:11" s="138" customFormat="1">
      <c r="A700" s="136"/>
      <c r="B700" s="136"/>
      <c r="C700" s="136"/>
      <c r="D700" s="136"/>
      <c r="H700" s="150"/>
      <c r="I700" s="150"/>
      <c r="J700" s="151"/>
      <c r="K700" s="154"/>
    </row>
    <row r="701" spans="1:11" s="138" customFormat="1">
      <c r="A701" s="136"/>
      <c r="B701" s="136"/>
      <c r="C701" s="136"/>
      <c r="D701" s="136"/>
      <c r="H701" s="150"/>
      <c r="I701" s="150"/>
      <c r="J701" s="151"/>
      <c r="K701" s="154"/>
    </row>
    <row r="702" spans="1:11" s="138" customFormat="1">
      <c r="A702" s="136"/>
      <c r="B702" s="136"/>
      <c r="C702" s="136"/>
      <c r="D702" s="136"/>
      <c r="H702" s="150"/>
      <c r="I702" s="150"/>
      <c r="J702" s="151"/>
      <c r="K702" s="154"/>
    </row>
    <row r="703" spans="1:11" s="138" customFormat="1">
      <c r="A703" s="136"/>
      <c r="B703" s="136"/>
      <c r="C703" s="136"/>
      <c r="D703" s="136"/>
      <c r="H703" s="150"/>
      <c r="I703" s="150"/>
      <c r="J703" s="151"/>
      <c r="K703" s="154"/>
    </row>
    <row r="704" spans="1:11" s="138" customFormat="1">
      <c r="A704" s="136"/>
      <c r="B704" s="136"/>
      <c r="C704" s="136"/>
      <c r="D704" s="136"/>
      <c r="H704" s="150"/>
      <c r="I704" s="150"/>
      <c r="J704" s="151"/>
      <c r="K704" s="154"/>
    </row>
    <row r="705" spans="1:11" s="138" customFormat="1">
      <c r="A705" s="136"/>
      <c r="B705" s="136"/>
      <c r="C705" s="136"/>
      <c r="D705" s="136"/>
      <c r="H705" s="150"/>
      <c r="I705" s="150"/>
      <c r="J705" s="151"/>
      <c r="K705" s="154"/>
    </row>
    <row r="706" spans="1:11" s="138" customFormat="1">
      <c r="A706" s="136"/>
      <c r="B706" s="136"/>
      <c r="C706" s="136"/>
      <c r="D706" s="136"/>
      <c r="H706" s="150"/>
      <c r="I706" s="150"/>
      <c r="J706" s="151"/>
      <c r="K706" s="154"/>
    </row>
    <row r="707" spans="1:11" s="138" customFormat="1">
      <c r="A707" s="136"/>
      <c r="B707" s="136"/>
      <c r="C707" s="136"/>
      <c r="D707" s="136"/>
      <c r="H707" s="150"/>
      <c r="I707" s="150"/>
      <c r="J707" s="151"/>
      <c r="K707" s="154"/>
    </row>
    <row r="708" spans="1:11" s="138" customFormat="1">
      <c r="A708" s="136"/>
      <c r="B708" s="136"/>
      <c r="C708" s="136"/>
      <c r="D708" s="136"/>
      <c r="H708" s="150"/>
      <c r="I708" s="150"/>
      <c r="J708" s="151"/>
      <c r="K708" s="154"/>
    </row>
    <row r="709" spans="1:11" s="138" customFormat="1">
      <c r="A709" s="136"/>
      <c r="B709" s="136"/>
      <c r="C709" s="136"/>
      <c r="D709" s="136"/>
      <c r="H709" s="150"/>
      <c r="I709" s="150"/>
      <c r="J709" s="151"/>
      <c r="K709" s="154"/>
    </row>
    <row r="710" spans="1:11" s="138" customFormat="1">
      <c r="A710" s="136"/>
      <c r="B710" s="136"/>
      <c r="C710" s="136"/>
      <c r="D710" s="136"/>
      <c r="H710" s="150"/>
      <c r="I710" s="150"/>
      <c r="J710" s="151"/>
      <c r="K710" s="154"/>
    </row>
    <row r="711" spans="1:11" s="138" customFormat="1">
      <c r="A711" s="136"/>
      <c r="B711" s="136"/>
      <c r="C711" s="136"/>
      <c r="D711" s="136"/>
      <c r="H711" s="150"/>
      <c r="I711" s="150"/>
      <c r="J711" s="151"/>
      <c r="K711" s="154"/>
    </row>
    <row r="712" spans="1:11" s="138" customFormat="1">
      <c r="A712" s="136"/>
      <c r="B712" s="136"/>
      <c r="C712" s="136"/>
      <c r="D712" s="136"/>
      <c r="H712" s="150"/>
      <c r="I712" s="150"/>
      <c r="J712" s="151"/>
      <c r="K712" s="154"/>
    </row>
    <row r="713" spans="1:11" s="138" customFormat="1">
      <c r="A713" s="136"/>
      <c r="B713" s="136"/>
      <c r="C713" s="136"/>
      <c r="D713" s="136"/>
      <c r="H713" s="150"/>
      <c r="I713" s="150"/>
      <c r="J713" s="151"/>
      <c r="K713" s="154"/>
    </row>
    <row r="714" spans="1:11" s="138" customFormat="1">
      <c r="A714" s="136"/>
      <c r="B714" s="136"/>
      <c r="C714" s="136"/>
      <c r="D714" s="136"/>
      <c r="H714" s="150"/>
      <c r="I714" s="150"/>
      <c r="J714" s="151"/>
      <c r="K714" s="154"/>
    </row>
  </sheetData>
  <mergeCells count="1">
    <mergeCell ref="A2:D2"/>
  </mergeCells>
  <phoneticPr fontId="31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XFB630"/>
  <sheetViews>
    <sheetView workbookViewId="0">
      <selection activeCell="C25" sqref="C25"/>
    </sheetView>
  </sheetViews>
  <sheetFormatPr defaultColWidth="9" defaultRowHeight="15.6"/>
  <cols>
    <col min="1" max="1" width="6.109375" style="211" customWidth="1"/>
    <col min="2" max="2" width="23" style="211" customWidth="1"/>
    <col min="3" max="3" width="72.109375" style="211" customWidth="1"/>
    <col min="4" max="222" width="7.88671875" style="211" customWidth="1"/>
    <col min="223" max="223" width="35.77734375" style="211" customWidth="1"/>
    <col min="224" max="16382" width="9" style="211" hidden="1"/>
    <col min="16383" max="16384" width="9" style="211"/>
  </cols>
  <sheetData>
    <row r="1" spans="1:222" ht="27" customHeight="1">
      <c r="A1" s="277" t="s">
        <v>438</v>
      </c>
      <c r="B1" s="277"/>
    </row>
    <row r="2" spans="1:222" s="208" customFormat="1" ht="24" customHeight="1">
      <c r="A2" s="278" t="s">
        <v>439</v>
      </c>
      <c r="B2" s="278"/>
      <c r="C2" s="279"/>
    </row>
    <row r="3" spans="1:222" s="209" customFormat="1" ht="18.75" customHeight="1">
      <c r="B3" s="212"/>
      <c r="C3" s="213" t="s">
        <v>2</v>
      </c>
    </row>
    <row r="4" spans="1:222" s="210" customFormat="1" ht="25.5" customHeight="1">
      <c r="A4" s="182" t="s">
        <v>440</v>
      </c>
      <c r="B4" s="182" t="s">
        <v>441</v>
      </c>
      <c r="C4" s="183" t="s">
        <v>4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  <c r="CE4" s="214"/>
      <c r="CF4" s="214"/>
      <c r="CG4" s="214"/>
      <c r="CH4" s="214"/>
      <c r="CI4" s="214"/>
      <c r="CJ4" s="214"/>
      <c r="CK4" s="214"/>
      <c r="CL4" s="214"/>
      <c r="CM4" s="214"/>
      <c r="CN4" s="214"/>
      <c r="CO4" s="214"/>
      <c r="CP4" s="214"/>
      <c r="CQ4" s="214"/>
      <c r="CR4" s="214"/>
      <c r="CS4" s="214"/>
      <c r="CT4" s="214"/>
      <c r="CU4" s="214"/>
      <c r="CV4" s="214"/>
      <c r="CW4" s="214"/>
      <c r="CX4" s="214"/>
      <c r="CY4" s="214"/>
      <c r="CZ4" s="214"/>
      <c r="DA4" s="214"/>
      <c r="DB4" s="214"/>
      <c r="DC4" s="214"/>
      <c r="DD4" s="214"/>
      <c r="DE4" s="214"/>
      <c r="DF4" s="214"/>
      <c r="DG4" s="214"/>
      <c r="DH4" s="214"/>
      <c r="DI4" s="214"/>
      <c r="DJ4" s="214"/>
      <c r="DK4" s="214"/>
      <c r="DL4" s="214"/>
      <c r="DM4" s="214"/>
      <c r="DN4" s="214"/>
      <c r="DO4" s="214"/>
      <c r="DP4" s="214"/>
      <c r="DQ4" s="214"/>
      <c r="DR4" s="214"/>
      <c r="DS4" s="214"/>
      <c r="DT4" s="214"/>
      <c r="DU4" s="214"/>
      <c r="DV4" s="214"/>
      <c r="DW4" s="214"/>
      <c r="DX4" s="214"/>
      <c r="DY4" s="214"/>
      <c r="DZ4" s="214"/>
      <c r="EA4" s="214"/>
      <c r="EB4" s="214"/>
      <c r="EC4" s="214"/>
      <c r="ED4" s="214"/>
      <c r="EE4" s="214"/>
      <c r="EF4" s="214"/>
      <c r="EG4" s="214"/>
      <c r="EH4" s="214"/>
      <c r="EI4" s="214"/>
      <c r="EJ4" s="214"/>
      <c r="EK4" s="214"/>
      <c r="EL4" s="214"/>
      <c r="EM4" s="214"/>
      <c r="EN4" s="214"/>
      <c r="EO4" s="214"/>
      <c r="EP4" s="214"/>
      <c r="EQ4" s="214"/>
      <c r="ER4" s="214"/>
      <c r="ES4" s="214"/>
      <c r="ET4" s="214"/>
      <c r="EU4" s="214"/>
      <c r="EV4" s="214"/>
      <c r="EW4" s="214"/>
      <c r="EX4" s="214"/>
      <c r="EY4" s="214"/>
      <c r="EZ4" s="214"/>
      <c r="FA4" s="214"/>
      <c r="FB4" s="214"/>
      <c r="FC4" s="214"/>
      <c r="FD4" s="214"/>
      <c r="FE4" s="214"/>
      <c r="FF4" s="214"/>
      <c r="FG4" s="214"/>
      <c r="FH4" s="214"/>
      <c r="FI4" s="214"/>
      <c r="FJ4" s="214"/>
      <c r="FK4" s="214"/>
      <c r="FL4" s="214"/>
      <c r="FM4" s="214"/>
      <c r="FN4" s="214"/>
      <c r="FO4" s="214"/>
      <c r="FP4" s="214"/>
      <c r="FQ4" s="214"/>
      <c r="FR4" s="214"/>
      <c r="FS4" s="214"/>
      <c r="FT4" s="214"/>
      <c r="FU4" s="214"/>
      <c r="FV4" s="214"/>
      <c r="FW4" s="214"/>
      <c r="FX4" s="214"/>
      <c r="FY4" s="214"/>
      <c r="FZ4" s="214"/>
      <c r="GA4" s="214"/>
      <c r="GB4" s="214"/>
      <c r="GC4" s="214"/>
      <c r="GD4" s="214"/>
      <c r="GE4" s="214"/>
      <c r="GF4" s="214"/>
      <c r="GG4" s="214"/>
      <c r="GH4" s="214"/>
      <c r="GI4" s="214"/>
      <c r="GJ4" s="214"/>
      <c r="GK4" s="214"/>
      <c r="GL4" s="214"/>
      <c r="GM4" s="214"/>
      <c r="GN4" s="214"/>
      <c r="GO4" s="214"/>
      <c r="GP4" s="214"/>
      <c r="GQ4" s="214"/>
      <c r="GR4" s="214"/>
      <c r="GS4" s="214"/>
      <c r="GT4" s="214"/>
      <c r="GU4" s="214"/>
      <c r="GV4" s="214"/>
      <c r="GW4" s="214"/>
      <c r="GX4" s="214"/>
      <c r="GY4" s="214"/>
      <c r="GZ4" s="214"/>
      <c r="HA4" s="214"/>
      <c r="HB4" s="214"/>
      <c r="HC4" s="214"/>
      <c r="HD4" s="214"/>
      <c r="HE4" s="214"/>
      <c r="HF4" s="214"/>
      <c r="HG4" s="214"/>
      <c r="HH4" s="214"/>
      <c r="HI4" s="214"/>
      <c r="HJ4" s="214"/>
      <c r="HK4" s="214"/>
      <c r="HL4" s="214"/>
      <c r="HM4" s="214"/>
      <c r="HN4" s="214"/>
    </row>
    <row r="5" spans="1:222" s="209" customFormat="1" ht="14.4">
      <c r="A5" s="215"/>
      <c r="B5" s="215"/>
      <c r="C5" s="215"/>
    </row>
    <row r="6" spans="1:222" s="209" customFormat="1" ht="14.4">
      <c r="A6" s="215"/>
      <c r="B6" s="215"/>
      <c r="C6" s="215"/>
    </row>
    <row r="7" spans="1:222" s="209" customFormat="1" ht="14.4">
      <c r="A7" s="215"/>
      <c r="B7" s="215"/>
      <c r="C7" s="215"/>
    </row>
    <row r="8" spans="1:222" s="209" customFormat="1" ht="14.4">
      <c r="A8" s="215"/>
      <c r="B8" s="215"/>
      <c r="C8" s="215"/>
    </row>
    <row r="9" spans="1:222" s="209" customFormat="1" ht="14.4">
      <c r="A9" s="215"/>
      <c r="B9" s="215"/>
      <c r="C9" s="215"/>
    </row>
    <row r="10" spans="1:222" s="209" customFormat="1" ht="14.4">
      <c r="A10" s="215"/>
      <c r="B10" s="215"/>
      <c r="C10" s="215"/>
    </row>
    <row r="11" spans="1:222" s="209" customFormat="1" ht="14.4">
      <c r="A11" s="215"/>
      <c r="B11" s="215"/>
      <c r="C11" s="215"/>
    </row>
    <row r="12" spans="1:222" s="209" customFormat="1" ht="14.4">
      <c r="A12" s="215"/>
      <c r="B12" s="215"/>
      <c r="C12" s="215"/>
    </row>
    <row r="13" spans="1:222" s="209" customFormat="1" ht="14.4">
      <c r="A13" s="215"/>
      <c r="B13" s="215"/>
      <c r="C13" s="215"/>
    </row>
    <row r="14" spans="1:222" s="209" customFormat="1" ht="14.4">
      <c r="A14" s="215"/>
      <c r="B14" s="215"/>
      <c r="C14" s="215"/>
    </row>
    <row r="15" spans="1:222" s="209" customFormat="1" ht="14.4">
      <c r="A15" s="215"/>
      <c r="B15" s="215"/>
      <c r="C15" s="215"/>
    </row>
    <row r="16" spans="1:222" s="209" customFormat="1" ht="14.4">
      <c r="A16" s="215"/>
      <c r="B16" s="215"/>
      <c r="C16" s="215"/>
    </row>
    <row r="17" spans="1:3" s="209" customFormat="1" ht="14.4">
      <c r="A17" s="280" t="s">
        <v>442</v>
      </c>
      <c r="B17" s="280"/>
      <c r="C17" s="280"/>
    </row>
    <row r="18" spans="1:3" s="209" customFormat="1" ht="14.4"/>
    <row r="19" spans="1:3" s="209" customFormat="1" ht="14.4"/>
    <row r="20" spans="1:3" s="209" customFormat="1" ht="14.4"/>
    <row r="21" spans="1:3" s="209" customFormat="1" ht="14.4"/>
    <row r="22" spans="1:3" s="209" customFormat="1" ht="14.4"/>
    <row r="23" spans="1:3" s="209" customFormat="1" ht="14.4"/>
    <row r="24" spans="1:3" s="209" customFormat="1" ht="14.4"/>
    <row r="25" spans="1:3" s="209" customFormat="1" ht="14.4"/>
    <row r="26" spans="1:3" s="209" customFormat="1" ht="14.4"/>
    <row r="27" spans="1:3" s="209" customFormat="1" ht="14.4"/>
    <row r="28" spans="1:3" s="209" customFormat="1" ht="14.4"/>
    <row r="29" spans="1:3" s="209" customFormat="1" ht="14.4"/>
    <row r="30" spans="1:3" s="209" customFormat="1" ht="14.4"/>
    <row r="31" spans="1:3" s="209" customFormat="1" ht="14.4"/>
    <row r="32" spans="1:3" s="209" customFormat="1" ht="14.4"/>
    <row r="33" s="209" customFormat="1" ht="14.4"/>
    <row r="34" s="209" customFormat="1" ht="14.4"/>
    <row r="35" s="209" customFormat="1" ht="14.4"/>
    <row r="36" s="209" customFormat="1" ht="14.4"/>
    <row r="37" s="209" customFormat="1" ht="14.4"/>
    <row r="38" s="209" customFormat="1" ht="14.4"/>
    <row r="39" s="209" customFormat="1" ht="14.4"/>
    <row r="40" s="209" customFormat="1" ht="14.4"/>
    <row r="41" s="209" customFormat="1" ht="14.4"/>
    <row r="42" s="209" customFormat="1" ht="14.4"/>
    <row r="43" s="209" customFormat="1" ht="14.4"/>
    <row r="44" s="209" customFormat="1" ht="14.4"/>
    <row r="45" s="209" customFormat="1" ht="14.4"/>
    <row r="46" s="209" customFormat="1" ht="14.4"/>
    <row r="47" s="209" customFormat="1" ht="14.4"/>
    <row r="48" s="209" customFormat="1" ht="14.4"/>
    <row r="49" s="209" customFormat="1" ht="14.4"/>
    <row r="50" s="209" customFormat="1" ht="14.4"/>
    <row r="51" s="209" customFormat="1" ht="14.4"/>
    <row r="52" s="209" customFormat="1" ht="14.4"/>
    <row r="53" s="209" customFormat="1" ht="14.4"/>
    <row r="54" s="209" customFormat="1" ht="14.4"/>
    <row r="55" s="209" customFormat="1" ht="14.4"/>
    <row r="56" s="209" customFormat="1" ht="14.4"/>
    <row r="57" s="209" customFormat="1" ht="14.4"/>
    <row r="58" s="209" customFormat="1" ht="14.4"/>
    <row r="59" s="209" customFormat="1" ht="14.4"/>
    <row r="60" s="209" customFormat="1" ht="14.4"/>
    <row r="61" s="209" customFormat="1" ht="14.4"/>
    <row r="62" s="209" customFormat="1" ht="14.4"/>
    <row r="63" s="209" customFormat="1" ht="14.4"/>
    <row r="64" s="209" customFormat="1" ht="14.4"/>
    <row r="65" s="209" customFormat="1" ht="14.4"/>
    <row r="66" s="209" customFormat="1" ht="14.4"/>
    <row r="67" s="209" customFormat="1" ht="14.4"/>
    <row r="68" s="209" customFormat="1" ht="14.4"/>
    <row r="69" s="209" customFormat="1" ht="14.4"/>
    <row r="70" s="209" customFormat="1" ht="14.4"/>
    <row r="71" s="209" customFormat="1" ht="14.4"/>
    <row r="72" s="209" customFormat="1" ht="14.4"/>
    <row r="73" s="209" customFormat="1" ht="14.4"/>
    <row r="74" s="209" customFormat="1" ht="14.4"/>
    <row r="75" s="209" customFormat="1" ht="14.4"/>
    <row r="76" s="209" customFormat="1" ht="14.4"/>
    <row r="77" s="209" customFormat="1" ht="14.4"/>
    <row r="78" s="209" customFormat="1" ht="14.4"/>
    <row r="79" s="209" customFormat="1" ht="14.4"/>
    <row r="80" s="209" customFormat="1" ht="14.4"/>
    <row r="81" s="209" customFormat="1" ht="14.4"/>
    <row r="82" s="209" customFormat="1" ht="14.4"/>
    <row r="83" s="209" customFormat="1" ht="14.4"/>
    <row r="84" s="209" customFormat="1" ht="14.4"/>
    <row r="85" s="209" customFormat="1" ht="14.4"/>
    <row r="86" s="209" customFormat="1" ht="14.4"/>
    <row r="87" s="209" customFormat="1" ht="14.4"/>
    <row r="88" s="209" customFormat="1" ht="14.4"/>
    <row r="89" s="209" customFormat="1" ht="14.4"/>
    <row r="90" s="209" customFormat="1" ht="14.4"/>
    <row r="91" s="209" customFormat="1" ht="14.4"/>
    <row r="92" s="209" customFormat="1" ht="14.4"/>
    <row r="93" s="209" customFormat="1" ht="14.4"/>
    <row r="94" s="209" customFormat="1" ht="14.4"/>
    <row r="95" s="209" customFormat="1" ht="14.4"/>
    <row r="96" s="209" customFormat="1" ht="14.4"/>
    <row r="97" s="209" customFormat="1" ht="14.4"/>
    <row r="98" s="209" customFormat="1" ht="14.4"/>
    <row r="99" s="209" customFormat="1" ht="14.4"/>
    <row r="100" s="209" customFormat="1" ht="14.4"/>
    <row r="101" s="209" customFormat="1" ht="14.4"/>
    <row r="102" s="209" customFormat="1" ht="14.4"/>
    <row r="103" s="209" customFormat="1" ht="14.4"/>
    <row r="104" s="209" customFormat="1" ht="14.4"/>
    <row r="105" s="209" customFormat="1" ht="14.4"/>
    <row r="106" s="209" customFormat="1" ht="14.4"/>
    <row r="107" s="209" customFormat="1" ht="14.4"/>
    <row r="108" s="209" customFormat="1" ht="14.4"/>
    <row r="109" s="209" customFormat="1" ht="14.4"/>
    <row r="110" s="209" customFormat="1" ht="14.4"/>
    <row r="111" s="209" customFormat="1" ht="14.4"/>
    <row r="112" s="209" customFormat="1" ht="14.4"/>
    <row r="113" s="209" customFormat="1" ht="14.4"/>
    <row r="114" s="209" customFormat="1" ht="14.4"/>
    <row r="115" s="209" customFormat="1" ht="14.4"/>
    <row r="116" s="209" customFormat="1" ht="14.4"/>
    <row r="117" s="209" customFormat="1" ht="14.4"/>
    <row r="118" s="209" customFormat="1" ht="14.4"/>
    <row r="119" s="209" customFormat="1" ht="14.4"/>
    <row r="120" s="209" customFormat="1" ht="14.4"/>
    <row r="121" s="209" customFormat="1" ht="14.4"/>
    <row r="122" s="209" customFormat="1" ht="14.4"/>
    <row r="123" s="209" customFormat="1" ht="14.4"/>
    <row r="124" s="209" customFormat="1" ht="14.4"/>
    <row r="125" s="209" customFormat="1" ht="14.4"/>
    <row r="126" s="209" customFormat="1" ht="14.4"/>
    <row r="127" s="209" customFormat="1" ht="14.4"/>
    <row r="128" s="209" customFormat="1" ht="14.4"/>
    <row r="129" s="209" customFormat="1" ht="14.4"/>
    <row r="130" s="209" customFormat="1" ht="14.4"/>
    <row r="131" s="209" customFormat="1" ht="14.4"/>
    <row r="132" s="209" customFormat="1" ht="14.4"/>
    <row r="133" s="209" customFormat="1" ht="14.4"/>
    <row r="134" s="209" customFormat="1" ht="14.4"/>
    <row r="135" s="209" customFormat="1" ht="14.4"/>
    <row r="136" s="209" customFormat="1" ht="14.4"/>
    <row r="137" s="209" customFormat="1" ht="14.4"/>
    <row r="138" s="209" customFormat="1" ht="14.4"/>
    <row r="139" s="209" customFormat="1" ht="14.4"/>
    <row r="140" s="209" customFormat="1" ht="14.4"/>
    <row r="141" s="209" customFormat="1" ht="14.4"/>
    <row r="142" s="209" customFormat="1" ht="14.4"/>
    <row r="143" s="209" customFormat="1" ht="14.4"/>
    <row r="144" s="209" customFormat="1" ht="14.4"/>
    <row r="145" s="209" customFormat="1" ht="14.4"/>
    <row r="146" s="209" customFormat="1" ht="14.4"/>
    <row r="147" s="209" customFormat="1" ht="14.4"/>
    <row r="148" s="209" customFormat="1" ht="14.4"/>
    <row r="149" s="209" customFormat="1" ht="14.4"/>
    <row r="150" s="209" customFormat="1" ht="14.4"/>
    <row r="151" s="209" customFormat="1" ht="14.4"/>
    <row r="152" s="209" customFormat="1" ht="14.4"/>
    <row r="153" s="209" customFormat="1" ht="14.4"/>
    <row r="154" s="209" customFormat="1" ht="14.4"/>
    <row r="155" s="209" customFormat="1" ht="14.4"/>
    <row r="156" s="209" customFormat="1" ht="14.4"/>
    <row r="157" s="209" customFormat="1" ht="14.4"/>
    <row r="158" s="209" customFormat="1" ht="14.4"/>
    <row r="159" s="209" customFormat="1" ht="14.4"/>
    <row r="160" s="209" customFormat="1" ht="14.4"/>
    <row r="161" s="209" customFormat="1" ht="14.4"/>
    <row r="162" s="209" customFormat="1" ht="14.4"/>
    <row r="163" s="209" customFormat="1" ht="14.4"/>
    <row r="164" s="209" customFormat="1" ht="14.4"/>
    <row r="165" s="209" customFormat="1" ht="14.4"/>
    <row r="166" s="209" customFormat="1" ht="14.4"/>
    <row r="167" s="209" customFormat="1" ht="14.4"/>
    <row r="168" s="209" customFormat="1" ht="14.4"/>
    <row r="169" s="209" customFormat="1" ht="14.4"/>
    <row r="170" s="209" customFormat="1" ht="14.4"/>
    <row r="171" s="209" customFormat="1" ht="14.4"/>
    <row r="172" s="209" customFormat="1" ht="14.4"/>
    <row r="173" s="209" customFormat="1" ht="14.4"/>
    <row r="174" s="209" customFormat="1" ht="14.4"/>
    <row r="175" s="209" customFormat="1" ht="14.4"/>
    <row r="176" s="209" customFormat="1" ht="14.4"/>
    <row r="177" s="209" customFormat="1" ht="14.4"/>
    <row r="178" s="209" customFormat="1" ht="14.4"/>
    <row r="179" s="209" customFormat="1" ht="14.4"/>
    <row r="180" s="209" customFormat="1" ht="14.4"/>
    <row r="181" s="209" customFormat="1" ht="14.4"/>
    <row r="182" s="209" customFormat="1" ht="14.4"/>
    <row r="183" s="209" customFormat="1" ht="14.4"/>
    <row r="184" s="209" customFormat="1" ht="14.4"/>
    <row r="185" s="209" customFormat="1" ht="14.4"/>
    <row r="186" s="209" customFormat="1" ht="14.4"/>
    <row r="187" s="209" customFormat="1" ht="14.4"/>
    <row r="188" s="209" customFormat="1" ht="14.4"/>
    <row r="189" s="209" customFormat="1" ht="14.4"/>
    <row r="190" s="209" customFormat="1" ht="14.4"/>
    <row r="191" s="209" customFormat="1" ht="14.4"/>
    <row r="192" s="209" customFormat="1" ht="14.4"/>
    <row r="193" s="209" customFormat="1" ht="14.4"/>
    <row r="194" s="209" customFormat="1" ht="14.4"/>
    <row r="195" s="209" customFormat="1" ht="14.4"/>
    <row r="196" s="209" customFormat="1" ht="14.4"/>
    <row r="197" s="209" customFormat="1" ht="14.4"/>
    <row r="198" s="209" customFormat="1" ht="14.4"/>
    <row r="199" s="209" customFormat="1" ht="14.4"/>
    <row r="200" s="209" customFormat="1" ht="14.4"/>
    <row r="201" s="209" customFormat="1" ht="14.4"/>
    <row r="202" s="209" customFormat="1" ht="14.4"/>
    <row r="203" s="209" customFormat="1" ht="14.4"/>
    <row r="204" s="209" customFormat="1" ht="14.4"/>
    <row r="205" s="209" customFormat="1" ht="14.4"/>
    <row r="206" s="209" customFormat="1" ht="14.4"/>
    <row r="207" s="209" customFormat="1" ht="14.4"/>
    <row r="208" s="209" customFormat="1" ht="14.4"/>
    <row r="209" s="209" customFormat="1" ht="14.4"/>
    <row r="210" s="209" customFormat="1" ht="14.4"/>
    <row r="211" s="209" customFormat="1" ht="14.4"/>
    <row r="212" s="209" customFormat="1" ht="14.4"/>
    <row r="213" s="209" customFormat="1" ht="14.4"/>
    <row r="214" s="209" customFormat="1" ht="14.4"/>
    <row r="215" s="209" customFormat="1" ht="14.4"/>
    <row r="216" s="209" customFormat="1" ht="14.4"/>
    <row r="217" s="209" customFormat="1" ht="14.4"/>
    <row r="218" s="209" customFormat="1" ht="14.4"/>
    <row r="219" s="209" customFormat="1" ht="14.4"/>
    <row r="220" s="209" customFormat="1" ht="14.4"/>
    <row r="221" s="209" customFormat="1" ht="14.4"/>
    <row r="222" s="209" customFormat="1" ht="14.4"/>
    <row r="223" s="209" customFormat="1" ht="14.4"/>
    <row r="224" s="209" customFormat="1" ht="14.4"/>
    <row r="225" s="209" customFormat="1" ht="14.4"/>
    <row r="226" s="209" customFormat="1" ht="14.4"/>
    <row r="227" s="209" customFormat="1" ht="14.4"/>
    <row r="228" s="209" customFormat="1" ht="14.4"/>
    <row r="229" s="209" customFormat="1" ht="14.4"/>
    <row r="230" s="209" customFormat="1" ht="14.4"/>
    <row r="231" s="209" customFormat="1" ht="14.4"/>
    <row r="232" s="209" customFormat="1" ht="14.4"/>
    <row r="233" s="209" customFormat="1" ht="14.4"/>
    <row r="234" s="209" customFormat="1" ht="14.4"/>
    <row r="235" s="209" customFormat="1" ht="14.4"/>
    <row r="236" s="209" customFormat="1" ht="14.4"/>
    <row r="237" s="209" customFormat="1" ht="14.4"/>
    <row r="238" s="209" customFormat="1" ht="14.4"/>
    <row r="239" s="209" customFormat="1" ht="14.4"/>
    <row r="240" s="209" customFormat="1" ht="14.4"/>
    <row r="241" s="209" customFormat="1" ht="14.4"/>
    <row r="242" s="209" customFormat="1" ht="14.4"/>
    <row r="243" s="209" customFormat="1" ht="14.4"/>
    <row r="244" s="209" customFormat="1" ht="14.4"/>
    <row r="245" s="209" customFormat="1" ht="14.4"/>
    <row r="246" s="209" customFormat="1" ht="14.4"/>
    <row r="247" s="209" customFormat="1" ht="14.4"/>
    <row r="248" s="209" customFormat="1" ht="14.4"/>
    <row r="249" s="209" customFormat="1" ht="14.4"/>
    <row r="250" s="209" customFormat="1" ht="14.4"/>
    <row r="251" s="209" customFormat="1" ht="14.4"/>
    <row r="252" s="209" customFormat="1" ht="14.4"/>
    <row r="253" s="209" customFormat="1" ht="14.4"/>
    <row r="254" s="209" customFormat="1" ht="14.4"/>
    <row r="255" s="209" customFormat="1" ht="14.4"/>
    <row r="256" s="209" customFormat="1" ht="14.4"/>
    <row r="257" s="209" customFormat="1" ht="14.4"/>
    <row r="258" s="209" customFormat="1" ht="14.4"/>
    <row r="259" s="209" customFormat="1" ht="14.4"/>
    <row r="260" s="209" customFormat="1" ht="14.4"/>
    <row r="261" s="209" customFormat="1" ht="14.4"/>
    <row r="262" s="209" customFormat="1" ht="14.4"/>
    <row r="263" s="209" customFormat="1" ht="14.4"/>
    <row r="264" s="209" customFormat="1" ht="14.4"/>
    <row r="265" s="209" customFormat="1" ht="14.4"/>
    <row r="266" s="209" customFormat="1" ht="14.4"/>
    <row r="267" s="209" customFormat="1" ht="14.4"/>
    <row r="268" s="209" customFormat="1" ht="14.4"/>
    <row r="269" s="209" customFormat="1" ht="14.4"/>
    <row r="270" s="209" customFormat="1" ht="14.4"/>
    <row r="271" s="209" customFormat="1" ht="14.4"/>
    <row r="272" s="209" customFormat="1" ht="14.4"/>
    <row r="273" s="209" customFormat="1" ht="14.4"/>
    <row r="274" s="209" customFormat="1" ht="14.4"/>
    <row r="275" s="209" customFormat="1" ht="14.4"/>
    <row r="276" s="209" customFormat="1" ht="14.4"/>
    <row r="277" s="209" customFormat="1" ht="14.4"/>
    <row r="278" s="209" customFormat="1" ht="14.4"/>
    <row r="279" s="209" customFormat="1" ht="14.4"/>
    <row r="280" s="209" customFormat="1" ht="14.4"/>
    <row r="281" s="209" customFormat="1" ht="14.4"/>
    <row r="282" s="209" customFormat="1" ht="14.4"/>
    <row r="283" s="209" customFormat="1" ht="14.4"/>
    <row r="284" s="209" customFormat="1" ht="14.4"/>
    <row r="285" s="209" customFormat="1" ht="14.4"/>
    <row r="286" s="209" customFormat="1" ht="14.4"/>
    <row r="287" s="209" customFormat="1" ht="14.4"/>
    <row r="288" s="209" customFormat="1" ht="14.4"/>
    <row r="289" s="209" customFormat="1" ht="14.4"/>
    <row r="290" s="209" customFormat="1" ht="14.4"/>
    <row r="291" s="209" customFormat="1" ht="14.4"/>
    <row r="292" s="209" customFormat="1" ht="14.4"/>
    <row r="293" s="209" customFormat="1" ht="14.4"/>
    <row r="294" s="209" customFormat="1" ht="14.4"/>
    <row r="295" s="209" customFormat="1" ht="14.4"/>
    <row r="296" s="209" customFormat="1" ht="14.4"/>
    <row r="297" s="209" customFormat="1" ht="14.4"/>
    <row r="298" s="209" customFormat="1" ht="14.4"/>
    <row r="299" s="209" customFormat="1" ht="14.4"/>
    <row r="300" s="209" customFormat="1" ht="14.4"/>
    <row r="301" s="209" customFormat="1" ht="14.4"/>
    <row r="302" s="209" customFormat="1" ht="14.4"/>
    <row r="303" s="209" customFormat="1" ht="14.4"/>
    <row r="304" s="209" customFormat="1" ht="14.4"/>
    <row r="305" s="209" customFormat="1" ht="14.4"/>
    <row r="306" s="209" customFormat="1" ht="14.4"/>
    <row r="307" s="209" customFormat="1" ht="14.4"/>
    <row r="308" s="209" customFormat="1" ht="14.4"/>
    <row r="309" s="209" customFormat="1" ht="14.4"/>
    <row r="310" s="209" customFormat="1" ht="14.4"/>
    <row r="311" s="209" customFormat="1" ht="14.4"/>
    <row r="312" s="209" customFormat="1" ht="14.4"/>
    <row r="313" s="209" customFormat="1" ht="14.4"/>
    <row r="314" s="209" customFormat="1" ht="14.4"/>
    <row r="315" s="209" customFormat="1" ht="14.4"/>
    <row r="316" s="209" customFormat="1" ht="14.4"/>
    <row r="317" s="209" customFormat="1" ht="14.4"/>
    <row r="318" s="209" customFormat="1" ht="14.4"/>
    <row r="319" s="209" customFormat="1" ht="14.4"/>
    <row r="320" s="209" customFormat="1" ht="14.4"/>
    <row r="321" s="209" customFormat="1" ht="14.4"/>
    <row r="322" s="209" customFormat="1" ht="14.4"/>
    <row r="323" s="209" customFormat="1" ht="14.4"/>
    <row r="324" s="209" customFormat="1" ht="14.4"/>
    <row r="325" s="209" customFormat="1" ht="14.4"/>
    <row r="326" s="209" customFormat="1" ht="14.4"/>
    <row r="327" s="209" customFormat="1" ht="14.4"/>
    <row r="328" s="209" customFormat="1" ht="14.4"/>
    <row r="329" s="209" customFormat="1" ht="14.4"/>
    <row r="330" s="209" customFormat="1" ht="14.4"/>
    <row r="331" s="209" customFormat="1" ht="14.4"/>
    <row r="332" s="209" customFormat="1" ht="14.4"/>
    <row r="333" s="209" customFormat="1" ht="14.4"/>
    <row r="334" s="209" customFormat="1" ht="14.4"/>
    <row r="335" s="209" customFormat="1" ht="14.4"/>
    <row r="336" s="209" customFormat="1" ht="14.4"/>
    <row r="337" s="209" customFormat="1" ht="14.4"/>
    <row r="338" s="209" customFormat="1" ht="14.4"/>
    <row r="339" s="209" customFormat="1" ht="14.4"/>
    <row r="340" s="209" customFormat="1" ht="14.4"/>
    <row r="341" s="209" customFormat="1" ht="14.4"/>
    <row r="342" s="209" customFormat="1" ht="14.4"/>
    <row r="343" s="209" customFormat="1" ht="14.4"/>
    <row r="344" s="209" customFormat="1" ht="14.4"/>
    <row r="345" s="209" customFormat="1" ht="14.4"/>
    <row r="346" s="209" customFormat="1" ht="14.4"/>
    <row r="347" s="209" customFormat="1" ht="14.4"/>
    <row r="348" s="209" customFormat="1" ht="14.4"/>
    <row r="349" s="209" customFormat="1" ht="14.4"/>
    <row r="350" s="209" customFormat="1" ht="14.4"/>
    <row r="351" s="209" customFormat="1" ht="14.4"/>
    <row r="352" s="209" customFormat="1" ht="14.4"/>
    <row r="353" s="209" customFormat="1" ht="14.4"/>
    <row r="354" s="209" customFormat="1" ht="14.4"/>
    <row r="355" s="209" customFormat="1" ht="14.4"/>
    <row r="356" s="209" customFormat="1" ht="14.4"/>
    <row r="357" s="209" customFormat="1" ht="14.4"/>
    <row r="358" s="209" customFormat="1" ht="14.4"/>
    <row r="359" s="209" customFormat="1" ht="14.4"/>
    <row r="360" s="209" customFormat="1" ht="14.4"/>
    <row r="361" s="209" customFormat="1" ht="14.4"/>
    <row r="362" s="209" customFormat="1" ht="14.4"/>
    <row r="363" s="209" customFormat="1" ht="14.4"/>
    <row r="364" s="209" customFormat="1" ht="14.4"/>
    <row r="365" s="209" customFormat="1" ht="14.4"/>
    <row r="366" s="209" customFormat="1" ht="14.4"/>
    <row r="367" s="209" customFormat="1" ht="14.4"/>
    <row r="368" s="209" customFormat="1" ht="14.4"/>
    <row r="369" s="209" customFormat="1" ht="14.4"/>
    <row r="370" s="209" customFormat="1" ht="14.4"/>
    <row r="371" s="209" customFormat="1" ht="14.4"/>
    <row r="372" s="209" customFormat="1" ht="14.4"/>
    <row r="373" s="209" customFormat="1" ht="14.4"/>
    <row r="374" s="209" customFormat="1" ht="14.4"/>
    <row r="375" s="209" customFormat="1" ht="14.4"/>
    <row r="376" s="209" customFormat="1" ht="14.4"/>
    <row r="377" s="209" customFormat="1" ht="14.4"/>
    <row r="378" s="209" customFormat="1" ht="14.4"/>
    <row r="379" s="209" customFormat="1" ht="14.4"/>
    <row r="380" s="209" customFormat="1" ht="14.4"/>
    <row r="381" s="209" customFormat="1" ht="14.4"/>
    <row r="382" s="209" customFormat="1" ht="14.4"/>
    <row r="383" s="209" customFormat="1" ht="14.4"/>
    <row r="384" s="209" customFormat="1" ht="14.4"/>
    <row r="385" s="209" customFormat="1" ht="14.4"/>
    <row r="386" s="209" customFormat="1" ht="14.4"/>
    <row r="387" s="209" customFormat="1" ht="14.4"/>
    <row r="388" s="209" customFormat="1" ht="14.4"/>
    <row r="389" s="209" customFormat="1" ht="14.4"/>
    <row r="390" s="209" customFormat="1" ht="14.4"/>
    <row r="391" s="209" customFormat="1" ht="14.4"/>
    <row r="392" s="209" customFormat="1" ht="14.4"/>
    <row r="393" s="209" customFormat="1" ht="14.4"/>
    <row r="394" s="209" customFormat="1" ht="14.4"/>
    <row r="395" s="209" customFormat="1" ht="14.4"/>
    <row r="396" s="209" customFormat="1" ht="14.4"/>
    <row r="397" s="209" customFormat="1" ht="14.4"/>
    <row r="398" s="209" customFormat="1" ht="14.4"/>
    <row r="399" s="209" customFormat="1" ht="14.4"/>
    <row r="400" s="209" customFormat="1" ht="14.4"/>
    <row r="401" s="209" customFormat="1" ht="14.4"/>
    <row r="402" s="209" customFormat="1" ht="14.4"/>
    <row r="403" s="209" customFormat="1" ht="14.4"/>
    <row r="404" s="209" customFormat="1" ht="14.4"/>
    <row r="405" s="209" customFormat="1" ht="14.4"/>
    <row r="406" s="209" customFormat="1" ht="14.4"/>
    <row r="407" s="209" customFormat="1" ht="14.4"/>
    <row r="408" s="209" customFormat="1" ht="14.4"/>
    <row r="409" s="209" customFormat="1" ht="14.4"/>
    <row r="410" s="209" customFormat="1" ht="14.4"/>
    <row r="411" s="209" customFormat="1" ht="14.4"/>
    <row r="412" s="209" customFormat="1" ht="14.4"/>
    <row r="413" s="209" customFormat="1" ht="14.4"/>
    <row r="414" s="209" customFormat="1" ht="14.4"/>
    <row r="415" s="209" customFormat="1" ht="14.4"/>
    <row r="416" s="209" customFormat="1" ht="14.4"/>
    <row r="417" s="209" customFormat="1" ht="14.4"/>
    <row r="418" s="209" customFormat="1" ht="14.4"/>
    <row r="419" s="209" customFormat="1" ht="14.4"/>
    <row r="420" s="209" customFormat="1" ht="14.4"/>
    <row r="421" s="209" customFormat="1" ht="14.4"/>
    <row r="422" s="209" customFormat="1" ht="14.4"/>
    <row r="423" s="209" customFormat="1" ht="14.4"/>
    <row r="424" s="209" customFormat="1" ht="14.4"/>
    <row r="425" s="209" customFormat="1" ht="14.4"/>
    <row r="426" s="209" customFormat="1" ht="14.4"/>
    <row r="427" s="209" customFormat="1" ht="14.4"/>
    <row r="428" s="209" customFormat="1" ht="14.4"/>
    <row r="429" s="209" customFormat="1" ht="14.4"/>
    <row r="430" s="209" customFormat="1" ht="14.4"/>
    <row r="431" s="209" customFormat="1" ht="14.4"/>
    <row r="432" s="209" customFormat="1" ht="14.4"/>
    <row r="433" s="209" customFormat="1" ht="14.4"/>
    <row r="434" s="209" customFormat="1" ht="14.4"/>
    <row r="435" s="209" customFormat="1" ht="14.4"/>
    <row r="436" s="209" customFormat="1" ht="14.4"/>
    <row r="437" s="209" customFormat="1" ht="14.4"/>
    <row r="438" s="209" customFormat="1" ht="14.4"/>
    <row r="439" s="209" customFormat="1" ht="14.4"/>
    <row r="440" s="209" customFormat="1" ht="14.4"/>
    <row r="441" s="209" customFormat="1" ht="14.4"/>
    <row r="442" s="209" customFormat="1" ht="14.4"/>
    <row r="443" s="209" customFormat="1" ht="14.4"/>
    <row r="444" s="209" customFormat="1" ht="14.4"/>
    <row r="445" s="209" customFormat="1" ht="14.4"/>
    <row r="446" s="209" customFormat="1" ht="14.4"/>
    <row r="447" s="209" customFormat="1" ht="14.4"/>
    <row r="448" s="209" customFormat="1" ht="14.4"/>
    <row r="449" s="209" customFormat="1" ht="14.4"/>
    <row r="450" s="209" customFormat="1" ht="14.4"/>
    <row r="451" s="209" customFormat="1" ht="14.4"/>
    <row r="452" s="209" customFormat="1" ht="14.4"/>
    <row r="453" s="209" customFormat="1" ht="14.4"/>
    <row r="454" s="209" customFormat="1" ht="14.4"/>
    <row r="455" s="209" customFormat="1" ht="14.4"/>
    <row r="456" s="209" customFormat="1" ht="14.4"/>
    <row r="457" s="209" customFormat="1" ht="14.4"/>
    <row r="458" s="209" customFormat="1" ht="14.4"/>
    <row r="459" s="209" customFormat="1" ht="14.4"/>
    <row r="460" s="209" customFormat="1" ht="14.4"/>
    <row r="461" s="209" customFormat="1" ht="14.4"/>
    <row r="462" s="209" customFormat="1" ht="14.4"/>
    <row r="463" s="209" customFormat="1" ht="14.4"/>
    <row r="464" s="209" customFormat="1" ht="14.4"/>
    <row r="465" s="209" customFormat="1" ht="14.4"/>
    <row r="466" s="209" customFormat="1" ht="14.4"/>
    <row r="467" s="209" customFormat="1" ht="14.4"/>
    <row r="468" s="209" customFormat="1" ht="14.4"/>
    <row r="469" s="209" customFormat="1" ht="14.4"/>
    <row r="470" s="209" customFormat="1" ht="14.4"/>
    <row r="471" s="209" customFormat="1" ht="14.4"/>
    <row r="472" s="209" customFormat="1" ht="14.4"/>
    <row r="473" s="209" customFormat="1" ht="14.4"/>
    <row r="474" s="209" customFormat="1" ht="14.4"/>
    <row r="475" s="209" customFormat="1" ht="14.4"/>
    <row r="476" s="209" customFormat="1" ht="14.4"/>
    <row r="477" s="209" customFormat="1" ht="14.4"/>
    <row r="478" s="209" customFormat="1" ht="14.4"/>
    <row r="479" s="209" customFormat="1" ht="14.4"/>
    <row r="480" s="209" customFormat="1" ht="14.4"/>
    <row r="481" s="209" customFormat="1" ht="14.4"/>
    <row r="482" s="209" customFormat="1" ht="14.4"/>
    <row r="483" s="209" customFormat="1" ht="14.4"/>
    <row r="484" s="209" customFormat="1" ht="14.4"/>
    <row r="485" s="209" customFormat="1" ht="14.4"/>
    <row r="486" s="209" customFormat="1" ht="14.4"/>
    <row r="487" s="209" customFormat="1" ht="14.4"/>
    <row r="488" s="209" customFormat="1" ht="14.4"/>
    <row r="489" s="209" customFormat="1" ht="14.4"/>
    <row r="490" s="209" customFormat="1" ht="14.4"/>
    <row r="491" s="209" customFormat="1" ht="14.4"/>
    <row r="492" s="209" customFormat="1" ht="14.4"/>
    <row r="493" s="209" customFormat="1" ht="14.4"/>
    <row r="494" s="209" customFormat="1" ht="14.4"/>
    <row r="495" s="209" customFormat="1" ht="14.4"/>
    <row r="496" s="209" customFormat="1" ht="14.4"/>
    <row r="497" s="209" customFormat="1" ht="14.4"/>
    <row r="498" s="209" customFormat="1" ht="14.4"/>
    <row r="499" s="209" customFormat="1" ht="14.4"/>
    <row r="500" s="209" customFormat="1" ht="14.4"/>
    <row r="501" s="209" customFormat="1" ht="14.4"/>
    <row r="502" s="209" customFormat="1" ht="14.4"/>
    <row r="503" s="209" customFormat="1" ht="14.4"/>
    <row r="504" s="209" customFormat="1" ht="14.4"/>
    <row r="505" s="209" customFormat="1" ht="14.4"/>
    <row r="506" s="209" customFormat="1" ht="14.4"/>
    <row r="507" s="209" customFormat="1" ht="14.4"/>
    <row r="508" s="209" customFormat="1" ht="14.4"/>
    <row r="509" s="209" customFormat="1" ht="14.4"/>
    <row r="510" s="209" customFormat="1" ht="14.4"/>
    <row r="511" s="209" customFormat="1" ht="14.4"/>
    <row r="512" s="209" customFormat="1" ht="14.4"/>
    <row r="513" s="209" customFormat="1" ht="14.4"/>
    <row r="514" s="209" customFormat="1" ht="14.4"/>
    <row r="515" s="209" customFormat="1" ht="14.4"/>
    <row r="516" s="209" customFormat="1" ht="14.4"/>
    <row r="517" s="209" customFormat="1" ht="14.4"/>
    <row r="518" s="209" customFormat="1" ht="14.4"/>
    <row r="519" s="209" customFormat="1" ht="14.4"/>
    <row r="520" s="209" customFormat="1" ht="14.4"/>
    <row r="521" s="209" customFormat="1" ht="14.4"/>
    <row r="522" s="209" customFormat="1" ht="14.4"/>
    <row r="523" s="209" customFormat="1" ht="14.4"/>
    <row r="524" s="209" customFormat="1" ht="14.4"/>
    <row r="525" s="209" customFormat="1" ht="14.4"/>
    <row r="526" s="209" customFormat="1" ht="14.4"/>
    <row r="527" s="209" customFormat="1" ht="14.4"/>
    <row r="528" s="209" customFormat="1" ht="14.4"/>
    <row r="529" s="209" customFormat="1" ht="14.4"/>
    <row r="530" s="209" customFormat="1" ht="14.4"/>
    <row r="531" s="209" customFormat="1" ht="14.4"/>
    <row r="532" s="209" customFormat="1" ht="14.4"/>
    <row r="533" s="209" customFormat="1" ht="14.4"/>
    <row r="534" s="209" customFormat="1" ht="14.4"/>
    <row r="535" s="209" customFormat="1" ht="14.4"/>
    <row r="536" s="209" customFormat="1" ht="14.4"/>
    <row r="537" s="209" customFormat="1" ht="14.4"/>
    <row r="538" s="209" customFormat="1" ht="14.4"/>
    <row r="539" s="209" customFormat="1" ht="14.4"/>
    <row r="540" s="209" customFormat="1" ht="14.4"/>
    <row r="541" s="209" customFormat="1" ht="14.4"/>
    <row r="542" s="209" customFormat="1" ht="14.4"/>
    <row r="543" s="209" customFormat="1" ht="14.4"/>
    <row r="544" s="209" customFormat="1" ht="14.4"/>
    <row r="545" s="209" customFormat="1" ht="14.4"/>
    <row r="546" s="209" customFormat="1" ht="14.4"/>
    <row r="547" s="209" customFormat="1" ht="14.4"/>
    <row r="548" s="209" customFormat="1" ht="14.4"/>
    <row r="549" s="209" customFormat="1" ht="14.4"/>
    <row r="550" s="209" customFormat="1" ht="14.4"/>
    <row r="551" s="209" customFormat="1" ht="14.4"/>
    <row r="552" s="209" customFormat="1" ht="14.4"/>
    <row r="553" s="209" customFormat="1" ht="14.4"/>
    <row r="554" s="209" customFormat="1" ht="14.4"/>
    <row r="555" s="209" customFormat="1" ht="14.4"/>
    <row r="556" s="209" customFormat="1" ht="14.4"/>
    <row r="557" s="209" customFormat="1" ht="14.4"/>
    <row r="558" s="209" customFormat="1" ht="14.4"/>
    <row r="559" s="209" customFormat="1" ht="14.4"/>
    <row r="560" s="209" customFormat="1" ht="14.4"/>
    <row r="561" s="209" customFormat="1" ht="14.4"/>
    <row r="562" s="209" customFormat="1" ht="14.4"/>
    <row r="563" s="209" customFormat="1" ht="14.4"/>
    <row r="564" s="209" customFormat="1" ht="14.4"/>
    <row r="565" s="209" customFormat="1" ht="14.4"/>
    <row r="566" s="209" customFormat="1" ht="14.4"/>
    <row r="567" s="209" customFormat="1" ht="14.4"/>
    <row r="568" s="209" customFormat="1" ht="14.4"/>
    <row r="569" s="209" customFormat="1" ht="14.4"/>
    <row r="570" s="209" customFormat="1" ht="14.4"/>
    <row r="571" s="209" customFormat="1" ht="14.4"/>
    <row r="572" s="209" customFormat="1" ht="14.4"/>
    <row r="573" s="209" customFormat="1" ht="14.4"/>
    <row r="574" s="209" customFormat="1" ht="14.4"/>
    <row r="575" s="209" customFormat="1" ht="14.4"/>
    <row r="576" s="209" customFormat="1" ht="14.4"/>
    <row r="577" s="209" customFormat="1" ht="14.4"/>
    <row r="578" s="209" customFormat="1" ht="14.4"/>
    <row r="579" s="209" customFormat="1" ht="14.4"/>
    <row r="580" s="209" customFormat="1" ht="14.4"/>
    <row r="581" s="209" customFormat="1" ht="14.4"/>
    <row r="582" s="209" customFormat="1" ht="14.4"/>
    <row r="583" s="209" customFormat="1" ht="14.4"/>
    <row r="584" s="209" customFormat="1" ht="14.4"/>
    <row r="585" s="209" customFormat="1" ht="14.4"/>
    <row r="586" s="209" customFormat="1" ht="14.4"/>
    <row r="587" s="209" customFormat="1" ht="14.4"/>
    <row r="588" s="209" customFormat="1" ht="14.4"/>
    <row r="589" s="209" customFormat="1" ht="14.4"/>
    <row r="590" s="209" customFormat="1" ht="14.4"/>
    <row r="591" s="209" customFormat="1" ht="14.4"/>
    <row r="592" s="209" customFormat="1" ht="14.4"/>
    <row r="593" s="209" customFormat="1" ht="14.4"/>
    <row r="594" s="209" customFormat="1" ht="14.4"/>
    <row r="595" s="209" customFormat="1" ht="14.4"/>
    <row r="596" s="209" customFormat="1" ht="14.4"/>
    <row r="597" s="209" customFormat="1" ht="14.4"/>
    <row r="598" s="209" customFormat="1" ht="14.4"/>
    <row r="599" s="209" customFormat="1" ht="14.4"/>
    <row r="600" s="209" customFormat="1" ht="14.4"/>
    <row r="601" s="209" customFormat="1" ht="14.4"/>
    <row r="602" s="209" customFormat="1" ht="14.4"/>
    <row r="603" s="209" customFormat="1" ht="14.4"/>
    <row r="604" s="209" customFormat="1" ht="14.4"/>
    <row r="605" s="209" customFormat="1" ht="14.4"/>
    <row r="606" s="209" customFormat="1" ht="14.4"/>
    <row r="607" s="209" customFormat="1" ht="14.4"/>
    <row r="608" s="209" customFormat="1" ht="14.4"/>
    <row r="609" s="209" customFormat="1" ht="14.4"/>
    <row r="610" s="209" customFormat="1" ht="14.4"/>
    <row r="611" s="209" customFormat="1" ht="14.4"/>
    <row r="612" s="209" customFormat="1" ht="14.4"/>
    <row r="613" s="209" customFormat="1" ht="14.4"/>
    <row r="614" s="209" customFormat="1" ht="14.4"/>
    <row r="615" s="209" customFormat="1" ht="14.4"/>
    <row r="616" s="209" customFormat="1" ht="14.4"/>
    <row r="617" s="209" customFormat="1" ht="14.4"/>
    <row r="618" s="209" customFormat="1" ht="14.4"/>
    <row r="619" s="209" customFormat="1" ht="14.4"/>
    <row r="620" s="209" customFormat="1" ht="14.4"/>
    <row r="621" s="209" customFormat="1" ht="14.4"/>
    <row r="622" s="209" customFormat="1" ht="14.4"/>
    <row r="623" s="209" customFormat="1" ht="14.4"/>
    <row r="624" s="209" customFormat="1" ht="14.4"/>
    <row r="625" s="209" customFormat="1" ht="14.4"/>
    <row r="626" s="209" customFormat="1" ht="14.4"/>
    <row r="627" s="209" customFormat="1" ht="14.4"/>
    <row r="628" s="209" customFormat="1" ht="14.4"/>
    <row r="629" s="209" customFormat="1" ht="14.4"/>
    <row r="630" s="209" customFormat="1" ht="14.4"/>
  </sheetData>
  <mergeCells count="3">
    <mergeCell ref="A1:B1"/>
    <mergeCell ref="A2:C2"/>
    <mergeCell ref="A17:C17"/>
  </mergeCells>
  <phoneticPr fontId="31" type="noConversion"/>
  <printOptions horizontalCentered="1"/>
  <pageMargins left="0.78680555555555598" right="0.74791666666666701" top="0.59027777777777801" bottom="0.39305555555555599" header="0.51180555555555596" footer="0.118055555555556"/>
  <pageSetup paperSize="9" scale="90" firstPageNumber="4294963191" orientation="landscape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714"/>
  <sheetViews>
    <sheetView workbookViewId="0">
      <selection sqref="A1:B1"/>
    </sheetView>
  </sheetViews>
  <sheetFormatPr defaultColWidth="9" defaultRowHeight="15.6"/>
  <cols>
    <col min="1" max="1" width="11.88671875" style="195" customWidth="1"/>
    <col min="2" max="2" width="32.6640625" style="195" customWidth="1"/>
    <col min="3" max="3" width="38.109375" style="196" customWidth="1"/>
    <col min="4" max="16384" width="9" style="195"/>
  </cols>
  <sheetData>
    <row r="1" spans="1:3" ht="26.25" customHeight="1">
      <c r="A1" s="281" t="s">
        <v>443</v>
      </c>
      <c r="B1" s="281"/>
      <c r="C1" s="176"/>
    </row>
    <row r="2" spans="1:3" s="93" customFormat="1" ht="24.75" customHeight="1">
      <c r="A2" s="197"/>
      <c r="B2" s="282" t="s">
        <v>444</v>
      </c>
      <c r="C2" s="283"/>
    </row>
    <row r="3" spans="1:3" s="94" customFormat="1" ht="24" customHeight="1">
      <c r="C3" s="102" t="s">
        <v>2</v>
      </c>
    </row>
    <row r="4" spans="1:3" s="95" customFormat="1" ht="53.25" customHeight="1">
      <c r="A4" s="198" t="s">
        <v>32</v>
      </c>
      <c r="B4" s="103" t="s">
        <v>3</v>
      </c>
      <c r="C4" s="104" t="s">
        <v>4</v>
      </c>
    </row>
    <row r="5" spans="1:3" s="70" customFormat="1" ht="31.5" customHeight="1">
      <c r="A5" s="199">
        <v>1030146</v>
      </c>
      <c r="B5" s="200" t="s">
        <v>445</v>
      </c>
      <c r="C5" s="201"/>
    </row>
    <row r="6" spans="1:3" s="70" customFormat="1" ht="31.5" customHeight="1">
      <c r="A6" s="199">
        <v>1030147</v>
      </c>
      <c r="B6" s="200" t="s">
        <v>446</v>
      </c>
      <c r="C6" s="201"/>
    </row>
    <row r="7" spans="1:3" s="70" customFormat="1" ht="31.5" customHeight="1">
      <c r="A7" s="199">
        <v>1030148</v>
      </c>
      <c r="B7" s="200" t="s">
        <v>447</v>
      </c>
      <c r="C7" s="202">
        <v>272400</v>
      </c>
    </row>
    <row r="8" spans="1:3" s="94" customFormat="1" ht="31.5" customHeight="1">
      <c r="A8" s="199">
        <v>1030156</v>
      </c>
      <c r="B8" s="201" t="s">
        <v>448</v>
      </c>
      <c r="C8" s="202">
        <v>2000</v>
      </c>
    </row>
    <row r="9" spans="1:3" s="95" customFormat="1" ht="31.5" customHeight="1">
      <c r="A9" s="199">
        <v>1030159</v>
      </c>
      <c r="B9" s="203" t="s">
        <v>449</v>
      </c>
      <c r="C9" s="202">
        <v>4500</v>
      </c>
    </row>
    <row r="10" spans="1:3" s="94" customFormat="1" ht="31.5" customHeight="1">
      <c r="A10" s="199">
        <v>1030178</v>
      </c>
      <c r="B10" s="204" t="s">
        <v>450</v>
      </c>
      <c r="C10" s="202">
        <v>600</v>
      </c>
    </row>
    <row r="11" spans="1:3" s="94" customFormat="1" ht="31.5" customHeight="1">
      <c r="A11" s="205"/>
      <c r="B11" s="206" t="s">
        <v>29</v>
      </c>
      <c r="C11" s="207">
        <f>SUM(C5:C10)</f>
        <v>279500</v>
      </c>
    </row>
    <row r="12" spans="1:3" s="94" customFormat="1" ht="14.4">
      <c r="C12" s="118"/>
    </row>
    <row r="13" spans="1:3" s="94" customFormat="1" ht="14.4">
      <c r="C13" s="118"/>
    </row>
    <row r="14" spans="1:3" s="94" customFormat="1" ht="14.4">
      <c r="C14" s="118"/>
    </row>
    <row r="15" spans="1:3" s="94" customFormat="1" ht="14.4">
      <c r="C15" s="118"/>
    </row>
    <row r="16" spans="1:3" s="94" customFormat="1" ht="14.4">
      <c r="C16" s="118"/>
    </row>
    <row r="17" spans="3:3" s="94" customFormat="1" ht="14.4">
      <c r="C17" s="118"/>
    </row>
    <row r="18" spans="3:3" s="94" customFormat="1" ht="14.4">
      <c r="C18" s="118"/>
    </row>
    <row r="19" spans="3:3" s="94" customFormat="1" ht="14.4">
      <c r="C19" s="118"/>
    </row>
    <row r="20" spans="3:3" s="94" customFormat="1" ht="14.4">
      <c r="C20" s="118"/>
    </row>
    <row r="21" spans="3:3" s="94" customFormat="1" ht="14.4">
      <c r="C21" s="118"/>
    </row>
    <row r="22" spans="3:3" s="94" customFormat="1" ht="14.4">
      <c r="C22" s="118"/>
    </row>
    <row r="23" spans="3:3" s="94" customFormat="1" ht="14.4">
      <c r="C23" s="118"/>
    </row>
    <row r="24" spans="3:3" s="94" customFormat="1" ht="14.4">
      <c r="C24" s="118"/>
    </row>
    <row r="25" spans="3:3" s="94" customFormat="1" ht="14.4">
      <c r="C25" s="118"/>
    </row>
    <row r="26" spans="3:3" s="94" customFormat="1" ht="14.4">
      <c r="C26" s="118"/>
    </row>
    <row r="27" spans="3:3" s="94" customFormat="1" ht="14.4">
      <c r="C27" s="118"/>
    </row>
    <row r="28" spans="3:3" s="94" customFormat="1" ht="14.4">
      <c r="C28" s="118"/>
    </row>
    <row r="29" spans="3:3" s="94" customFormat="1" ht="14.4">
      <c r="C29" s="118"/>
    </row>
    <row r="30" spans="3:3" s="94" customFormat="1" ht="14.4">
      <c r="C30" s="118"/>
    </row>
    <row r="31" spans="3:3" s="94" customFormat="1" ht="14.4">
      <c r="C31" s="118"/>
    </row>
    <row r="32" spans="3:3" s="94" customFormat="1" ht="14.4">
      <c r="C32" s="118"/>
    </row>
    <row r="33" spans="3:3" s="94" customFormat="1" ht="14.4">
      <c r="C33" s="118"/>
    </row>
    <row r="34" spans="3:3" s="94" customFormat="1" ht="14.4">
      <c r="C34" s="118"/>
    </row>
    <row r="35" spans="3:3" s="94" customFormat="1" ht="14.4">
      <c r="C35" s="118"/>
    </row>
    <row r="36" spans="3:3" s="94" customFormat="1" ht="14.4">
      <c r="C36" s="118"/>
    </row>
    <row r="37" spans="3:3" s="94" customFormat="1" ht="14.4">
      <c r="C37" s="118"/>
    </row>
    <row r="38" spans="3:3" s="94" customFormat="1" ht="14.4">
      <c r="C38" s="118"/>
    </row>
    <row r="39" spans="3:3" s="94" customFormat="1" ht="14.4">
      <c r="C39" s="118"/>
    </row>
    <row r="40" spans="3:3" s="94" customFormat="1" ht="14.4">
      <c r="C40" s="118"/>
    </row>
    <row r="41" spans="3:3" s="94" customFormat="1" ht="14.4">
      <c r="C41" s="118"/>
    </row>
    <row r="42" spans="3:3" s="94" customFormat="1" ht="14.4">
      <c r="C42" s="118"/>
    </row>
    <row r="43" spans="3:3" s="94" customFormat="1" ht="14.4">
      <c r="C43" s="118"/>
    </row>
    <row r="44" spans="3:3" s="94" customFormat="1" ht="14.4">
      <c r="C44" s="118"/>
    </row>
    <row r="45" spans="3:3" s="94" customFormat="1" ht="14.4">
      <c r="C45" s="118"/>
    </row>
    <row r="46" spans="3:3" s="94" customFormat="1" ht="14.4">
      <c r="C46" s="118"/>
    </row>
    <row r="47" spans="3:3" s="94" customFormat="1" ht="14.4">
      <c r="C47" s="118"/>
    </row>
    <row r="48" spans="3:3" s="94" customFormat="1" ht="14.4">
      <c r="C48" s="118"/>
    </row>
    <row r="49" spans="3:3" s="94" customFormat="1" ht="14.4">
      <c r="C49" s="118"/>
    </row>
    <row r="50" spans="3:3" s="94" customFormat="1" ht="14.4">
      <c r="C50" s="118"/>
    </row>
    <row r="51" spans="3:3" s="94" customFormat="1" ht="14.4">
      <c r="C51" s="118"/>
    </row>
    <row r="52" spans="3:3" s="94" customFormat="1" ht="14.4">
      <c r="C52" s="118"/>
    </row>
    <row r="53" spans="3:3" s="94" customFormat="1" ht="14.4">
      <c r="C53" s="118"/>
    </row>
    <row r="54" spans="3:3" s="94" customFormat="1" ht="14.4">
      <c r="C54" s="118"/>
    </row>
    <row r="55" spans="3:3" s="94" customFormat="1" ht="14.4">
      <c r="C55" s="118"/>
    </row>
    <row r="56" spans="3:3" s="94" customFormat="1" ht="14.4">
      <c r="C56" s="118"/>
    </row>
    <row r="57" spans="3:3" s="94" customFormat="1" ht="14.4">
      <c r="C57" s="118"/>
    </row>
    <row r="58" spans="3:3" s="94" customFormat="1" ht="14.4">
      <c r="C58" s="118"/>
    </row>
    <row r="59" spans="3:3" s="94" customFormat="1" ht="14.4">
      <c r="C59" s="118"/>
    </row>
    <row r="60" spans="3:3" s="94" customFormat="1" ht="14.4">
      <c r="C60" s="118"/>
    </row>
    <row r="61" spans="3:3" s="94" customFormat="1" ht="14.4">
      <c r="C61" s="118"/>
    </row>
    <row r="62" spans="3:3" s="94" customFormat="1" ht="14.4">
      <c r="C62" s="118"/>
    </row>
    <row r="63" spans="3:3" s="94" customFormat="1" ht="14.4">
      <c r="C63" s="118"/>
    </row>
    <row r="64" spans="3:3" s="94" customFormat="1" ht="14.4">
      <c r="C64" s="118"/>
    </row>
    <row r="65" spans="3:3" s="94" customFormat="1" ht="14.4">
      <c r="C65" s="118"/>
    </row>
    <row r="66" spans="3:3" s="94" customFormat="1" ht="14.4">
      <c r="C66" s="118"/>
    </row>
    <row r="67" spans="3:3" s="94" customFormat="1" ht="14.4">
      <c r="C67" s="118"/>
    </row>
    <row r="68" spans="3:3" s="94" customFormat="1" ht="14.4">
      <c r="C68" s="118"/>
    </row>
    <row r="69" spans="3:3" s="94" customFormat="1" ht="14.4">
      <c r="C69" s="118"/>
    </row>
    <row r="70" spans="3:3" s="94" customFormat="1" ht="14.4">
      <c r="C70" s="118"/>
    </row>
    <row r="71" spans="3:3" s="94" customFormat="1" ht="14.4">
      <c r="C71" s="118"/>
    </row>
    <row r="72" spans="3:3" s="94" customFormat="1" ht="14.4">
      <c r="C72" s="118"/>
    </row>
    <row r="73" spans="3:3" s="94" customFormat="1" ht="14.4">
      <c r="C73" s="118"/>
    </row>
    <row r="74" spans="3:3" s="94" customFormat="1" ht="14.4">
      <c r="C74" s="118"/>
    </row>
    <row r="75" spans="3:3" s="94" customFormat="1" ht="14.4">
      <c r="C75" s="118"/>
    </row>
    <row r="76" spans="3:3" s="94" customFormat="1" ht="14.4">
      <c r="C76" s="118"/>
    </row>
    <row r="77" spans="3:3" s="94" customFormat="1" ht="14.4">
      <c r="C77" s="118"/>
    </row>
    <row r="78" spans="3:3" s="94" customFormat="1" ht="14.4">
      <c r="C78" s="118"/>
    </row>
    <row r="79" spans="3:3" s="94" customFormat="1" ht="14.4">
      <c r="C79" s="118"/>
    </row>
    <row r="80" spans="3:3" s="94" customFormat="1" ht="14.4">
      <c r="C80" s="118"/>
    </row>
    <row r="81" spans="3:3" s="94" customFormat="1" ht="14.4">
      <c r="C81" s="118"/>
    </row>
    <row r="82" spans="3:3" s="94" customFormat="1" ht="14.4">
      <c r="C82" s="118"/>
    </row>
    <row r="83" spans="3:3" s="94" customFormat="1" ht="14.4">
      <c r="C83" s="118"/>
    </row>
    <row r="84" spans="3:3" s="94" customFormat="1" ht="14.4">
      <c r="C84" s="118"/>
    </row>
    <row r="85" spans="3:3" s="94" customFormat="1" ht="14.4">
      <c r="C85" s="118"/>
    </row>
    <row r="86" spans="3:3" s="94" customFormat="1" ht="14.4">
      <c r="C86" s="118"/>
    </row>
    <row r="87" spans="3:3" s="94" customFormat="1" ht="14.4">
      <c r="C87" s="118"/>
    </row>
    <row r="88" spans="3:3" s="94" customFormat="1" ht="14.4">
      <c r="C88" s="118"/>
    </row>
    <row r="89" spans="3:3" s="94" customFormat="1" ht="14.4">
      <c r="C89" s="118"/>
    </row>
    <row r="90" spans="3:3" s="94" customFormat="1" ht="14.4">
      <c r="C90" s="118"/>
    </row>
    <row r="91" spans="3:3" s="94" customFormat="1" ht="14.4">
      <c r="C91" s="118"/>
    </row>
    <row r="92" spans="3:3" s="94" customFormat="1" ht="14.4">
      <c r="C92" s="118"/>
    </row>
    <row r="93" spans="3:3" s="94" customFormat="1" ht="14.4">
      <c r="C93" s="118"/>
    </row>
    <row r="94" spans="3:3" s="94" customFormat="1" ht="14.4">
      <c r="C94" s="118"/>
    </row>
    <row r="95" spans="3:3" s="94" customFormat="1" ht="14.4">
      <c r="C95" s="118"/>
    </row>
    <row r="96" spans="3:3" s="94" customFormat="1" ht="14.4">
      <c r="C96" s="118"/>
    </row>
    <row r="97" spans="3:3" s="94" customFormat="1" ht="14.4">
      <c r="C97" s="118"/>
    </row>
    <row r="98" spans="3:3" s="94" customFormat="1" ht="14.4">
      <c r="C98" s="118"/>
    </row>
    <row r="99" spans="3:3" s="94" customFormat="1" ht="14.4">
      <c r="C99" s="118"/>
    </row>
    <row r="100" spans="3:3" s="94" customFormat="1" ht="14.4">
      <c r="C100" s="118"/>
    </row>
    <row r="101" spans="3:3" s="94" customFormat="1" ht="14.4">
      <c r="C101" s="118"/>
    </row>
    <row r="102" spans="3:3" s="94" customFormat="1" ht="14.4">
      <c r="C102" s="118"/>
    </row>
    <row r="103" spans="3:3" s="94" customFormat="1" ht="14.4">
      <c r="C103" s="118"/>
    </row>
    <row r="104" spans="3:3" s="94" customFormat="1" ht="14.4">
      <c r="C104" s="118"/>
    </row>
    <row r="105" spans="3:3" s="94" customFormat="1" ht="14.4">
      <c r="C105" s="118"/>
    </row>
    <row r="106" spans="3:3" s="94" customFormat="1" ht="14.4">
      <c r="C106" s="118"/>
    </row>
    <row r="107" spans="3:3" s="94" customFormat="1" ht="14.4">
      <c r="C107" s="118"/>
    </row>
    <row r="108" spans="3:3" s="94" customFormat="1" ht="14.4">
      <c r="C108" s="118"/>
    </row>
    <row r="109" spans="3:3" s="94" customFormat="1" ht="14.4">
      <c r="C109" s="118"/>
    </row>
    <row r="110" spans="3:3" s="94" customFormat="1" ht="14.4">
      <c r="C110" s="118"/>
    </row>
    <row r="111" spans="3:3" s="94" customFormat="1" ht="14.4">
      <c r="C111" s="118"/>
    </row>
    <row r="112" spans="3:3" s="94" customFormat="1" ht="14.4">
      <c r="C112" s="118"/>
    </row>
    <row r="113" spans="3:3" s="94" customFormat="1" ht="14.4">
      <c r="C113" s="118"/>
    </row>
    <row r="114" spans="3:3" s="94" customFormat="1" ht="14.4">
      <c r="C114" s="118"/>
    </row>
    <row r="115" spans="3:3" s="94" customFormat="1" ht="14.4">
      <c r="C115" s="118"/>
    </row>
    <row r="116" spans="3:3" s="94" customFormat="1" ht="14.4">
      <c r="C116" s="118"/>
    </row>
    <row r="117" spans="3:3" s="94" customFormat="1" ht="14.4">
      <c r="C117" s="118"/>
    </row>
    <row r="118" spans="3:3" s="94" customFormat="1" ht="14.4">
      <c r="C118" s="118"/>
    </row>
    <row r="119" spans="3:3" s="94" customFormat="1" ht="14.4">
      <c r="C119" s="118"/>
    </row>
    <row r="120" spans="3:3" s="94" customFormat="1" ht="14.4">
      <c r="C120" s="118"/>
    </row>
    <row r="121" spans="3:3" s="94" customFormat="1" ht="14.4">
      <c r="C121" s="118"/>
    </row>
    <row r="122" spans="3:3" s="94" customFormat="1" ht="14.4">
      <c r="C122" s="118"/>
    </row>
    <row r="123" spans="3:3" s="94" customFormat="1" ht="14.4">
      <c r="C123" s="118"/>
    </row>
    <row r="124" spans="3:3" s="94" customFormat="1" ht="14.4">
      <c r="C124" s="118"/>
    </row>
    <row r="125" spans="3:3" s="94" customFormat="1" ht="14.4">
      <c r="C125" s="118"/>
    </row>
    <row r="126" spans="3:3" s="94" customFormat="1" ht="14.4">
      <c r="C126" s="118"/>
    </row>
    <row r="127" spans="3:3" s="94" customFormat="1" ht="14.4">
      <c r="C127" s="118"/>
    </row>
    <row r="128" spans="3:3" s="94" customFormat="1" ht="14.4">
      <c r="C128" s="118"/>
    </row>
    <row r="129" spans="3:3" s="94" customFormat="1" ht="14.4">
      <c r="C129" s="118"/>
    </row>
    <row r="130" spans="3:3" s="94" customFormat="1" ht="14.4">
      <c r="C130" s="118"/>
    </row>
    <row r="131" spans="3:3" s="94" customFormat="1" ht="14.4">
      <c r="C131" s="118"/>
    </row>
    <row r="132" spans="3:3" s="94" customFormat="1" ht="14.4">
      <c r="C132" s="118"/>
    </row>
    <row r="133" spans="3:3" s="94" customFormat="1" ht="14.4">
      <c r="C133" s="118"/>
    </row>
    <row r="134" spans="3:3" s="94" customFormat="1" ht="14.4">
      <c r="C134" s="118"/>
    </row>
    <row r="135" spans="3:3" s="94" customFormat="1" ht="14.4">
      <c r="C135" s="118"/>
    </row>
    <row r="136" spans="3:3" s="94" customFormat="1" ht="14.4">
      <c r="C136" s="118"/>
    </row>
    <row r="137" spans="3:3" s="94" customFormat="1" ht="14.4">
      <c r="C137" s="118"/>
    </row>
    <row r="138" spans="3:3" s="94" customFormat="1" ht="14.4">
      <c r="C138" s="118"/>
    </row>
    <row r="139" spans="3:3" s="94" customFormat="1" ht="14.4">
      <c r="C139" s="118"/>
    </row>
    <row r="140" spans="3:3" s="94" customFormat="1" ht="14.4">
      <c r="C140" s="118"/>
    </row>
    <row r="141" spans="3:3" s="94" customFormat="1" ht="14.4">
      <c r="C141" s="118"/>
    </row>
    <row r="142" spans="3:3" s="94" customFormat="1" ht="14.4">
      <c r="C142" s="118"/>
    </row>
    <row r="143" spans="3:3" s="94" customFormat="1" ht="14.4">
      <c r="C143" s="118"/>
    </row>
    <row r="144" spans="3:3" s="94" customFormat="1" ht="14.4">
      <c r="C144" s="118"/>
    </row>
    <row r="145" spans="3:3" s="94" customFormat="1" ht="14.4">
      <c r="C145" s="118"/>
    </row>
    <row r="146" spans="3:3" s="94" customFormat="1" ht="14.4">
      <c r="C146" s="118"/>
    </row>
    <row r="147" spans="3:3" s="94" customFormat="1" ht="14.4">
      <c r="C147" s="118"/>
    </row>
    <row r="148" spans="3:3" s="94" customFormat="1" ht="14.4">
      <c r="C148" s="118"/>
    </row>
    <row r="149" spans="3:3" s="94" customFormat="1" ht="14.4">
      <c r="C149" s="118"/>
    </row>
    <row r="150" spans="3:3" s="94" customFormat="1" ht="14.4">
      <c r="C150" s="118"/>
    </row>
    <row r="151" spans="3:3" s="94" customFormat="1" ht="14.4">
      <c r="C151" s="118"/>
    </row>
    <row r="152" spans="3:3" s="94" customFormat="1" ht="14.4">
      <c r="C152" s="118"/>
    </row>
    <row r="153" spans="3:3" s="94" customFormat="1" ht="14.4">
      <c r="C153" s="118"/>
    </row>
    <row r="154" spans="3:3" s="94" customFormat="1" ht="14.4">
      <c r="C154" s="118"/>
    </row>
    <row r="155" spans="3:3" s="94" customFormat="1" ht="14.4">
      <c r="C155" s="118"/>
    </row>
    <row r="156" spans="3:3" s="94" customFormat="1" ht="14.4">
      <c r="C156" s="118"/>
    </row>
    <row r="157" spans="3:3" s="94" customFormat="1" ht="14.4">
      <c r="C157" s="118"/>
    </row>
    <row r="158" spans="3:3" s="94" customFormat="1" ht="14.4">
      <c r="C158" s="118"/>
    </row>
    <row r="159" spans="3:3" s="94" customFormat="1" ht="14.4">
      <c r="C159" s="118"/>
    </row>
    <row r="160" spans="3:3" s="94" customFormat="1" ht="14.4">
      <c r="C160" s="118"/>
    </row>
    <row r="161" spans="3:3" s="94" customFormat="1" ht="14.4">
      <c r="C161" s="118"/>
    </row>
    <row r="162" spans="3:3" s="94" customFormat="1" ht="14.4">
      <c r="C162" s="118"/>
    </row>
    <row r="163" spans="3:3" s="94" customFormat="1" ht="14.4">
      <c r="C163" s="118"/>
    </row>
    <row r="164" spans="3:3" s="94" customFormat="1" ht="14.4">
      <c r="C164" s="118"/>
    </row>
    <row r="165" spans="3:3" s="94" customFormat="1" ht="14.4">
      <c r="C165" s="118"/>
    </row>
    <row r="166" spans="3:3" s="94" customFormat="1" ht="14.4">
      <c r="C166" s="118"/>
    </row>
    <row r="167" spans="3:3" s="94" customFormat="1" ht="14.4">
      <c r="C167" s="118"/>
    </row>
    <row r="168" spans="3:3" s="94" customFormat="1" ht="14.4">
      <c r="C168" s="118"/>
    </row>
    <row r="169" spans="3:3" s="94" customFormat="1" ht="14.4">
      <c r="C169" s="118"/>
    </row>
    <row r="170" spans="3:3" s="94" customFormat="1" ht="14.4">
      <c r="C170" s="118"/>
    </row>
    <row r="171" spans="3:3" s="94" customFormat="1" ht="14.4">
      <c r="C171" s="118"/>
    </row>
    <row r="172" spans="3:3" s="94" customFormat="1" ht="14.4">
      <c r="C172" s="118"/>
    </row>
    <row r="173" spans="3:3" s="94" customFormat="1" ht="14.4">
      <c r="C173" s="118"/>
    </row>
    <row r="174" spans="3:3" s="94" customFormat="1" ht="14.4">
      <c r="C174" s="118"/>
    </row>
    <row r="175" spans="3:3" s="94" customFormat="1" ht="14.4">
      <c r="C175" s="118"/>
    </row>
    <row r="176" spans="3:3" s="94" customFormat="1" ht="14.4">
      <c r="C176" s="118"/>
    </row>
    <row r="177" spans="3:3" s="94" customFormat="1" ht="14.4">
      <c r="C177" s="118"/>
    </row>
    <row r="178" spans="3:3" s="94" customFormat="1" ht="14.4">
      <c r="C178" s="118"/>
    </row>
    <row r="179" spans="3:3" s="94" customFormat="1" ht="14.4">
      <c r="C179" s="118"/>
    </row>
    <row r="180" spans="3:3" s="94" customFormat="1" ht="14.4">
      <c r="C180" s="118"/>
    </row>
    <row r="181" spans="3:3" s="94" customFormat="1" ht="14.4">
      <c r="C181" s="118"/>
    </row>
    <row r="182" spans="3:3" s="94" customFormat="1" ht="14.4">
      <c r="C182" s="118"/>
    </row>
    <row r="183" spans="3:3" s="94" customFormat="1" ht="14.4">
      <c r="C183" s="118"/>
    </row>
    <row r="184" spans="3:3" s="94" customFormat="1" ht="14.4">
      <c r="C184" s="118"/>
    </row>
    <row r="185" spans="3:3" s="94" customFormat="1" ht="14.4">
      <c r="C185" s="118"/>
    </row>
    <row r="186" spans="3:3" s="94" customFormat="1" ht="14.4">
      <c r="C186" s="118"/>
    </row>
    <row r="187" spans="3:3" s="94" customFormat="1" ht="14.4">
      <c r="C187" s="118"/>
    </row>
    <row r="188" spans="3:3" s="94" customFormat="1" ht="14.4">
      <c r="C188" s="118"/>
    </row>
    <row r="189" spans="3:3" s="94" customFormat="1" ht="14.4">
      <c r="C189" s="118"/>
    </row>
    <row r="190" spans="3:3" s="94" customFormat="1" ht="14.4">
      <c r="C190" s="118"/>
    </row>
    <row r="191" spans="3:3" s="94" customFormat="1" ht="14.4">
      <c r="C191" s="118"/>
    </row>
    <row r="192" spans="3:3" s="94" customFormat="1" ht="14.4">
      <c r="C192" s="118"/>
    </row>
    <row r="193" spans="3:3" s="94" customFormat="1" ht="14.4">
      <c r="C193" s="118"/>
    </row>
    <row r="194" spans="3:3" s="94" customFormat="1" ht="14.4">
      <c r="C194" s="118"/>
    </row>
    <row r="195" spans="3:3" s="94" customFormat="1" ht="14.4">
      <c r="C195" s="118"/>
    </row>
    <row r="196" spans="3:3" s="94" customFormat="1" ht="14.4">
      <c r="C196" s="118"/>
    </row>
    <row r="197" spans="3:3" s="94" customFormat="1" ht="14.4">
      <c r="C197" s="118"/>
    </row>
    <row r="198" spans="3:3" s="94" customFormat="1" ht="14.4">
      <c r="C198" s="118"/>
    </row>
    <row r="199" spans="3:3" s="94" customFormat="1" ht="14.4">
      <c r="C199" s="118"/>
    </row>
    <row r="200" spans="3:3" s="94" customFormat="1" ht="14.4">
      <c r="C200" s="118"/>
    </row>
    <row r="201" spans="3:3" s="94" customFormat="1" ht="14.4">
      <c r="C201" s="118"/>
    </row>
    <row r="202" spans="3:3" s="94" customFormat="1" ht="14.4">
      <c r="C202" s="118"/>
    </row>
    <row r="203" spans="3:3" s="94" customFormat="1" ht="14.4">
      <c r="C203" s="118"/>
    </row>
    <row r="204" spans="3:3" s="94" customFormat="1" ht="14.4">
      <c r="C204" s="118"/>
    </row>
    <row r="205" spans="3:3" s="94" customFormat="1" ht="14.4">
      <c r="C205" s="118"/>
    </row>
    <row r="206" spans="3:3" s="94" customFormat="1" ht="14.4">
      <c r="C206" s="118"/>
    </row>
    <row r="207" spans="3:3" s="94" customFormat="1" ht="14.4">
      <c r="C207" s="118"/>
    </row>
    <row r="208" spans="3:3" s="94" customFormat="1" ht="14.4">
      <c r="C208" s="118"/>
    </row>
    <row r="209" spans="3:3" s="94" customFormat="1" ht="14.4">
      <c r="C209" s="118"/>
    </row>
    <row r="210" spans="3:3" s="94" customFormat="1" ht="14.4">
      <c r="C210" s="118"/>
    </row>
    <row r="211" spans="3:3" s="94" customFormat="1" ht="14.4">
      <c r="C211" s="118"/>
    </row>
    <row r="212" spans="3:3" s="94" customFormat="1" ht="14.4">
      <c r="C212" s="118"/>
    </row>
    <row r="213" spans="3:3" s="94" customFormat="1" ht="14.4">
      <c r="C213" s="118"/>
    </row>
    <row r="214" spans="3:3" s="94" customFormat="1" ht="14.4">
      <c r="C214" s="118"/>
    </row>
    <row r="215" spans="3:3" s="94" customFormat="1" ht="14.4">
      <c r="C215" s="118"/>
    </row>
    <row r="216" spans="3:3" s="94" customFormat="1" ht="14.4">
      <c r="C216" s="118"/>
    </row>
    <row r="217" spans="3:3" s="94" customFormat="1" ht="14.4">
      <c r="C217" s="118"/>
    </row>
    <row r="218" spans="3:3" s="94" customFormat="1" ht="14.4">
      <c r="C218" s="118"/>
    </row>
    <row r="219" spans="3:3" s="94" customFormat="1" ht="14.4">
      <c r="C219" s="118"/>
    </row>
    <row r="220" spans="3:3" s="94" customFormat="1" ht="14.4">
      <c r="C220" s="118"/>
    </row>
    <row r="221" spans="3:3" s="94" customFormat="1" ht="14.4">
      <c r="C221" s="118"/>
    </row>
    <row r="222" spans="3:3" s="94" customFormat="1" ht="14.4">
      <c r="C222" s="118"/>
    </row>
    <row r="223" spans="3:3" s="94" customFormat="1" ht="14.4">
      <c r="C223" s="118"/>
    </row>
    <row r="224" spans="3:3" s="94" customFormat="1" ht="14.4">
      <c r="C224" s="118"/>
    </row>
    <row r="225" spans="3:3" s="94" customFormat="1" ht="14.4">
      <c r="C225" s="118"/>
    </row>
    <row r="226" spans="3:3" s="94" customFormat="1" ht="14.4">
      <c r="C226" s="118"/>
    </row>
    <row r="227" spans="3:3" s="94" customFormat="1" ht="14.4">
      <c r="C227" s="118"/>
    </row>
    <row r="228" spans="3:3" s="94" customFormat="1" ht="14.4">
      <c r="C228" s="118"/>
    </row>
    <row r="229" spans="3:3" s="94" customFormat="1" ht="14.4">
      <c r="C229" s="118"/>
    </row>
    <row r="230" spans="3:3" s="94" customFormat="1" ht="14.4">
      <c r="C230" s="118"/>
    </row>
    <row r="231" spans="3:3" s="94" customFormat="1" ht="14.4">
      <c r="C231" s="118"/>
    </row>
    <row r="232" spans="3:3" s="94" customFormat="1" ht="14.4">
      <c r="C232" s="118"/>
    </row>
    <row r="233" spans="3:3" s="94" customFormat="1" ht="14.4">
      <c r="C233" s="118"/>
    </row>
    <row r="234" spans="3:3" s="94" customFormat="1" ht="14.4">
      <c r="C234" s="118"/>
    </row>
    <row r="235" spans="3:3" s="94" customFormat="1" ht="14.4">
      <c r="C235" s="118"/>
    </row>
    <row r="236" spans="3:3" s="94" customFormat="1" ht="14.4">
      <c r="C236" s="118"/>
    </row>
    <row r="237" spans="3:3" s="94" customFormat="1" ht="14.4">
      <c r="C237" s="118"/>
    </row>
    <row r="238" spans="3:3" s="94" customFormat="1" ht="14.4">
      <c r="C238" s="118"/>
    </row>
    <row r="239" spans="3:3" s="94" customFormat="1" ht="14.4">
      <c r="C239" s="118"/>
    </row>
    <row r="240" spans="3:3" s="94" customFormat="1" ht="14.4">
      <c r="C240" s="118"/>
    </row>
    <row r="241" spans="3:3" s="94" customFormat="1" ht="14.4">
      <c r="C241" s="118"/>
    </row>
    <row r="242" spans="3:3" s="94" customFormat="1" ht="14.4">
      <c r="C242" s="118"/>
    </row>
    <row r="243" spans="3:3" s="94" customFormat="1" ht="14.4">
      <c r="C243" s="118"/>
    </row>
    <row r="244" spans="3:3" s="94" customFormat="1" ht="14.4">
      <c r="C244" s="118"/>
    </row>
    <row r="245" spans="3:3" s="94" customFormat="1" ht="14.4">
      <c r="C245" s="118"/>
    </row>
    <row r="246" spans="3:3" s="94" customFormat="1" ht="14.4">
      <c r="C246" s="118"/>
    </row>
    <row r="247" spans="3:3" s="94" customFormat="1" ht="14.4">
      <c r="C247" s="118"/>
    </row>
    <row r="248" spans="3:3" s="94" customFormat="1" ht="14.4">
      <c r="C248" s="118"/>
    </row>
    <row r="249" spans="3:3" s="94" customFormat="1" ht="14.4">
      <c r="C249" s="118"/>
    </row>
    <row r="250" spans="3:3" s="94" customFormat="1" ht="14.4">
      <c r="C250" s="118"/>
    </row>
    <row r="251" spans="3:3" s="94" customFormat="1" ht="14.4">
      <c r="C251" s="118"/>
    </row>
    <row r="252" spans="3:3" s="94" customFormat="1" ht="14.4">
      <c r="C252" s="118"/>
    </row>
    <row r="253" spans="3:3" s="94" customFormat="1" ht="14.4">
      <c r="C253" s="118"/>
    </row>
    <row r="254" spans="3:3" s="94" customFormat="1" ht="14.4">
      <c r="C254" s="118"/>
    </row>
    <row r="255" spans="3:3" s="94" customFormat="1" ht="14.4">
      <c r="C255" s="118"/>
    </row>
    <row r="256" spans="3:3" s="94" customFormat="1" ht="14.4">
      <c r="C256" s="118"/>
    </row>
    <row r="257" spans="3:3" s="94" customFormat="1" ht="14.4">
      <c r="C257" s="118"/>
    </row>
    <row r="258" spans="3:3" s="94" customFormat="1" ht="14.4">
      <c r="C258" s="118"/>
    </row>
    <row r="259" spans="3:3" s="94" customFormat="1" ht="14.4">
      <c r="C259" s="118"/>
    </row>
    <row r="260" spans="3:3" s="94" customFormat="1" ht="14.4">
      <c r="C260" s="118"/>
    </row>
    <row r="261" spans="3:3" s="94" customFormat="1" ht="14.4">
      <c r="C261" s="118"/>
    </row>
    <row r="262" spans="3:3" s="94" customFormat="1" ht="14.4">
      <c r="C262" s="118"/>
    </row>
    <row r="263" spans="3:3" s="94" customFormat="1" ht="14.4">
      <c r="C263" s="118"/>
    </row>
    <row r="264" spans="3:3" s="94" customFormat="1" ht="14.4">
      <c r="C264" s="118"/>
    </row>
    <row r="265" spans="3:3" s="94" customFormat="1" ht="14.4">
      <c r="C265" s="118"/>
    </row>
    <row r="266" spans="3:3" s="94" customFormat="1" ht="14.4">
      <c r="C266" s="118"/>
    </row>
    <row r="267" spans="3:3" s="94" customFormat="1" ht="14.4">
      <c r="C267" s="118"/>
    </row>
    <row r="268" spans="3:3" s="94" customFormat="1" ht="14.4">
      <c r="C268" s="118"/>
    </row>
    <row r="269" spans="3:3" s="94" customFormat="1" ht="14.4">
      <c r="C269" s="118"/>
    </row>
    <row r="270" spans="3:3" s="94" customFormat="1" ht="14.4">
      <c r="C270" s="118"/>
    </row>
    <row r="271" spans="3:3" s="94" customFormat="1" ht="14.4">
      <c r="C271" s="118"/>
    </row>
    <row r="272" spans="3:3" s="94" customFormat="1" ht="14.4">
      <c r="C272" s="118"/>
    </row>
    <row r="273" spans="3:3" s="94" customFormat="1" ht="14.4">
      <c r="C273" s="118"/>
    </row>
    <row r="274" spans="3:3" s="94" customFormat="1" ht="14.4">
      <c r="C274" s="118"/>
    </row>
    <row r="275" spans="3:3" s="94" customFormat="1" ht="14.4">
      <c r="C275" s="118"/>
    </row>
    <row r="276" spans="3:3" s="94" customFormat="1" ht="14.4">
      <c r="C276" s="118"/>
    </row>
    <row r="277" spans="3:3" s="94" customFormat="1" ht="14.4">
      <c r="C277" s="118"/>
    </row>
    <row r="278" spans="3:3" s="94" customFormat="1" ht="14.4">
      <c r="C278" s="118"/>
    </row>
    <row r="279" spans="3:3" s="94" customFormat="1" ht="14.4">
      <c r="C279" s="118"/>
    </row>
    <row r="280" spans="3:3" s="94" customFormat="1" ht="14.4">
      <c r="C280" s="118"/>
    </row>
    <row r="281" spans="3:3" s="94" customFormat="1" ht="14.4">
      <c r="C281" s="118"/>
    </row>
    <row r="282" spans="3:3" s="94" customFormat="1" ht="14.4">
      <c r="C282" s="118"/>
    </row>
    <row r="283" spans="3:3" s="94" customFormat="1" ht="14.4">
      <c r="C283" s="118"/>
    </row>
    <row r="284" spans="3:3" s="94" customFormat="1" ht="14.4">
      <c r="C284" s="118"/>
    </row>
    <row r="285" spans="3:3" s="94" customFormat="1" ht="14.4">
      <c r="C285" s="118"/>
    </row>
    <row r="286" spans="3:3" s="94" customFormat="1" ht="14.4">
      <c r="C286" s="118"/>
    </row>
    <row r="287" spans="3:3" s="94" customFormat="1" ht="14.4">
      <c r="C287" s="118"/>
    </row>
    <row r="288" spans="3:3" s="94" customFormat="1" ht="14.4">
      <c r="C288" s="118"/>
    </row>
    <row r="289" spans="3:3" s="94" customFormat="1" ht="14.4">
      <c r="C289" s="118"/>
    </row>
    <row r="290" spans="3:3" s="94" customFormat="1" ht="14.4">
      <c r="C290" s="118"/>
    </row>
    <row r="291" spans="3:3" s="94" customFormat="1" ht="14.4">
      <c r="C291" s="118"/>
    </row>
    <row r="292" spans="3:3" s="94" customFormat="1" ht="14.4">
      <c r="C292" s="118"/>
    </row>
    <row r="293" spans="3:3" s="94" customFormat="1" ht="14.4">
      <c r="C293" s="118"/>
    </row>
    <row r="294" spans="3:3" s="94" customFormat="1" ht="14.4">
      <c r="C294" s="118"/>
    </row>
    <row r="295" spans="3:3" s="94" customFormat="1" ht="14.4">
      <c r="C295" s="118"/>
    </row>
    <row r="296" spans="3:3" s="94" customFormat="1" ht="14.4">
      <c r="C296" s="118"/>
    </row>
    <row r="297" spans="3:3" s="94" customFormat="1" ht="14.4">
      <c r="C297" s="118"/>
    </row>
    <row r="298" spans="3:3" s="94" customFormat="1" ht="14.4">
      <c r="C298" s="118"/>
    </row>
    <row r="299" spans="3:3" s="94" customFormat="1" ht="14.4">
      <c r="C299" s="118"/>
    </row>
    <row r="300" spans="3:3" s="94" customFormat="1" ht="14.4">
      <c r="C300" s="118"/>
    </row>
    <row r="301" spans="3:3" s="94" customFormat="1" ht="14.4">
      <c r="C301" s="118"/>
    </row>
    <row r="302" spans="3:3" s="94" customFormat="1" ht="14.4">
      <c r="C302" s="118"/>
    </row>
    <row r="303" spans="3:3" s="94" customFormat="1" ht="14.4">
      <c r="C303" s="118"/>
    </row>
    <row r="304" spans="3:3" s="94" customFormat="1" ht="14.4">
      <c r="C304" s="118"/>
    </row>
    <row r="305" spans="3:3" s="94" customFormat="1" ht="14.4">
      <c r="C305" s="118"/>
    </row>
    <row r="306" spans="3:3" s="94" customFormat="1" ht="14.4">
      <c r="C306" s="118"/>
    </row>
    <row r="307" spans="3:3" s="94" customFormat="1" ht="14.4">
      <c r="C307" s="118"/>
    </row>
    <row r="308" spans="3:3" s="94" customFormat="1" ht="14.4">
      <c r="C308" s="118"/>
    </row>
    <row r="309" spans="3:3" s="94" customFormat="1" ht="14.4">
      <c r="C309" s="118"/>
    </row>
    <row r="310" spans="3:3" s="94" customFormat="1" ht="14.4">
      <c r="C310" s="118"/>
    </row>
    <row r="311" spans="3:3" s="94" customFormat="1" ht="14.4">
      <c r="C311" s="118"/>
    </row>
    <row r="312" spans="3:3" s="94" customFormat="1" ht="14.4">
      <c r="C312" s="118"/>
    </row>
    <row r="313" spans="3:3" s="94" customFormat="1" ht="14.4">
      <c r="C313" s="118"/>
    </row>
    <row r="314" spans="3:3" s="94" customFormat="1" ht="14.4">
      <c r="C314" s="118"/>
    </row>
    <row r="315" spans="3:3" s="94" customFormat="1" ht="14.4">
      <c r="C315" s="118"/>
    </row>
    <row r="316" spans="3:3" s="94" customFormat="1" ht="14.4">
      <c r="C316" s="118"/>
    </row>
    <row r="317" spans="3:3" s="94" customFormat="1" ht="14.4">
      <c r="C317" s="118"/>
    </row>
    <row r="318" spans="3:3" s="94" customFormat="1" ht="14.4">
      <c r="C318" s="118"/>
    </row>
    <row r="319" spans="3:3" s="94" customFormat="1" ht="14.4">
      <c r="C319" s="118"/>
    </row>
    <row r="320" spans="3:3" s="94" customFormat="1" ht="14.4">
      <c r="C320" s="118"/>
    </row>
    <row r="321" spans="3:3" s="94" customFormat="1" ht="14.4">
      <c r="C321" s="118"/>
    </row>
    <row r="322" spans="3:3" s="94" customFormat="1" ht="14.4">
      <c r="C322" s="118"/>
    </row>
    <row r="323" spans="3:3" s="94" customFormat="1" ht="14.4">
      <c r="C323" s="118"/>
    </row>
    <row r="324" spans="3:3" s="94" customFormat="1" ht="14.4">
      <c r="C324" s="118"/>
    </row>
    <row r="325" spans="3:3" s="94" customFormat="1" ht="14.4">
      <c r="C325" s="118"/>
    </row>
    <row r="326" spans="3:3" s="94" customFormat="1" ht="14.4">
      <c r="C326" s="118"/>
    </row>
    <row r="327" spans="3:3" s="94" customFormat="1" ht="14.4">
      <c r="C327" s="118"/>
    </row>
    <row r="328" spans="3:3" s="94" customFormat="1" ht="14.4">
      <c r="C328" s="118"/>
    </row>
    <row r="329" spans="3:3" s="94" customFormat="1" ht="14.4">
      <c r="C329" s="118"/>
    </row>
    <row r="330" spans="3:3" s="94" customFormat="1" ht="14.4">
      <c r="C330" s="118"/>
    </row>
    <row r="331" spans="3:3" s="94" customFormat="1" ht="14.4">
      <c r="C331" s="118"/>
    </row>
    <row r="332" spans="3:3" s="94" customFormat="1" ht="14.4">
      <c r="C332" s="118"/>
    </row>
    <row r="333" spans="3:3" s="94" customFormat="1" ht="14.4">
      <c r="C333" s="118"/>
    </row>
    <row r="334" spans="3:3" s="94" customFormat="1" ht="14.4">
      <c r="C334" s="118"/>
    </row>
    <row r="335" spans="3:3" s="94" customFormat="1" ht="14.4">
      <c r="C335" s="118"/>
    </row>
    <row r="336" spans="3:3" s="94" customFormat="1" ht="14.4">
      <c r="C336" s="118"/>
    </row>
    <row r="337" spans="3:3" s="94" customFormat="1" ht="14.4">
      <c r="C337" s="118"/>
    </row>
    <row r="338" spans="3:3" s="94" customFormat="1" ht="14.4">
      <c r="C338" s="118"/>
    </row>
    <row r="339" spans="3:3" s="94" customFormat="1" ht="14.4">
      <c r="C339" s="118"/>
    </row>
    <row r="340" spans="3:3" s="94" customFormat="1" ht="14.4">
      <c r="C340" s="118"/>
    </row>
    <row r="341" spans="3:3" s="94" customFormat="1" ht="14.4">
      <c r="C341" s="118"/>
    </row>
    <row r="342" spans="3:3" s="94" customFormat="1" ht="14.4">
      <c r="C342" s="118"/>
    </row>
    <row r="343" spans="3:3" s="94" customFormat="1" ht="14.4">
      <c r="C343" s="118"/>
    </row>
    <row r="344" spans="3:3" s="94" customFormat="1" ht="14.4">
      <c r="C344" s="118"/>
    </row>
    <row r="345" spans="3:3" s="94" customFormat="1" ht="14.4">
      <c r="C345" s="118"/>
    </row>
    <row r="346" spans="3:3" s="94" customFormat="1" ht="14.4">
      <c r="C346" s="118"/>
    </row>
    <row r="347" spans="3:3" s="94" customFormat="1" ht="14.4">
      <c r="C347" s="118"/>
    </row>
    <row r="348" spans="3:3" s="94" customFormat="1" ht="14.4">
      <c r="C348" s="118"/>
    </row>
    <row r="349" spans="3:3" s="94" customFormat="1" ht="14.4">
      <c r="C349" s="118"/>
    </row>
    <row r="350" spans="3:3" s="94" customFormat="1" ht="14.4">
      <c r="C350" s="118"/>
    </row>
    <row r="351" spans="3:3" s="94" customFormat="1" ht="14.4">
      <c r="C351" s="118"/>
    </row>
    <row r="352" spans="3:3" s="94" customFormat="1" ht="14.4">
      <c r="C352" s="118"/>
    </row>
    <row r="353" spans="3:3" s="94" customFormat="1" ht="14.4">
      <c r="C353" s="118"/>
    </row>
    <row r="354" spans="3:3" s="94" customFormat="1" ht="14.4">
      <c r="C354" s="118"/>
    </row>
    <row r="355" spans="3:3" s="94" customFormat="1" ht="14.4">
      <c r="C355" s="118"/>
    </row>
    <row r="356" spans="3:3" s="94" customFormat="1" ht="14.4">
      <c r="C356" s="118"/>
    </row>
    <row r="357" spans="3:3" s="94" customFormat="1" ht="14.4">
      <c r="C357" s="118"/>
    </row>
    <row r="358" spans="3:3" s="94" customFormat="1" ht="14.4">
      <c r="C358" s="118"/>
    </row>
    <row r="359" spans="3:3" s="94" customFormat="1" ht="14.4">
      <c r="C359" s="118"/>
    </row>
    <row r="360" spans="3:3" s="94" customFormat="1" ht="14.4">
      <c r="C360" s="118"/>
    </row>
    <row r="361" spans="3:3" s="94" customFormat="1" ht="14.4">
      <c r="C361" s="118"/>
    </row>
    <row r="362" spans="3:3" s="94" customFormat="1" ht="14.4">
      <c r="C362" s="118"/>
    </row>
    <row r="363" spans="3:3" s="94" customFormat="1" ht="14.4">
      <c r="C363" s="118"/>
    </row>
    <row r="364" spans="3:3" s="94" customFormat="1" ht="14.4">
      <c r="C364" s="118"/>
    </row>
    <row r="365" spans="3:3" s="94" customFormat="1" ht="14.4">
      <c r="C365" s="118"/>
    </row>
    <row r="366" spans="3:3" s="94" customFormat="1" ht="14.4">
      <c r="C366" s="118"/>
    </row>
    <row r="367" spans="3:3" s="94" customFormat="1" ht="14.4">
      <c r="C367" s="118"/>
    </row>
    <row r="368" spans="3:3" s="94" customFormat="1" ht="14.4">
      <c r="C368" s="118"/>
    </row>
    <row r="369" spans="3:3" s="94" customFormat="1" ht="14.4">
      <c r="C369" s="118"/>
    </row>
    <row r="370" spans="3:3" s="94" customFormat="1" ht="14.4">
      <c r="C370" s="118"/>
    </row>
    <row r="371" spans="3:3" s="94" customFormat="1" ht="14.4">
      <c r="C371" s="118"/>
    </row>
    <row r="372" spans="3:3" s="94" customFormat="1" ht="14.4">
      <c r="C372" s="118"/>
    </row>
    <row r="373" spans="3:3" s="94" customFormat="1" ht="14.4">
      <c r="C373" s="118"/>
    </row>
    <row r="374" spans="3:3" s="94" customFormat="1" ht="14.4">
      <c r="C374" s="118"/>
    </row>
    <row r="375" spans="3:3" s="94" customFormat="1" ht="14.4">
      <c r="C375" s="118"/>
    </row>
    <row r="376" spans="3:3" s="94" customFormat="1" ht="14.4">
      <c r="C376" s="118"/>
    </row>
    <row r="377" spans="3:3" s="94" customFormat="1" ht="14.4">
      <c r="C377" s="118"/>
    </row>
    <row r="378" spans="3:3" s="94" customFormat="1" ht="14.4">
      <c r="C378" s="118"/>
    </row>
    <row r="379" spans="3:3" s="94" customFormat="1" ht="14.4">
      <c r="C379" s="118"/>
    </row>
    <row r="380" spans="3:3" s="94" customFormat="1" ht="14.4">
      <c r="C380" s="118"/>
    </row>
    <row r="381" spans="3:3" s="94" customFormat="1" ht="14.4">
      <c r="C381" s="118"/>
    </row>
    <row r="382" spans="3:3" s="94" customFormat="1" ht="14.4">
      <c r="C382" s="118"/>
    </row>
    <row r="383" spans="3:3" s="94" customFormat="1" ht="14.4">
      <c r="C383" s="118"/>
    </row>
    <row r="384" spans="3:3" s="94" customFormat="1" ht="14.4">
      <c r="C384" s="118"/>
    </row>
    <row r="385" spans="3:3" s="94" customFormat="1" ht="14.4">
      <c r="C385" s="118"/>
    </row>
    <row r="386" spans="3:3" s="94" customFormat="1" ht="14.4">
      <c r="C386" s="118"/>
    </row>
    <row r="387" spans="3:3" s="94" customFormat="1" ht="14.4">
      <c r="C387" s="118"/>
    </row>
    <row r="388" spans="3:3" s="94" customFormat="1" ht="14.4">
      <c r="C388" s="118"/>
    </row>
    <row r="389" spans="3:3" s="94" customFormat="1" ht="14.4">
      <c r="C389" s="118"/>
    </row>
    <row r="390" spans="3:3" s="94" customFormat="1" ht="14.4">
      <c r="C390" s="118"/>
    </row>
    <row r="391" spans="3:3" s="94" customFormat="1" ht="14.4">
      <c r="C391" s="118"/>
    </row>
    <row r="392" spans="3:3" s="94" customFormat="1" ht="14.4">
      <c r="C392" s="118"/>
    </row>
    <row r="393" spans="3:3" s="94" customFormat="1" ht="14.4">
      <c r="C393" s="118"/>
    </row>
    <row r="394" spans="3:3" s="94" customFormat="1" ht="14.4">
      <c r="C394" s="118"/>
    </row>
    <row r="395" spans="3:3" s="94" customFormat="1" ht="14.4">
      <c r="C395" s="118"/>
    </row>
    <row r="396" spans="3:3" s="94" customFormat="1" ht="14.4">
      <c r="C396" s="118"/>
    </row>
    <row r="397" spans="3:3" s="94" customFormat="1" ht="14.4">
      <c r="C397" s="118"/>
    </row>
    <row r="398" spans="3:3" s="94" customFormat="1" ht="14.4">
      <c r="C398" s="118"/>
    </row>
    <row r="399" spans="3:3" s="94" customFormat="1" ht="14.4">
      <c r="C399" s="118"/>
    </row>
    <row r="400" spans="3:3" s="94" customFormat="1" ht="14.4">
      <c r="C400" s="118"/>
    </row>
    <row r="401" spans="3:3" s="94" customFormat="1" ht="14.4">
      <c r="C401" s="118"/>
    </row>
    <row r="402" spans="3:3" s="94" customFormat="1" ht="14.4">
      <c r="C402" s="118"/>
    </row>
    <row r="403" spans="3:3" s="94" customFormat="1" ht="14.4">
      <c r="C403" s="118"/>
    </row>
    <row r="404" spans="3:3" s="94" customFormat="1" ht="14.4">
      <c r="C404" s="118"/>
    </row>
    <row r="405" spans="3:3" s="94" customFormat="1" ht="14.4">
      <c r="C405" s="118"/>
    </row>
    <row r="406" spans="3:3" s="94" customFormat="1" ht="14.4">
      <c r="C406" s="118"/>
    </row>
    <row r="407" spans="3:3" s="94" customFormat="1" ht="14.4">
      <c r="C407" s="118"/>
    </row>
    <row r="408" spans="3:3" s="94" customFormat="1" ht="14.4">
      <c r="C408" s="118"/>
    </row>
    <row r="409" spans="3:3" s="94" customFormat="1" ht="14.4">
      <c r="C409" s="118"/>
    </row>
    <row r="410" spans="3:3" s="94" customFormat="1" ht="14.4">
      <c r="C410" s="118"/>
    </row>
    <row r="411" spans="3:3" s="94" customFormat="1" ht="14.4">
      <c r="C411" s="118"/>
    </row>
    <row r="412" spans="3:3" s="94" customFormat="1" ht="14.4">
      <c r="C412" s="118"/>
    </row>
    <row r="413" spans="3:3" s="94" customFormat="1" ht="14.4">
      <c r="C413" s="118"/>
    </row>
    <row r="414" spans="3:3" s="94" customFormat="1" ht="14.4">
      <c r="C414" s="118"/>
    </row>
    <row r="415" spans="3:3" s="94" customFormat="1" ht="14.4">
      <c r="C415" s="118"/>
    </row>
    <row r="416" spans="3:3" s="94" customFormat="1" ht="14.4">
      <c r="C416" s="118"/>
    </row>
    <row r="417" spans="3:3" s="94" customFormat="1" ht="14.4">
      <c r="C417" s="118"/>
    </row>
    <row r="418" spans="3:3" s="94" customFormat="1" ht="14.4">
      <c r="C418" s="118"/>
    </row>
    <row r="419" spans="3:3" s="94" customFormat="1" ht="14.4">
      <c r="C419" s="118"/>
    </row>
    <row r="420" spans="3:3" s="94" customFormat="1" ht="14.4">
      <c r="C420" s="118"/>
    </row>
    <row r="421" spans="3:3" s="94" customFormat="1" ht="14.4">
      <c r="C421" s="118"/>
    </row>
    <row r="422" spans="3:3" s="94" customFormat="1" ht="14.4">
      <c r="C422" s="118"/>
    </row>
    <row r="423" spans="3:3" s="94" customFormat="1" ht="14.4">
      <c r="C423" s="118"/>
    </row>
    <row r="424" spans="3:3" s="94" customFormat="1" ht="14.4">
      <c r="C424" s="118"/>
    </row>
    <row r="425" spans="3:3" s="94" customFormat="1" ht="14.4">
      <c r="C425" s="118"/>
    </row>
    <row r="426" spans="3:3" s="94" customFormat="1" ht="14.4">
      <c r="C426" s="118"/>
    </row>
    <row r="427" spans="3:3" s="94" customFormat="1" ht="14.4">
      <c r="C427" s="118"/>
    </row>
    <row r="428" spans="3:3" s="94" customFormat="1" ht="14.4">
      <c r="C428" s="118"/>
    </row>
    <row r="429" spans="3:3" s="94" customFormat="1" ht="14.4">
      <c r="C429" s="118"/>
    </row>
    <row r="430" spans="3:3" s="94" customFormat="1" ht="14.4">
      <c r="C430" s="118"/>
    </row>
    <row r="431" spans="3:3" s="94" customFormat="1" ht="14.4">
      <c r="C431" s="118"/>
    </row>
    <row r="432" spans="3:3" s="94" customFormat="1" ht="14.4">
      <c r="C432" s="118"/>
    </row>
    <row r="433" spans="3:3" s="94" customFormat="1" ht="14.4">
      <c r="C433" s="118"/>
    </row>
    <row r="434" spans="3:3" s="94" customFormat="1" ht="14.4">
      <c r="C434" s="118"/>
    </row>
    <row r="435" spans="3:3" s="94" customFormat="1" ht="14.4">
      <c r="C435" s="118"/>
    </row>
    <row r="436" spans="3:3" s="94" customFormat="1" ht="14.4">
      <c r="C436" s="118"/>
    </row>
    <row r="437" spans="3:3" s="94" customFormat="1" ht="14.4">
      <c r="C437" s="118"/>
    </row>
    <row r="438" spans="3:3" s="94" customFormat="1" ht="14.4">
      <c r="C438" s="118"/>
    </row>
    <row r="439" spans="3:3" s="94" customFormat="1" ht="14.4">
      <c r="C439" s="118"/>
    </row>
    <row r="440" spans="3:3" s="94" customFormat="1" ht="14.4">
      <c r="C440" s="118"/>
    </row>
    <row r="441" spans="3:3" s="94" customFormat="1" ht="14.4">
      <c r="C441" s="118"/>
    </row>
    <row r="442" spans="3:3" s="94" customFormat="1" ht="14.4">
      <c r="C442" s="118"/>
    </row>
    <row r="443" spans="3:3" s="94" customFormat="1" ht="14.4">
      <c r="C443" s="118"/>
    </row>
    <row r="444" spans="3:3" s="94" customFormat="1" ht="14.4">
      <c r="C444" s="118"/>
    </row>
    <row r="445" spans="3:3" s="94" customFormat="1" ht="14.4">
      <c r="C445" s="118"/>
    </row>
    <row r="446" spans="3:3" s="94" customFormat="1" ht="14.4">
      <c r="C446" s="118"/>
    </row>
    <row r="447" spans="3:3" s="94" customFormat="1" ht="14.4">
      <c r="C447" s="118"/>
    </row>
    <row r="448" spans="3:3" s="94" customFormat="1" ht="14.4">
      <c r="C448" s="118"/>
    </row>
    <row r="449" spans="3:3" s="94" customFormat="1" ht="14.4">
      <c r="C449" s="118"/>
    </row>
    <row r="450" spans="3:3" s="94" customFormat="1" ht="14.4">
      <c r="C450" s="118"/>
    </row>
    <row r="451" spans="3:3" s="94" customFormat="1" ht="14.4">
      <c r="C451" s="118"/>
    </row>
    <row r="452" spans="3:3" s="94" customFormat="1" ht="14.4">
      <c r="C452" s="118"/>
    </row>
    <row r="453" spans="3:3" s="94" customFormat="1" ht="14.4">
      <c r="C453" s="118"/>
    </row>
    <row r="454" spans="3:3" s="94" customFormat="1" ht="14.4">
      <c r="C454" s="118"/>
    </row>
    <row r="455" spans="3:3" s="94" customFormat="1" ht="14.4">
      <c r="C455" s="118"/>
    </row>
    <row r="456" spans="3:3" s="94" customFormat="1" ht="14.4">
      <c r="C456" s="118"/>
    </row>
    <row r="457" spans="3:3" s="94" customFormat="1" ht="14.4">
      <c r="C457" s="118"/>
    </row>
    <row r="458" spans="3:3" s="94" customFormat="1" ht="14.4">
      <c r="C458" s="118"/>
    </row>
    <row r="459" spans="3:3" s="94" customFormat="1" ht="14.4">
      <c r="C459" s="118"/>
    </row>
    <row r="460" spans="3:3" s="94" customFormat="1" ht="14.4">
      <c r="C460" s="118"/>
    </row>
    <row r="461" spans="3:3" s="94" customFormat="1" ht="14.4">
      <c r="C461" s="118"/>
    </row>
    <row r="462" spans="3:3" s="94" customFormat="1" ht="14.4">
      <c r="C462" s="118"/>
    </row>
    <row r="463" spans="3:3" s="94" customFormat="1" ht="14.4">
      <c r="C463" s="118"/>
    </row>
    <row r="464" spans="3:3" s="94" customFormat="1" ht="14.4">
      <c r="C464" s="118"/>
    </row>
    <row r="465" spans="3:3" s="94" customFormat="1" ht="14.4">
      <c r="C465" s="118"/>
    </row>
    <row r="466" spans="3:3" s="94" customFormat="1" ht="14.4">
      <c r="C466" s="118"/>
    </row>
    <row r="467" spans="3:3" s="94" customFormat="1" ht="14.4">
      <c r="C467" s="118"/>
    </row>
    <row r="468" spans="3:3" s="94" customFormat="1" ht="14.4">
      <c r="C468" s="118"/>
    </row>
    <row r="469" spans="3:3" s="94" customFormat="1" ht="14.4">
      <c r="C469" s="118"/>
    </row>
    <row r="470" spans="3:3" s="94" customFormat="1" ht="14.4">
      <c r="C470" s="118"/>
    </row>
    <row r="471" spans="3:3" s="94" customFormat="1" ht="14.4">
      <c r="C471" s="118"/>
    </row>
    <row r="472" spans="3:3" s="94" customFormat="1" ht="14.4">
      <c r="C472" s="118"/>
    </row>
    <row r="473" spans="3:3" s="94" customFormat="1" ht="14.4">
      <c r="C473" s="118"/>
    </row>
    <row r="474" spans="3:3" s="94" customFormat="1" ht="14.4">
      <c r="C474" s="118"/>
    </row>
    <row r="475" spans="3:3" s="94" customFormat="1" ht="14.4">
      <c r="C475" s="118"/>
    </row>
    <row r="476" spans="3:3" s="94" customFormat="1" ht="14.4">
      <c r="C476" s="118"/>
    </row>
    <row r="477" spans="3:3" s="94" customFormat="1" ht="14.4">
      <c r="C477" s="118"/>
    </row>
    <row r="478" spans="3:3" s="94" customFormat="1" ht="14.4">
      <c r="C478" s="118"/>
    </row>
    <row r="479" spans="3:3" s="94" customFormat="1" ht="14.4">
      <c r="C479" s="118"/>
    </row>
    <row r="480" spans="3:3" s="94" customFormat="1" ht="14.4">
      <c r="C480" s="118"/>
    </row>
    <row r="481" spans="3:3" s="94" customFormat="1" ht="14.4">
      <c r="C481" s="118"/>
    </row>
    <row r="482" spans="3:3" s="94" customFormat="1" ht="14.4">
      <c r="C482" s="118"/>
    </row>
    <row r="483" spans="3:3" s="94" customFormat="1" ht="14.4">
      <c r="C483" s="118"/>
    </row>
    <row r="484" spans="3:3" s="94" customFormat="1" ht="14.4">
      <c r="C484" s="118"/>
    </row>
    <row r="485" spans="3:3" s="94" customFormat="1" ht="14.4">
      <c r="C485" s="118"/>
    </row>
    <row r="486" spans="3:3" s="94" customFormat="1" ht="14.4">
      <c r="C486" s="118"/>
    </row>
    <row r="487" spans="3:3" s="94" customFormat="1" ht="14.4">
      <c r="C487" s="118"/>
    </row>
    <row r="488" spans="3:3" s="94" customFormat="1" ht="14.4">
      <c r="C488" s="118"/>
    </row>
    <row r="489" spans="3:3" s="94" customFormat="1" ht="14.4">
      <c r="C489" s="118"/>
    </row>
    <row r="490" spans="3:3" s="94" customFormat="1" ht="14.4">
      <c r="C490" s="118"/>
    </row>
    <row r="491" spans="3:3" s="94" customFormat="1" ht="14.4">
      <c r="C491" s="118"/>
    </row>
    <row r="492" spans="3:3" s="94" customFormat="1" ht="14.4">
      <c r="C492" s="118"/>
    </row>
    <row r="493" spans="3:3" s="94" customFormat="1" ht="14.4">
      <c r="C493" s="118"/>
    </row>
    <row r="494" spans="3:3" s="94" customFormat="1" ht="14.4">
      <c r="C494" s="118"/>
    </row>
    <row r="495" spans="3:3" s="94" customFormat="1" ht="14.4">
      <c r="C495" s="118"/>
    </row>
    <row r="496" spans="3:3" s="94" customFormat="1" ht="14.4">
      <c r="C496" s="118"/>
    </row>
    <row r="497" spans="3:3" s="94" customFormat="1" ht="14.4">
      <c r="C497" s="118"/>
    </row>
    <row r="498" spans="3:3" s="94" customFormat="1" ht="14.4">
      <c r="C498" s="118"/>
    </row>
    <row r="499" spans="3:3" s="94" customFormat="1" ht="14.4">
      <c r="C499" s="118"/>
    </row>
    <row r="500" spans="3:3" s="94" customFormat="1" ht="14.4">
      <c r="C500" s="118"/>
    </row>
    <row r="501" spans="3:3" s="94" customFormat="1" ht="14.4">
      <c r="C501" s="118"/>
    </row>
    <row r="502" spans="3:3" s="94" customFormat="1" ht="14.4">
      <c r="C502" s="118"/>
    </row>
    <row r="503" spans="3:3" s="94" customFormat="1" ht="14.4">
      <c r="C503" s="118"/>
    </row>
    <row r="504" spans="3:3" s="94" customFormat="1" ht="14.4">
      <c r="C504" s="118"/>
    </row>
    <row r="505" spans="3:3" s="94" customFormat="1" ht="14.4">
      <c r="C505" s="118"/>
    </row>
    <row r="506" spans="3:3" s="94" customFormat="1" ht="14.4">
      <c r="C506" s="118"/>
    </row>
    <row r="507" spans="3:3" s="94" customFormat="1" ht="14.4">
      <c r="C507" s="118"/>
    </row>
    <row r="508" spans="3:3" s="94" customFormat="1" ht="14.4">
      <c r="C508" s="118"/>
    </row>
    <row r="509" spans="3:3" s="94" customFormat="1" ht="14.4">
      <c r="C509" s="118"/>
    </row>
    <row r="510" spans="3:3" s="94" customFormat="1" ht="14.4">
      <c r="C510" s="118"/>
    </row>
    <row r="511" spans="3:3" s="94" customFormat="1" ht="14.4">
      <c r="C511" s="118"/>
    </row>
    <row r="512" spans="3:3" s="94" customFormat="1" ht="14.4">
      <c r="C512" s="118"/>
    </row>
    <row r="513" spans="3:3" s="94" customFormat="1" ht="14.4">
      <c r="C513" s="118"/>
    </row>
    <row r="514" spans="3:3" s="94" customFormat="1" ht="14.4">
      <c r="C514" s="118"/>
    </row>
    <row r="515" spans="3:3" s="94" customFormat="1" ht="14.4">
      <c r="C515" s="118"/>
    </row>
    <row r="516" spans="3:3" s="94" customFormat="1" ht="14.4">
      <c r="C516" s="118"/>
    </row>
    <row r="517" spans="3:3" s="94" customFormat="1" ht="14.4">
      <c r="C517" s="118"/>
    </row>
    <row r="518" spans="3:3" s="94" customFormat="1" ht="14.4">
      <c r="C518" s="118"/>
    </row>
    <row r="519" spans="3:3" s="94" customFormat="1" ht="14.4">
      <c r="C519" s="118"/>
    </row>
    <row r="520" spans="3:3" s="94" customFormat="1" ht="14.4">
      <c r="C520" s="118"/>
    </row>
    <row r="521" spans="3:3" s="94" customFormat="1" ht="14.4">
      <c r="C521" s="118"/>
    </row>
    <row r="522" spans="3:3" s="94" customFormat="1" ht="14.4">
      <c r="C522" s="118"/>
    </row>
    <row r="523" spans="3:3" s="94" customFormat="1" ht="14.4">
      <c r="C523" s="118"/>
    </row>
    <row r="524" spans="3:3" s="94" customFormat="1" ht="14.4">
      <c r="C524" s="118"/>
    </row>
    <row r="525" spans="3:3" s="94" customFormat="1" ht="14.4">
      <c r="C525" s="118"/>
    </row>
    <row r="526" spans="3:3" s="94" customFormat="1" ht="14.4">
      <c r="C526" s="118"/>
    </row>
    <row r="527" spans="3:3" s="94" customFormat="1" ht="14.4">
      <c r="C527" s="118"/>
    </row>
    <row r="528" spans="3:3" s="94" customFormat="1" ht="14.4">
      <c r="C528" s="118"/>
    </row>
    <row r="529" spans="3:3" s="94" customFormat="1" ht="14.4">
      <c r="C529" s="118"/>
    </row>
    <row r="530" spans="3:3" s="94" customFormat="1" ht="14.4">
      <c r="C530" s="118"/>
    </row>
    <row r="531" spans="3:3" s="94" customFormat="1" ht="14.4">
      <c r="C531" s="118"/>
    </row>
    <row r="532" spans="3:3" s="94" customFormat="1" ht="14.4">
      <c r="C532" s="118"/>
    </row>
    <row r="533" spans="3:3" s="94" customFormat="1" ht="14.4">
      <c r="C533" s="118"/>
    </row>
    <row r="534" spans="3:3" s="94" customFormat="1" ht="14.4">
      <c r="C534" s="118"/>
    </row>
    <row r="535" spans="3:3" s="94" customFormat="1" ht="14.4">
      <c r="C535" s="118"/>
    </row>
    <row r="536" spans="3:3" s="94" customFormat="1" ht="14.4">
      <c r="C536" s="118"/>
    </row>
    <row r="537" spans="3:3" s="94" customFormat="1" ht="14.4">
      <c r="C537" s="118"/>
    </row>
    <row r="538" spans="3:3" s="94" customFormat="1" ht="14.4">
      <c r="C538" s="118"/>
    </row>
    <row r="539" spans="3:3" s="94" customFormat="1" ht="14.4">
      <c r="C539" s="118"/>
    </row>
    <row r="540" spans="3:3" s="94" customFormat="1" ht="14.4">
      <c r="C540" s="118"/>
    </row>
    <row r="541" spans="3:3" s="94" customFormat="1" ht="14.4">
      <c r="C541" s="118"/>
    </row>
    <row r="542" spans="3:3" s="94" customFormat="1" ht="14.4">
      <c r="C542" s="118"/>
    </row>
    <row r="543" spans="3:3" s="94" customFormat="1" ht="14.4">
      <c r="C543" s="118"/>
    </row>
    <row r="544" spans="3:3" s="94" customFormat="1" ht="14.4">
      <c r="C544" s="118"/>
    </row>
    <row r="545" spans="3:3" s="94" customFormat="1" ht="14.4">
      <c r="C545" s="118"/>
    </row>
    <row r="546" spans="3:3" s="94" customFormat="1" ht="14.4">
      <c r="C546" s="118"/>
    </row>
    <row r="547" spans="3:3" s="94" customFormat="1" ht="14.4">
      <c r="C547" s="118"/>
    </row>
    <row r="548" spans="3:3" s="94" customFormat="1" ht="14.4">
      <c r="C548" s="118"/>
    </row>
    <row r="549" spans="3:3" s="94" customFormat="1" ht="14.4">
      <c r="C549" s="118"/>
    </row>
    <row r="550" spans="3:3" s="94" customFormat="1" ht="14.4">
      <c r="C550" s="118"/>
    </row>
    <row r="551" spans="3:3" s="94" customFormat="1" ht="14.4">
      <c r="C551" s="118"/>
    </row>
    <row r="552" spans="3:3" s="94" customFormat="1" ht="14.4">
      <c r="C552" s="118"/>
    </row>
    <row r="553" spans="3:3" s="94" customFormat="1" ht="14.4">
      <c r="C553" s="118"/>
    </row>
    <row r="554" spans="3:3" s="94" customFormat="1" ht="14.4">
      <c r="C554" s="118"/>
    </row>
    <row r="555" spans="3:3" s="94" customFormat="1" ht="14.4">
      <c r="C555" s="118"/>
    </row>
    <row r="556" spans="3:3" s="94" customFormat="1" ht="14.4">
      <c r="C556" s="118"/>
    </row>
    <row r="557" spans="3:3" s="94" customFormat="1" ht="14.4">
      <c r="C557" s="118"/>
    </row>
    <row r="558" spans="3:3" s="94" customFormat="1" ht="14.4">
      <c r="C558" s="118"/>
    </row>
    <row r="559" spans="3:3" s="94" customFormat="1" ht="14.4">
      <c r="C559" s="118"/>
    </row>
    <row r="560" spans="3:3" s="94" customFormat="1" ht="14.4">
      <c r="C560" s="118"/>
    </row>
    <row r="561" spans="3:3" s="94" customFormat="1" ht="14.4">
      <c r="C561" s="118"/>
    </row>
    <row r="562" spans="3:3" s="94" customFormat="1" ht="14.4">
      <c r="C562" s="118"/>
    </row>
    <row r="563" spans="3:3" s="94" customFormat="1" ht="14.4">
      <c r="C563" s="118"/>
    </row>
    <row r="564" spans="3:3" s="94" customFormat="1" ht="14.4">
      <c r="C564" s="118"/>
    </row>
    <row r="565" spans="3:3" s="94" customFormat="1" ht="14.4">
      <c r="C565" s="118"/>
    </row>
    <row r="566" spans="3:3" s="94" customFormat="1" ht="14.4">
      <c r="C566" s="118"/>
    </row>
    <row r="567" spans="3:3" s="94" customFormat="1" ht="14.4">
      <c r="C567" s="118"/>
    </row>
    <row r="568" spans="3:3" s="94" customFormat="1" ht="14.4">
      <c r="C568" s="118"/>
    </row>
    <row r="569" spans="3:3" s="94" customFormat="1" ht="14.4">
      <c r="C569" s="118"/>
    </row>
    <row r="570" spans="3:3" s="94" customFormat="1" ht="14.4">
      <c r="C570" s="118"/>
    </row>
    <row r="571" spans="3:3" s="94" customFormat="1" ht="14.4">
      <c r="C571" s="118"/>
    </row>
    <row r="572" spans="3:3" s="94" customFormat="1" ht="14.4">
      <c r="C572" s="118"/>
    </row>
    <row r="573" spans="3:3" s="94" customFormat="1" ht="14.4">
      <c r="C573" s="118"/>
    </row>
    <row r="574" spans="3:3" s="94" customFormat="1" ht="14.4">
      <c r="C574" s="118"/>
    </row>
    <row r="575" spans="3:3" s="94" customFormat="1" ht="14.4">
      <c r="C575" s="118"/>
    </row>
    <row r="576" spans="3:3" s="94" customFormat="1" ht="14.4">
      <c r="C576" s="118"/>
    </row>
    <row r="577" spans="3:3" s="94" customFormat="1" ht="14.4">
      <c r="C577" s="118"/>
    </row>
    <row r="578" spans="3:3" s="94" customFormat="1" ht="14.4">
      <c r="C578" s="118"/>
    </row>
    <row r="579" spans="3:3" s="94" customFormat="1" ht="14.4">
      <c r="C579" s="118"/>
    </row>
    <row r="580" spans="3:3" s="94" customFormat="1" ht="14.4">
      <c r="C580" s="118"/>
    </row>
    <row r="581" spans="3:3" s="94" customFormat="1" ht="14.4">
      <c r="C581" s="118"/>
    </row>
    <row r="582" spans="3:3" s="94" customFormat="1" ht="14.4">
      <c r="C582" s="118"/>
    </row>
    <row r="583" spans="3:3" s="94" customFormat="1" ht="14.4">
      <c r="C583" s="118"/>
    </row>
    <row r="584" spans="3:3" s="94" customFormat="1" ht="14.4">
      <c r="C584" s="118"/>
    </row>
    <row r="585" spans="3:3" s="94" customFormat="1" ht="14.4">
      <c r="C585" s="118"/>
    </row>
    <row r="586" spans="3:3" s="94" customFormat="1" ht="14.4">
      <c r="C586" s="118"/>
    </row>
    <row r="587" spans="3:3" s="94" customFormat="1" ht="14.4">
      <c r="C587" s="118"/>
    </row>
    <row r="588" spans="3:3" s="94" customFormat="1" ht="14.4">
      <c r="C588" s="118"/>
    </row>
    <row r="589" spans="3:3" s="94" customFormat="1" ht="14.4">
      <c r="C589" s="118"/>
    </row>
    <row r="590" spans="3:3" s="94" customFormat="1" ht="14.4">
      <c r="C590" s="118"/>
    </row>
    <row r="591" spans="3:3" s="94" customFormat="1" ht="14.4">
      <c r="C591" s="118"/>
    </row>
    <row r="592" spans="3:3" s="94" customFormat="1" ht="14.4">
      <c r="C592" s="118"/>
    </row>
    <row r="593" spans="3:3" s="94" customFormat="1" ht="14.4">
      <c r="C593" s="118"/>
    </row>
    <row r="594" spans="3:3" s="94" customFormat="1" ht="14.4">
      <c r="C594" s="118"/>
    </row>
    <row r="595" spans="3:3" s="94" customFormat="1" ht="14.4">
      <c r="C595" s="118"/>
    </row>
    <row r="596" spans="3:3" s="94" customFormat="1" ht="14.4">
      <c r="C596" s="118"/>
    </row>
    <row r="597" spans="3:3" s="94" customFormat="1" ht="14.4">
      <c r="C597" s="118"/>
    </row>
    <row r="598" spans="3:3" s="94" customFormat="1" ht="14.4">
      <c r="C598" s="118"/>
    </row>
    <row r="599" spans="3:3" s="94" customFormat="1" ht="14.4">
      <c r="C599" s="118"/>
    </row>
    <row r="600" spans="3:3" s="94" customFormat="1" ht="14.4">
      <c r="C600" s="118"/>
    </row>
    <row r="601" spans="3:3" s="94" customFormat="1" ht="14.4">
      <c r="C601" s="118"/>
    </row>
    <row r="602" spans="3:3" s="94" customFormat="1" ht="14.4">
      <c r="C602" s="118"/>
    </row>
    <row r="603" spans="3:3" s="94" customFormat="1" ht="14.4">
      <c r="C603" s="118"/>
    </row>
    <row r="604" spans="3:3" s="94" customFormat="1" ht="14.4">
      <c r="C604" s="118"/>
    </row>
    <row r="605" spans="3:3" s="94" customFormat="1" ht="14.4">
      <c r="C605" s="118"/>
    </row>
    <row r="606" spans="3:3" s="94" customFormat="1" ht="14.4">
      <c r="C606" s="118"/>
    </row>
    <row r="607" spans="3:3" s="94" customFormat="1" ht="14.4">
      <c r="C607" s="118"/>
    </row>
    <row r="608" spans="3:3" s="94" customFormat="1" ht="14.4">
      <c r="C608" s="118"/>
    </row>
    <row r="609" spans="3:3" s="94" customFormat="1" ht="14.4">
      <c r="C609" s="118"/>
    </row>
    <row r="610" spans="3:3" s="94" customFormat="1" ht="14.4">
      <c r="C610" s="118"/>
    </row>
    <row r="611" spans="3:3" s="94" customFormat="1" ht="14.4">
      <c r="C611" s="118"/>
    </row>
    <row r="612" spans="3:3" s="94" customFormat="1" ht="14.4">
      <c r="C612" s="118"/>
    </row>
    <row r="613" spans="3:3" s="94" customFormat="1" ht="14.4">
      <c r="C613" s="118"/>
    </row>
    <row r="614" spans="3:3" s="94" customFormat="1" ht="14.4">
      <c r="C614" s="118"/>
    </row>
    <row r="615" spans="3:3" s="94" customFormat="1" ht="14.4">
      <c r="C615" s="118"/>
    </row>
    <row r="616" spans="3:3" s="94" customFormat="1" ht="14.4">
      <c r="C616" s="118"/>
    </row>
    <row r="617" spans="3:3" s="94" customFormat="1" ht="14.4">
      <c r="C617" s="118"/>
    </row>
    <row r="618" spans="3:3" s="94" customFormat="1" ht="14.4">
      <c r="C618" s="118"/>
    </row>
    <row r="619" spans="3:3" s="94" customFormat="1" ht="14.4">
      <c r="C619" s="118"/>
    </row>
    <row r="620" spans="3:3" s="94" customFormat="1" ht="14.4">
      <c r="C620" s="118"/>
    </row>
    <row r="621" spans="3:3" s="94" customFormat="1" ht="14.4">
      <c r="C621" s="118"/>
    </row>
    <row r="622" spans="3:3" s="94" customFormat="1" ht="14.4">
      <c r="C622" s="118"/>
    </row>
    <row r="623" spans="3:3" s="94" customFormat="1" ht="14.4">
      <c r="C623" s="118"/>
    </row>
    <row r="624" spans="3:3" s="94" customFormat="1" ht="14.4">
      <c r="C624" s="118"/>
    </row>
    <row r="625" spans="3:3" s="94" customFormat="1" ht="14.4">
      <c r="C625" s="118"/>
    </row>
    <row r="626" spans="3:3" s="94" customFormat="1" ht="14.4">
      <c r="C626" s="118"/>
    </row>
    <row r="627" spans="3:3" s="94" customFormat="1" ht="14.4">
      <c r="C627" s="118"/>
    </row>
    <row r="628" spans="3:3" s="94" customFormat="1" ht="14.4">
      <c r="C628" s="118"/>
    </row>
    <row r="629" spans="3:3" s="94" customFormat="1" ht="14.4">
      <c r="C629" s="118"/>
    </row>
    <row r="630" spans="3:3" s="94" customFormat="1" ht="14.4">
      <c r="C630" s="118"/>
    </row>
    <row r="631" spans="3:3" s="94" customFormat="1" ht="14.4">
      <c r="C631" s="118"/>
    </row>
    <row r="632" spans="3:3" s="94" customFormat="1" ht="14.4">
      <c r="C632" s="118"/>
    </row>
    <row r="633" spans="3:3" s="94" customFormat="1" ht="14.4">
      <c r="C633" s="118"/>
    </row>
    <row r="634" spans="3:3" s="94" customFormat="1" ht="14.4">
      <c r="C634" s="118"/>
    </row>
    <row r="635" spans="3:3" s="94" customFormat="1" ht="14.4">
      <c r="C635" s="118"/>
    </row>
    <row r="636" spans="3:3" s="94" customFormat="1" ht="14.4">
      <c r="C636" s="118"/>
    </row>
    <row r="637" spans="3:3" s="94" customFormat="1" ht="14.4">
      <c r="C637" s="118"/>
    </row>
    <row r="638" spans="3:3" s="94" customFormat="1" ht="14.4">
      <c r="C638" s="118"/>
    </row>
    <row r="639" spans="3:3" s="94" customFormat="1" ht="14.4">
      <c r="C639" s="118"/>
    </row>
    <row r="640" spans="3:3" s="94" customFormat="1" ht="14.4">
      <c r="C640" s="118"/>
    </row>
    <row r="641" spans="3:3" s="94" customFormat="1" ht="14.4">
      <c r="C641" s="118"/>
    </row>
    <row r="642" spans="3:3" s="94" customFormat="1" ht="14.4">
      <c r="C642" s="118"/>
    </row>
    <row r="643" spans="3:3" s="94" customFormat="1" ht="14.4">
      <c r="C643" s="118"/>
    </row>
    <row r="644" spans="3:3" s="94" customFormat="1" ht="14.4">
      <c r="C644" s="118"/>
    </row>
    <row r="645" spans="3:3" s="94" customFormat="1" ht="14.4">
      <c r="C645" s="118"/>
    </row>
    <row r="646" spans="3:3" s="94" customFormat="1" ht="14.4">
      <c r="C646" s="118"/>
    </row>
    <row r="647" spans="3:3" s="94" customFormat="1" ht="14.4">
      <c r="C647" s="118"/>
    </row>
    <row r="648" spans="3:3" s="94" customFormat="1" ht="14.4">
      <c r="C648" s="118"/>
    </row>
    <row r="649" spans="3:3" s="94" customFormat="1" ht="14.4">
      <c r="C649" s="118"/>
    </row>
    <row r="650" spans="3:3" s="94" customFormat="1" ht="14.4">
      <c r="C650" s="118"/>
    </row>
    <row r="651" spans="3:3" s="94" customFormat="1" ht="14.4">
      <c r="C651" s="118"/>
    </row>
    <row r="652" spans="3:3" s="94" customFormat="1" ht="14.4">
      <c r="C652" s="118"/>
    </row>
    <row r="653" spans="3:3" s="94" customFormat="1" ht="14.4">
      <c r="C653" s="118"/>
    </row>
    <row r="654" spans="3:3" s="94" customFormat="1" ht="14.4">
      <c r="C654" s="118"/>
    </row>
    <row r="655" spans="3:3" s="94" customFormat="1" ht="14.4">
      <c r="C655" s="118"/>
    </row>
    <row r="656" spans="3:3" s="94" customFormat="1" ht="14.4">
      <c r="C656" s="118"/>
    </row>
    <row r="657" spans="3:3" s="94" customFormat="1" ht="14.4">
      <c r="C657" s="118"/>
    </row>
    <row r="658" spans="3:3" s="94" customFormat="1" ht="14.4">
      <c r="C658" s="118"/>
    </row>
    <row r="659" spans="3:3" s="94" customFormat="1" ht="14.4">
      <c r="C659" s="118"/>
    </row>
    <row r="660" spans="3:3" s="94" customFormat="1" ht="14.4">
      <c r="C660" s="118"/>
    </row>
    <row r="661" spans="3:3" s="94" customFormat="1" ht="14.4">
      <c r="C661" s="118"/>
    </row>
    <row r="662" spans="3:3" s="94" customFormat="1" ht="14.4">
      <c r="C662" s="118"/>
    </row>
    <row r="663" spans="3:3" s="94" customFormat="1" ht="14.4">
      <c r="C663" s="118"/>
    </row>
    <row r="664" spans="3:3" s="94" customFormat="1" ht="14.4">
      <c r="C664" s="118"/>
    </row>
    <row r="665" spans="3:3" s="94" customFormat="1" ht="14.4">
      <c r="C665" s="118"/>
    </row>
    <row r="666" spans="3:3" s="94" customFormat="1" ht="14.4">
      <c r="C666" s="118"/>
    </row>
    <row r="667" spans="3:3" s="94" customFormat="1" ht="14.4">
      <c r="C667" s="118"/>
    </row>
    <row r="668" spans="3:3" s="94" customFormat="1" ht="14.4">
      <c r="C668" s="118"/>
    </row>
    <row r="669" spans="3:3" s="94" customFormat="1" ht="14.4">
      <c r="C669" s="118"/>
    </row>
    <row r="670" spans="3:3" s="94" customFormat="1" ht="14.4">
      <c r="C670" s="118"/>
    </row>
    <row r="671" spans="3:3" s="94" customFormat="1" ht="14.4">
      <c r="C671" s="118"/>
    </row>
    <row r="672" spans="3:3" s="94" customFormat="1" ht="14.4">
      <c r="C672" s="118"/>
    </row>
    <row r="673" spans="3:3" s="94" customFormat="1" ht="14.4">
      <c r="C673" s="118"/>
    </row>
    <row r="674" spans="3:3" s="94" customFormat="1" ht="14.4">
      <c r="C674" s="118"/>
    </row>
    <row r="675" spans="3:3" s="94" customFormat="1" ht="14.4">
      <c r="C675" s="118"/>
    </row>
    <row r="676" spans="3:3" s="94" customFormat="1" ht="14.4">
      <c r="C676" s="118"/>
    </row>
    <row r="677" spans="3:3" s="94" customFormat="1" ht="14.4">
      <c r="C677" s="118"/>
    </row>
    <row r="678" spans="3:3" s="94" customFormat="1" ht="14.4">
      <c r="C678" s="118"/>
    </row>
    <row r="679" spans="3:3" s="94" customFormat="1" ht="14.4">
      <c r="C679" s="118"/>
    </row>
    <row r="680" spans="3:3" s="94" customFormat="1" ht="14.4">
      <c r="C680" s="118"/>
    </row>
    <row r="681" spans="3:3" s="94" customFormat="1" ht="14.4">
      <c r="C681" s="118"/>
    </row>
    <row r="682" spans="3:3" s="94" customFormat="1" ht="14.4">
      <c r="C682" s="118"/>
    </row>
    <row r="683" spans="3:3" s="94" customFormat="1" ht="14.4">
      <c r="C683" s="118"/>
    </row>
    <row r="684" spans="3:3" s="94" customFormat="1" ht="14.4">
      <c r="C684" s="118"/>
    </row>
    <row r="685" spans="3:3" s="94" customFormat="1" ht="14.4">
      <c r="C685" s="118"/>
    </row>
    <row r="686" spans="3:3" s="94" customFormat="1" ht="14.4">
      <c r="C686" s="118"/>
    </row>
    <row r="687" spans="3:3" s="94" customFormat="1" ht="14.4">
      <c r="C687" s="118"/>
    </row>
    <row r="688" spans="3:3" s="94" customFormat="1" ht="14.4">
      <c r="C688" s="118"/>
    </row>
    <row r="689" spans="3:3" s="94" customFormat="1" ht="14.4">
      <c r="C689" s="118"/>
    </row>
    <row r="690" spans="3:3" s="94" customFormat="1" ht="14.4">
      <c r="C690" s="118"/>
    </row>
    <row r="691" spans="3:3" s="94" customFormat="1" ht="14.4">
      <c r="C691" s="118"/>
    </row>
    <row r="692" spans="3:3" s="94" customFormat="1" ht="14.4">
      <c r="C692" s="118"/>
    </row>
    <row r="693" spans="3:3" s="94" customFormat="1" ht="14.4">
      <c r="C693" s="118"/>
    </row>
    <row r="694" spans="3:3" s="94" customFormat="1" ht="14.4">
      <c r="C694" s="118"/>
    </row>
    <row r="695" spans="3:3" s="94" customFormat="1" ht="14.4">
      <c r="C695" s="118"/>
    </row>
    <row r="696" spans="3:3" s="94" customFormat="1" ht="14.4">
      <c r="C696" s="118"/>
    </row>
    <row r="697" spans="3:3" s="94" customFormat="1" ht="14.4">
      <c r="C697" s="118"/>
    </row>
    <row r="698" spans="3:3" s="94" customFormat="1" ht="14.4">
      <c r="C698" s="118"/>
    </row>
    <row r="699" spans="3:3" s="94" customFormat="1" ht="14.4">
      <c r="C699" s="118"/>
    </row>
    <row r="700" spans="3:3" s="94" customFormat="1" ht="14.4">
      <c r="C700" s="118"/>
    </row>
    <row r="701" spans="3:3" s="94" customFormat="1" ht="14.4">
      <c r="C701" s="118"/>
    </row>
    <row r="702" spans="3:3" s="94" customFormat="1" ht="14.4">
      <c r="C702" s="118"/>
    </row>
    <row r="703" spans="3:3" s="94" customFormat="1" ht="14.4">
      <c r="C703" s="118"/>
    </row>
    <row r="704" spans="3:3" s="94" customFormat="1" ht="14.4">
      <c r="C704" s="118"/>
    </row>
    <row r="705" spans="3:3" s="94" customFormat="1" ht="14.4">
      <c r="C705" s="118"/>
    </row>
    <row r="706" spans="3:3" s="94" customFormat="1" ht="14.4">
      <c r="C706" s="118"/>
    </row>
    <row r="707" spans="3:3" s="94" customFormat="1" ht="14.4">
      <c r="C707" s="118"/>
    </row>
    <row r="708" spans="3:3" s="94" customFormat="1" ht="14.4">
      <c r="C708" s="118"/>
    </row>
    <row r="709" spans="3:3" s="94" customFormat="1" ht="14.4">
      <c r="C709" s="118"/>
    </row>
    <row r="710" spans="3:3" s="94" customFormat="1" ht="14.4">
      <c r="C710" s="118"/>
    </row>
    <row r="711" spans="3:3" s="94" customFormat="1" ht="14.4">
      <c r="C711" s="118"/>
    </row>
    <row r="712" spans="3:3" s="94" customFormat="1" ht="14.4">
      <c r="C712" s="118"/>
    </row>
    <row r="713" spans="3:3" s="94" customFormat="1" ht="14.4">
      <c r="C713" s="118"/>
    </row>
    <row r="714" spans="3:3" s="94" customFormat="1" ht="14.4">
      <c r="C714" s="118"/>
    </row>
  </sheetData>
  <mergeCells count="2">
    <mergeCell ref="A1:B1"/>
    <mergeCell ref="B2:C2"/>
  </mergeCells>
  <phoneticPr fontId="31" type="noConversion"/>
  <printOptions horizontalCentered="1"/>
  <pageMargins left="0.90416666666666701" right="0.74791666666666701" top="0.98402777777777795" bottom="0.98402777777777795" header="0.51180555555555596" footer="0.5118055555555559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X714"/>
  <sheetViews>
    <sheetView workbookViewId="0"/>
  </sheetViews>
  <sheetFormatPr defaultColWidth="7" defaultRowHeight="14.4"/>
  <cols>
    <col min="1" max="1" width="35.109375" style="136" customWidth="1"/>
    <col min="2" max="2" width="29.6640625" style="154" customWidth="1"/>
    <col min="3" max="3" width="10.33203125" style="138" hidden="1" customWidth="1"/>
    <col min="4" max="4" width="9.6640625" style="140" hidden="1" customWidth="1"/>
    <col min="5" max="5" width="8.109375" style="140" hidden="1" customWidth="1"/>
    <col min="6" max="6" width="9.6640625" style="141" hidden="1" customWidth="1"/>
    <col min="7" max="7" width="17.44140625" style="141" hidden="1" customWidth="1"/>
    <col min="8" max="8" width="12.44140625" style="142" hidden="1" customWidth="1"/>
    <col min="9" max="9" width="7" style="143" hidden="1" customWidth="1"/>
    <col min="10" max="11" width="7" style="140" hidden="1" customWidth="1"/>
    <col min="12" max="12" width="13.88671875" style="140" hidden="1" customWidth="1"/>
    <col min="13" max="13" width="7.88671875" style="140" hidden="1" customWidth="1"/>
    <col min="14" max="14" width="9.44140625" style="140" hidden="1" customWidth="1"/>
    <col min="15" max="15" width="6.88671875" style="140" hidden="1" customWidth="1"/>
    <col min="16" max="16" width="9" style="140" hidden="1" customWidth="1"/>
    <col min="17" max="17" width="5.88671875" style="140" hidden="1" customWidth="1"/>
    <col min="18" max="18" width="5.21875" style="140" hidden="1" customWidth="1"/>
    <col min="19" max="19" width="6.44140625" style="140" hidden="1" customWidth="1"/>
    <col min="20" max="21" width="7" style="140" hidden="1" customWidth="1"/>
    <col min="22" max="22" width="10.6640625" style="140" hidden="1" customWidth="1"/>
    <col min="23" max="23" width="10.44140625" style="140" hidden="1" customWidth="1"/>
    <col min="24" max="24" width="7" style="140" hidden="1" customWidth="1"/>
    <col min="25" max="16384" width="7" style="140"/>
  </cols>
  <sheetData>
    <row r="1" spans="1:24" ht="29.25" customHeight="1">
      <c r="A1" s="144" t="s">
        <v>451</v>
      </c>
    </row>
    <row r="2" spans="1:24" s="137" customFormat="1" ht="28.5" customHeight="1">
      <c r="A2" s="268" t="s">
        <v>452</v>
      </c>
      <c r="B2" s="269"/>
      <c r="I2" s="153"/>
    </row>
    <row r="3" spans="1:24" s="138" customFormat="1" ht="21.75" customHeight="1">
      <c r="A3" s="136"/>
      <c r="B3" s="56" t="s">
        <v>2</v>
      </c>
      <c r="D3" s="138">
        <v>12.11</v>
      </c>
      <c r="F3" s="138">
        <v>12.22</v>
      </c>
      <c r="I3" s="154"/>
      <c r="L3" s="138">
        <v>1.2</v>
      </c>
    </row>
    <row r="4" spans="1:24" s="138" customFormat="1" ht="39" customHeight="1">
      <c r="A4" s="57" t="s">
        <v>3</v>
      </c>
      <c r="B4" s="59" t="s">
        <v>4</v>
      </c>
      <c r="F4" s="60" t="s">
        <v>32</v>
      </c>
      <c r="G4" s="60" t="s">
        <v>33</v>
      </c>
      <c r="H4" s="60" t="s">
        <v>29</v>
      </c>
      <c r="I4" s="154"/>
      <c r="L4" s="60" t="s">
        <v>32</v>
      </c>
      <c r="M4" s="81" t="s">
        <v>33</v>
      </c>
      <c r="N4" s="60" t="s">
        <v>29</v>
      </c>
    </row>
    <row r="5" spans="1:24" s="136" customFormat="1" ht="39" customHeight="1">
      <c r="A5" s="160" t="s">
        <v>34</v>
      </c>
      <c r="B5" s="192">
        <f>SUM(B6:B17)</f>
        <v>267950</v>
      </c>
      <c r="C5" s="136">
        <v>105429</v>
      </c>
      <c r="D5" s="136">
        <v>595734.14</v>
      </c>
      <c r="E5" s="136">
        <f>104401+13602</f>
        <v>118003</v>
      </c>
      <c r="F5" s="173" t="s">
        <v>35</v>
      </c>
      <c r="G5" s="173" t="s">
        <v>36</v>
      </c>
      <c r="H5" s="173">
        <v>596221.15</v>
      </c>
      <c r="I5" s="136" t="e">
        <f>F5-A5</f>
        <v>#VALUE!</v>
      </c>
      <c r="J5" s="136">
        <f>H5-B5</f>
        <v>328271.15000000002</v>
      </c>
      <c r="K5" s="136">
        <v>75943</v>
      </c>
      <c r="L5" s="173" t="s">
        <v>35</v>
      </c>
      <c r="M5" s="173" t="s">
        <v>36</v>
      </c>
      <c r="N5" s="173">
        <v>643048.94999999995</v>
      </c>
      <c r="O5" s="136" t="e">
        <f>L5-A5</f>
        <v>#VALUE!</v>
      </c>
      <c r="P5" s="136">
        <f>N5-B5</f>
        <v>375098.95</v>
      </c>
      <c r="R5" s="136">
        <v>717759</v>
      </c>
      <c r="T5" s="174" t="s">
        <v>35</v>
      </c>
      <c r="U5" s="174" t="s">
        <v>36</v>
      </c>
      <c r="V5" s="174">
        <v>659380.53</v>
      </c>
      <c r="W5" s="136">
        <f>B5-V5</f>
        <v>-391430.53</v>
      </c>
      <c r="X5" s="136" t="e">
        <f>T5-A5</f>
        <v>#VALUE!</v>
      </c>
    </row>
    <row r="6" spans="1:24" s="136" customFormat="1" ht="39" customHeight="1">
      <c r="A6" s="193" t="s">
        <v>44</v>
      </c>
      <c r="B6" s="194"/>
      <c r="F6" s="173"/>
      <c r="G6" s="173"/>
      <c r="H6" s="173"/>
      <c r="L6" s="173"/>
      <c r="M6" s="173"/>
      <c r="N6" s="173"/>
      <c r="T6" s="174"/>
      <c r="U6" s="174"/>
      <c r="V6" s="174"/>
    </row>
    <row r="7" spans="1:24" s="136" customFormat="1" ht="39" customHeight="1">
      <c r="A7" s="193" t="s">
        <v>45</v>
      </c>
      <c r="B7" s="194"/>
      <c r="F7" s="173"/>
      <c r="G7" s="173"/>
      <c r="H7" s="173"/>
      <c r="L7" s="173"/>
      <c r="M7" s="173"/>
      <c r="N7" s="173"/>
      <c r="T7" s="174"/>
      <c r="U7" s="174"/>
      <c r="V7" s="174"/>
    </row>
    <row r="8" spans="1:24" s="136" customFormat="1" ht="39" customHeight="1">
      <c r="A8" s="193" t="s">
        <v>46</v>
      </c>
      <c r="B8" s="194"/>
      <c r="F8" s="173"/>
      <c r="G8" s="173"/>
      <c r="H8" s="173"/>
      <c r="L8" s="173"/>
      <c r="M8" s="173"/>
      <c r="N8" s="173"/>
      <c r="T8" s="174"/>
      <c r="U8" s="174"/>
      <c r="V8" s="174"/>
    </row>
    <row r="9" spans="1:24" s="136" customFormat="1" ht="39" customHeight="1">
      <c r="A9" s="193" t="s">
        <v>48</v>
      </c>
      <c r="B9" s="194"/>
      <c r="F9" s="173"/>
      <c r="G9" s="173"/>
      <c r="H9" s="173"/>
      <c r="L9" s="173"/>
      <c r="M9" s="173"/>
      <c r="N9" s="173"/>
      <c r="T9" s="174"/>
      <c r="U9" s="174"/>
      <c r="V9" s="174"/>
    </row>
    <row r="10" spans="1:24" s="136" customFormat="1" ht="39" customHeight="1">
      <c r="A10" s="193" t="s">
        <v>49</v>
      </c>
      <c r="B10" s="194">
        <v>261180.79999999999</v>
      </c>
      <c r="F10" s="173"/>
      <c r="G10" s="173"/>
      <c r="H10" s="173"/>
      <c r="L10" s="173"/>
      <c r="M10" s="173"/>
      <c r="N10" s="173"/>
      <c r="T10" s="174"/>
      <c r="U10" s="174"/>
      <c r="V10" s="174"/>
    </row>
    <row r="11" spans="1:24" s="136" customFormat="1" ht="39" customHeight="1">
      <c r="A11" s="193" t="s">
        <v>50</v>
      </c>
      <c r="B11" s="194"/>
      <c r="F11" s="173"/>
      <c r="G11" s="173"/>
      <c r="H11" s="173"/>
      <c r="L11" s="173"/>
      <c r="M11" s="173"/>
      <c r="N11" s="173"/>
      <c r="T11" s="174"/>
      <c r="U11" s="174"/>
      <c r="V11" s="174"/>
    </row>
    <row r="12" spans="1:24" s="136" customFormat="1" ht="39" customHeight="1">
      <c r="A12" s="193" t="s">
        <v>51</v>
      </c>
      <c r="B12" s="194">
        <v>4500</v>
      </c>
      <c r="F12" s="173"/>
      <c r="G12" s="173"/>
      <c r="H12" s="173"/>
      <c r="L12" s="173"/>
      <c r="M12" s="173"/>
      <c r="N12" s="173"/>
      <c r="T12" s="174"/>
      <c r="U12" s="174"/>
      <c r="V12" s="174"/>
    </row>
    <row r="13" spans="1:24" s="136" customFormat="1" ht="39" customHeight="1">
      <c r="A13" s="193" t="s">
        <v>52</v>
      </c>
      <c r="B13" s="194"/>
      <c r="F13" s="173"/>
      <c r="G13" s="173"/>
      <c r="H13" s="173"/>
      <c r="L13" s="173"/>
      <c r="M13" s="173"/>
      <c r="N13" s="173"/>
      <c r="T13" s="174"/>
      <c r="U13" s="174"/>
      <c r="V13" s="174"/>
    </row>
    <row r="14" spans="1:24" s="136" customFormat="1" ht="39" customHeight="1">
      <c r="A14" s="193" t="s">
        <v>453</v>
      </c>
      <c r="B14" s="194"/>
      <c r="F14" s="173"/>
      <c r="G14" s="173"/>
      <c r="H14" s="173"/>
      <c r="L14" s="173"/>
      <c r="M14" s="173"/>
      <c r="N14" s="173"/>
      <c r="T14" s="174"/>
      <c r="U14" s="174"/>
      <c r="V14" s="174"/>
    </row>
    <row r="15" spans="1:24" s="136" customFormat="1" ht="39" customHeight="1">
      <c r="A15" s="193" t="s">
        <v>59</v>
      </c>
      <c r="B15" s="194"/>
      <c r="F15" s="173"/>
      <c r="G15" s="173"/>
      <c r="H15" s="173"/>
      <c r="L15" s="173"/>
      <c r="M15" s="173"/>
      <c r="N15" s="173"/>
      <c r="T15" s="174"/>
      <c r="U15" s="174"/>
      <c r="V15" s="174"/>
    </row>
    <row r="16" spans="1:24" s="136" customFormat="1" ht="39" customHeight="1">
      <c r="A16" s="193" t="s">
        <v>60</v>
      </c>
      <c r="B16" s="194">
        <v>1994</v>
      </c>
      <c r="F16" s="173"/>
      <c r="G16" s="173"/>
      <c r="H16" s="173"/>
      <c r="L16" s="173"/>
      <c r="M16" s="173"/>
      <c r="N16" s="173"/>
      <c r="T16" s="174"/>
      <c r="U16" s="174"/>
      <c r="V16" s="174"/>
    </row>
    <row r="17" spans="1:24" s="136" customFormat="1" ht="39" customHeight="1">
      <c r="A17" s="193" t="s">
        <v>61</v>
      </c>
      <c r="B17" s="194">
        <v>275.2</v>
      </c>
      <c r="F17" s="173"/>
      <c r="G17" s="173"/>
      <c r="H17" s="173"/>
      <c r="L17" s="173"/>
      <c r="M17" s="173"/>
      <c r="N17" s="173"/>
      <c r="T17" s="174"/>
      <c r="U17" s="174"/>
      <c r="V17" s="174"/>
    </row>
    <row r="18" spans="1:24" s="138" customFormat="1" ht="39" customHeight="1">
      <c r="A18" s="160" t="s">
        <v>454</v>
      </c>
      <c r="B18" s="162">
        <v>0</v>
      </c>
      <c r="C18" s="148">
        <v>105429</v>
      </c>
      <c r="D18" s="149">
        <v>595734.14</v>
      </c>
      <c r="E18" s="138">
        <f>104401+13602</f>
        <v>118003</v>
      </c>
      <c r="F18" s="150" t="s">
        <v>35</v>
      </c>
      <c r="G18" s="150" t="s">
        <v>36</v>
      </c>
      <c r="H18" s="151">
        <v>596221.15</v>
      </c>
      <c r="I18" s="154" t="e">
        <f>F18-A18</f>
        <v>#VALUE!</v>
      </c>
      <c r="J18" s="148">
        <f>H18-B18</f>
        <v>596221.15</v>
      </c>
      <c r="K18" s="148">
        <v>75943</v>
      </c>
      <c r="L18" s="150" t="s">
        <v>35</v>
      </c>
      <c r="M18" s="150" t="s">
        <v>36</v>
      </c>
      <c r="N18" s="151">
        <v>643048.94999999995</v>
      </c>
      <c r="O18" s="154" t="e">
        <f>L18-A18</f>
        <v>#VALUE!</v>
      </c>
      <c r="P18" s="148">
        <f>N18-B18</f>
        <v>643048.94999999995</v>
      </c>
      <c r="R18" s="138">
        <v>717759</v>
      </c>
      <c r="T18" s="87" t="s">
        <v>35</v>
      </c>
      <c r="U18" s="87" t="s">
        <v>36</v>
      </c>
      <c r="V18" s="88">
        <v>659380.53</v>
      </c>
      <c r="W18" s="138">
        <f>B18-V18</f>
        <v>-659380.53</v>
      </c>
      <c r="X18" s="138" t="e">
        <f>T18-A18</f>
        <v>#VALUE!</v>
      </c>
    </row>
    <row r="19" spans="1:24" s="138" customFormat="1" ht="39" customHeight="1">
      <c r="A19" s="170" t="s">
        <v>29</v>
      </c>
      <c r="B19" s="171">
        <f>+B18+B5</f>
        <v>267950</v>
      </c>
      <c r="F19" s="60" t="str">
        <f>""</f>
        <v/>
      </c>
      <c r="G19" s="60" t="str">
        <f>""</f>
        <v/>
      </c>
      <c r="H19" s="60" t="str">
        <f>""</f>
        <v/>
      </c>
      <c r="I19" s="154"/>
      <c r="L19" s="60" t="str">
        <f>""</f>
        <v/>
      </c>
      <c r="M19" s="81" t="str">
        <f>""</f>
        <v/>
      </c>
      <c r="N19" s="60" t="str">
        <f>""</f>
        <v/>
      </c>
      <c r="V19" s="172" t="e">
        <f>V20+#REF!+#REF!+#REF!+#REF!+#REF!+#REF!+#REF!+#REF!+#REF!+#REF!+#REF!+#REF!+#REF!+#REF!+#REF!+#REF!+#REF!+#REF!+#REF!+#REF!</f>
        <v>#REF!</v>
      </c>
      <c r="W19" s="172" t="e">
        <f>W20+#REF!+#REF!+#REF!+#REF!+#REF!+#REF!+#REF!+#REF!+#REF!+#REF!+#REF!+#REF!+#REF!+#REF!+#REF!+#REF!+#REF!+#REF!+#REF!+#REF!</f>
        <v>#REF!</v>
      </c>
    </row>
    <row r="20" spans="1:24" s="138" customFormat="1" ht="19.5" customHeight="1">
      <c r="A20" s="136"/>
      <c r="B20" s="154"/>
      <c r="F20" s="150"/>
      <c r="G20" s="150"/>
      <c r="H20" s="151"/>
      <c r="I20" s="154"/>
      <c r="P20" s="148"/>
      <c r="T20" s="87" t="s">
        <v>67</v>
      </c>
      <c r="U20" s="87" t="s">
        <v>68</v>
      </c>
      <c r="V20" s="88">
        <v>19998</v>
      </c>
      <c r="W20" s="138">
        <f>B20-V20</f>
        <v>-19998</v>
      </c>
      <c r="X20" s="138">
        <f>T20-A20</f>
        <v>232</v>
      </c>
    </row>
    <row r="21" spans="1:24" s="138" customFormat="1" ht="19.5" customHeight="1">
      <c r="A21" s="136"/>
      <c r="B21" s="154"/>
      <c r="F21" s="150"/>
      <c r="G21" s="150"/>
      <c r="H21" s="151"/>
      <c r="I21" s="154"/>
      <c r="P21" s="148"/>
      <c r="T21" s="87" t="s">
        <v>69</v>
      </c>
      <c r="U21" s="87" t="s">
        <v>70</v>
      </c>
      <c r="V21" s="88">
        <v>19998</v>
      </c>
      <c r="W21" s="138">
        <f>B21-V21</f>
        <v>-19998</v>
      </c>
      <c r="X21" s="138">
        <f>T21-A21</f>
        <v>23203</v>
      </c>
    </row>
    <row r="22" spans="1:24" s="138" customFormat="1" ht="19.5" customHeight="1">
      <c r="A22" s="136"/>
      <c r="B22" s="154"/>
      <c r="F22" s="150"/>
      <c r="G22" s="150"/>
      <c r="H22" s="151"/>
      <c r="I22" s="154"/>
      <c r="P22" s="148"/>
      <c r="T22" s="87" t="s">
        <v>71</v>
      </c>
      <c r="U22" s="87" t="s">
        <v>72</v>
      </c>
      <c r="V22" s="88">
        <v>19998</v>
      </c>
      <c r="W22" s="138">
        <f>B22-V22</f>
        <v>-19998</v>
      </c>
      <c r="X22" s="138">
        <f>T22-A22</f>
        <v>2320301</v>
      </c>
    </row>
    <row r="23" spans="1:24" s="138" customFormat="1" ht="19.5" customHeight="1">
      <c r="A23" s="136"/>
      <c r="B23" s="154"/>
      <c r="F23" s="150"/>
      <c r="G23" s="150"/>
      <c r="H23" s="151"/>
      <c r="I23" s="154"/>
      <c r="P23" s="148"/>
    </row>
    <row r="24" spans="1:24" s="138" customFormat="1" ht="19.5" customHeight="1">
      <c r="A24" s="136"/>
      <c r="B24" s="154"/>
      <c r="F24" s="150"/>
      <c r="G24" s="150"/>
      <c r="H24" s="151"/>
      <c r="I24" s="154"/>
      <c r="P24" s="148"/>
    </row>
    <row r="25" spans="1:24" s="138" customFormat="1" ht="19.5" customHeight="1">
      <c r="A25" s="136"/>
      <c r="B25" s="154"/>
      <c r="F25" s="150"/>
      <c r="G25" s="150"/>
      <c r="H25" s="151"/>
      <c r="I25" s="154"/>
      <c r="P25" s="148"/>
    </row>
    <row r="26" spans="1:24" s="138" customFormat="1" ht="19.5" customHeight="1">
      <c r="A26" s="136"/>
      <c r="B26" s="154"/>
      <c r="F26" s="150"/>
      <c r="G26" s="150"/>
      <c r="H26" s="151"/>
      <c r="I26" s="154"/>
      <c r="P26" s="148"/>
    </row>
    <row r="27" spans="1:24" s="138" customFormat="1" ht="19.5" customHeight="1">
      <c r="A27" s="136"/>
      <c r="B27" s="154"/>
      <c r="F27" s="150"/>
      <c r="G27" s="150"/>
      <c r="H27" s="151"/>
      <c r="I27" s="154"/>
      <c r="P27" s="148"/>
    </row>
    <row r="28" spans="1:24" s="138" customFormat="1" ht="19.5" customHeight="1">
      <c r="A28" s="136"/>
      <c r="B28" s="154"/>
      <c r="F28" s="150"/>
      <c r="G28" s="150"/>
      <c r="H28" s="151"/>
      <c r="I28" s="154"/>
      <c r="P28" s="148"/>
    </row>
    <row r="29" spans="1:24" s="138" customFormat="1" ht="19.5" customHeight="1">
      <c r="A29" s="136"/>
      <c r="B29" s="154"/>
      <c r="F29" s="150"/>
      <c r="G29" s="150"/>
      <c r="H29" s="151"/>
      <c r="I29" s="154"/>
      <c r="P29" s="148"/>
    </row>
    <row r="30" spans="1:24" s="138" customFormat="1" ht="19.5" customHeight="1">
      <c r="A30" s="136"/>
      <c r="B30" s="154"/>
      <c r="F30" s="150"/>
      <c r="G30" s="150"/>
      <c r="H30" s="151"/>
      <c r="I30" s="154"/>
      <c r="P30" s="148"/>
    </row>
    <row r="31" spans="1:24" s="138" customFormat="1" ht="19.5" customHeight="1">
      <c r="A31" s="136"/>
      <c r="B31" s="154"/>
      <c r="F31" s="150"/>
      <c r="G31" s="150"/>
      <c r="H31" s="151"/>
      <c r="I31" s="154"/>
      <c r="P31" s="148"/>
    </row>
    <row r="32" spans="1:24" s="138" customFormat="1" ht="19.5" customHeight="1">
      <c r="A32" s="136"/>
      <c r="B32" s="154"/>
      <c r="F32" s="150"/>
      <c r="G32" s="150"/>
      <c r="H32" s="151"/>
      <c r="I32" s="154"/>
      <c r="P32" s="148"/>
    </row>
    <row r="33" spans="1:16" s="138" customFormat="1" ht="19.5" customHeight="1">
      <c r="A33" s="136"/>
      <c r="B33" s="154"/>
      <c r="F33" s="150"/>
      <c r="G33" s="150"/>
      <c r="H33" s="151"/>
      <c r="I33" s="154"/>
      <c r="P33" s="148"/>
    </row>
    <row r="34" spans="1:16" s="138" customFormat="1" ht="19.5" customHeight="1">
      <c r="A34" s="136"/>
      <c r="B34" s="154"/>
      <c r="F34" s="150"/>
      <c r="G34" s="150"/>
      <c r="H34" s="151"/>
      <c r="I34" s="154"/>
      <c r="P34" s="148"/>
    </row>
    <row r="35" spans="1:16" s="138" customFormat="1" ht="19.5" customHeight="1">
      <c r="A35" s="136"/>
      <c r="B35" s="154"/>
      <c r="F35" s="150"/>
      <c r="G35" s="150"/>
      <c r="H35" s="151"/>
      <c r="I35" s="154"/>
      <c r="P35" s="148"/>
    </row>
    <row r="36" spans="1:16" s="138" customFormat="1">
      <c r="A36" s="136"/>
      <c r="B36" s="154"/>
      <c r="F36" s="150"/>
      <c r="G36" s="150"/>
      <c r="H36" s="151"/>
      <c r="I36" s="154"/>
    </row>
    <row r="37" spans="1:16" s="138" customFormat="1">
      <c r="A37" s="136"/>
      <c r="B37" s="154"/>
      <c r="F37" s="150"/>
      <c r="G37" s="150"/>
      <c r="H37" s="151"/>
      <c r="I37" s="154"/>
    </row>
    <row r="38" spans="1:16" s="138" customFormat="1">
      <c r="A38" s="136"/>
      <c r="B38" s="154"/>
      <c r="F38" s="150"/>
      <c r="G38" s="150"/>
      <c r="H38" s="151"/>
      <c r="I38" s="154"/>
    </row>
    <row r="39" spans="1:16" s="138" customFormat="1">
      <c r="A39" s="136"/>
      <c r="B39" s="154"/>
      <c r="F39" s="150"/>
      <c r="G39" s="150"/>
      <c r="H39" s="151"/>
      <c r="I39" s="154"/>
    </row>
    <row r="40" spans="1:16" s="138" customFormat="1">
      <c r="A40" s="136"/>
      <c r="B40" s="154"/>
      <c r="F40" s="150"/>
      <c r="G40" s="150"/>
      <c r="H40" s="151"/>
      <c r="I40" s="154"/>
    </row>
    <row r="41" spans="1:16" s="138" customFormat="1">
      <c r="A41" s="136"/>
      <c r="B41" s="154"/>
      <c r="F41" s="150"/>
      <c r="G41" s="150"/>
      <c r="H41" s="151"/>
      <c r="I41" s="154"/>
    </row>
    <row r="42" spans="1:16" s="138" customFormat="1">
      <c r="A42" s="136"/>
      <c r="B42" s="154"/>
      <c r="F42" s="150"/>
      <c r="G42" s="150"/>
      <c r="H42" s="151"/>
      <c r="I42" s="154"/>
    </row>
    <row r="43" spans="1:16" s="138" customFormat="1">
      <c r="A43" s="136"/>
      <c r="B43" s="154"/>
      <c r="F43" s="150"/>
      <c r="G43" s="150"/>
      <c r="H43" s="151"/>
      <c r="I43" s="154"/>
    </row>
    <row r="44" spans="1:16" s="138" customFormat="1">
      <c r="A44" s="136"/>
      <c r="B44" s="154"/>
      <c r="F44" s="150"/>
      <c r="G44" s="150"/>
      <c r="H44" s="151"/>
      <c r="I44" s="154"/>
    </row>
    <row r="45" spans="1:16" s="138" customFormat="1">
      <c r="A45" s="136"/>
      <c r="B45" s="154"/>
      <c r="F45" s="150"/>
      <c r="G45" s="150"/>
      <c r="H45" s="151"/>
      <c r="I45" s="154"/>
    </row>
    <row r="46" spans="1:16" s="138" customFormat="1">
      <c r="A46" s="136"/>
      <c r="B46" s="154"/>
      <c r="F46" s="150"/>
      <c r="G46" s="150"/>
      <c r="H46" s="151"/>
      <c r="I46" s="154"/>
    </row>
    <row r="47" spans="1:16" s="138" customFormat="1">
      <c r="A47" s="136"/>
      <c r="B47" s="154"/>
      <c r="F47" s="150"/>
      <c r="G47" s="150"/>
      <c r="H47" s="151"/>
      <c r="I47" s="154"/>
    </row>
    <row r="48" spans="1:16" s="138" customFormat="1">
      <c r="A48" s="136"/>
      <c r="B48" s="154"/>
      <c r="F48" s="150"/>
      <c r="G48" s="150"/>
      <c r="H48" s="151"/>
      <c r="I48" s="154"/>
    </row>
    <row r="49" spans="1:9" s="138" customFormat="1">
      <c r="A49" s="136"/>
      <c r="B49" s="154"/>
      <c r="F49" s="150"/>
      <c r="G49" s="150"/>
      <c r="H49" s="151"/>
      <c r="I49" s="154"/>
    </row>
    <row r="50" spans="1:9" s="138" customFormat="1">
      <c r="A50" s="136"/>
      <c r="B50" s="154"/>
      <c r="F50" s="150"/>
      <c r="G50" s="150"/>
      <c r="H50" s="151"/>
      <c r="I50" s="154"/>
    </row>
    <row r="51" spans="1:9" s="138" customFormat="1">
      <c r="A51" s="136"/>
      <c r="B51" s="154"/>
      <c r="F51" s="150"/>
      <c r="G51" s="150"/>
      <c r="H51" s="151"/>
      <c r="I51" s="154"/>
    </row>
    <row r="52" spans="1:9" s="138" customFormat="1">
      <c r="A52" s="136"/>
      <c r="B52" s="154"/>
      <c r="F52" s="150"/>
      <c r="G52" s="150"/>
      <c r="H52" s="151"/>
      <c r="I52" s="154"/>
    </row>
    <row r="53" spans="1:9" s="138" customFormat="1">
      <c r="A53" s="136"/>
      <c r="B53" s="154"/>
      <c r="F53" s="150"/>
      <c r="G53" s="150"/>
      <c r="H53" s="151"/>
      <c r="I53" s="154"/>
    </row>
    <row r="54" spans="1:9" s="138" customFormat="1">
      <c r="A54" s="136"/>
      <c r="B54" s="154"/>
      <c r="F54" s="150"/>
      <c r="G54" s="150"/>
      <c r="H54" s="151"/>
      <c r="I54" s="154"/>
    </row>
    <row r="55" spans="1:9" s="138" customFormat="1">
      <c r="A55" s="136"/>
      <c r="B55" s="154"/>
      <c r="F55" s="150"/>
      <c r="G55" s="150"/>
      <c r="H55" s="151"/>
      <c r="I55" s="154"/>
    </row>
    <row r="56" spans="1:9" s="138" customFormat="1">
      <c r="A56" s="136"/>
      <c r="B56" s="154"/>
      <c r="F56" s="150"/>
      <c r="G56" s="150"/>
      <c r="H56" s="151"/>
      <c r="I56" s="154"/>
    </row>
    <row r="57" spans="1:9" s="138" customFormat="1">
      <c r="A57" s="136"/>
      <c r="B57" s="154"/>
      <c r="F57" s="150"/>
      <c r="G57" s="150"/>
      <c r="H57" s="151"/>
      <c r="I57" s="154"/>
    </row>
    <row r="58" spans="1:9" s="138" customFormat="1">
      <c r="A58" s="136"/>
      <c r="B58" s="154"/>
      <c r="F58" s="150"/>
      <c r="G58" s="150"/>
      <c r="H58" s="151"/>
      <c r="I58" s="154"/>
    </row>
    <row r="59" spans="1:9" s="138" customFormat="1">
      <c r="A59" s="136"/>
      <c r="B59" s="154"/>
      <c r="F59" s="150"/>
      <c r="G59" s="150"/>
      <c r="H59" s="151"/>
      <c r="I59" s="154"/>
    </row>
    <row r="60" spans="1:9" s="138" customFormat="1">
      <c r="A60" s="136"/>
      <c r="B60" s="154"/>
      <c r="F60" s="150"/>
      <c r="G60" s="150"/>
      <c r="H60" s="151"/>
      <c r="I60" s="154"/>
    </row>
    <row r="61" spans="1:9" s="138" customFormat="1">
      <c r="A61" s="136"/>
      <c r="B61" s="154"/>
      <c r="F61" s="150"/>
      <c r="G61" s="150"/>
      <c r="H61" s="151"/>
      <c r="I61" s="154"/>
    </row>
    <row r="62" spans="1:9" s="138" customFormat="1">
      <c r="A62" s="136"/>
      <c r="B62" s="154"/>
      <c r="F62" s="150"/>
      <c r="G62" s="150"/>
      <c r="H62" s="151"/>
      <c r="I62" s="154"/>
    </row>
    <row r="63" spans="1:9" s="138" customFormat="1">
      <c r="A63" s="136"/>
      <c r="B63" s="154"/>
      <c r="F63" s="150"/>
      <c r="G63" s="150"/>
      <c r="H63" s="151"/>
      <c r="I63" s="154"/>
    </row>
    <row r="64" spans="1:9" s="138" customFormat="1">
      <c r="A64" s="136"/>
      <c r="B64" s="154"/>
      <c r="F64" s="150"/>
      <c r="G64" s="150"/>
      <c r="H64" s="151"/>
      <c r="I64" s="154"/>
    </row>
    <row r="65" spans="1:9" s="138" customFormat="1">
      <c r="A65" s="136"/>
      <c r="B65" s="154"/>
      <c r="F65" s="150"/>
      <c r="G65" s="150"/>
      <c r="H65" s="151"/>
      <c r="I65" s="154"/>
    </row>
    <row r="66" spans="1:9" s="138" customFormat="1">
      <c r="A66" s="136"/>
      <c r="B66" s="154"/>
      <c r="F66" s="150"/>
      <c r="G66" s="150"/>
      <c r="H66" s="151"/>
      <c r="I66" s="154"/>
    </row>
    <row r="67" spans="1:9" s="138" customFormat="1">
      <c r="A67" s="136"/>
      <c r="B67" s="154"/>
      <c r="F67" s="150"/>
      <c r="G67" s="150"/>
      <c r="H67" s="151"/>
      <c r="I67" s="154"/>
    </row>
    <row r="68" spans="1:9" s="138" customFormat="1">
      <c r="A68" s="136"/>
      <c r="B68" s="154"/>
      <c r="F68" s="150"/>
      <c r="G68" s="150"/>
      <c r="H68" s="151"/>
      <c r="I68" s="154"/>
    </row>
    <row r="69" spans="1:9" s="138" customFormat="1">
      <c r="A69" s="136"/>
      <c r="B69" s="154"/>
      <c r="F69" s="150"/>
      <c r="G69" s="150"/>
      <c r="H69" s="151"/>
      <c r="I69" s="154"/>
    </row>
    <row r="70" spans="1:9" s="138" customFormat="1">
      <c r="A70" s="136"/>
      <c r="B70" s="154"/>
      <c r="F70" s="150"/>
      <c r="G70" s="150"/>
      <c r="H70" s="151"/>
      <c r="I70" s="154"/>
    </row>
    <row r="71" spans="1:9" s="138" customFormat="1">
      <c r="A71" s="136"/>
      <c r="B71" s="154"/>
      <c r="F71" s="150"/>
      <c r="G71" s="150"/>
      <c r="H71" s="151"/>
      <c r="I71" s="154"/>
    </row>
    <row r="72" spans="1:9" s="138" customFormat="1">
      <c r="A72" s="136"/>
      <c r="B72" s="154"/>
      <c r="F72" s="150"/>
      <c r="G72" s="150"/>
      <c r="H72" s="151"/>
      <c r="I72" s="154"/>
    </row>
    <row r="73" spans="1:9" s="138" customFormat="1">
      <c r="A73" s="136"/>
      <c r="B73" s="154"/>
      <c r="F73" s="150"/>
      <c r="G73" s="150"/>
      <c r="H73" s="151"/>
      <c r="I73" s="154"/>
    </row>
    <row r="74" spans="1:9" s="138" customFormat="1">
      <c r="A74" s="136"/>
      <c r="B74" s="154"/>
      <c r="F74" s="150"/>
      <c r="G74" s="150"/>
      <c r="H74" s="151"/>
      <c r="I74" s="154"/>
    </row>
    <row r="75" spans="1:9" s="138" customFormat="1">
      <c r="A75" s="136"/>
      <c r="B75" s="154"/>
      <c r="F75" s="150"/>
      <c r="G75" s="150"/>
      <c r="H75" s="151"/>
      <c r="I75" s="154"/>
    </row>
    <row r="76" spans="1:9" s="138" customFormat="1">
      <c r="A76" s="136"/>
      <c r="B76" s="154"/>
      <c r="F76" s="150"/>
      <c r="G76" s="150"/>
      <c r="H76" s="151"/>
      <c r="I76" s="154"/>
    </row>
    <row r="77" spans="1:9" s="138" customFormat="1">
      <c r="A77" s="136"/>
      <c r="B77" s="154"/>
      <c r="F77" s="150"/>
      <c r="G77" s="150"/>
      <c r="H77" s="151"/>
      <c r="I77" s="154"/>
    </row>
    <row r="78" spans="1:9" s="138" customFormat="1">
      <c r="A78" s="136"/>
      <c r="B78" s="154"/>
      <c r="F78" s="150"/>
      <c r="G78" s="150"/>
      <c r="H78" s="151"/>
      <c r="I78" s="154"/>
    </row>
    <row r="79" spans="1:9" s="138" customFormat="1">
      <c r="A79" s="136"/>
      <c r="B79" s="154"/>
      <c r="F79" s="150"/>
      <c r="G79" s="150"/>
      <c r="H79" s="151"/>
      <c r="I79" s="154"/>
    </row>
    <row r="80" spans="1:9" s="138" customFormat="1">
      <c r="A80" s="136"/>
      <c r="B80" s="154"/>
      <c r="F80" s="150"/>
      <c r="G80" s="150"/>
      <c r="H80" s="151"/>
      <c r="I80" s="154"/>
    </row>
    <row r="81" spans="1:9" s="138" customFormat="1">
      <c r="A81" s="136"/>
      <c r="B81" s="154"/>
      <c r="F81" s="150"/>
      <c r="G81" s="150"/>
      <c r="H81" s="151"/>
      <c r="I81" s="154"/>
    </row>
    <row r="82" spans="1:9" s="138" customFormat="1">
      <c r="A82" s="136"/>
      <c r="B82" s="154"/>
      <c r="F82" s="150"/>
      <c r="G82" s="150"/>
      <c r="H82" s="151"/>
      <c r="I82" s="154"/>
    </row>
    <row r="83" spans="1:9" s="138" customFormat="1">
      <c r="A83" s="136"/>
      <c r="B83" s="154"/>
      <c r="F83" s="150"/>
      <c r="G83" s="150"/>
      <c r="H83" s="151"/>
      <c r="I83" s="154"/>
    </row>
    <row r="84" spans="1:9" s="138" customFormat="1">
      <c r="A84" s="136"/>
      <c r="B84" s="154"/>
      <c r="F84" s="150"/>
      <c r="G84" s="150"/>
      <c r="H84" s="151"/>
      <c r="I84" s="154"/>
    </row>
    <row r="85" spans="1:9" s="138" customFormat="1">
      <c r="A85" s="136"/>
      <c r="B85" s="154"/>
      <c r="F85" s="150"/>
      <c r="G85" s="150"/>
      <c r="H85" s="151"/>
      <c r="I85" s="154"/>
    </row>
    <row r="86" spans="1:9" s="138" customFormat="1">
      <c r="A86" s="136"/>
      <c r="B86" s="154"/>
      <c r="F86" s="150"/>
      <c r="G86" s="150"/>
      <c r="H86" s="151"/>
      <c r="I86" s="154"/>
    </row>
    <row r="87" spans="1:9" s="138" customFormat="1">
      <c r="A87" s="136"/>
      <c r="B87" s="154"/>
      <c r="F87" s="150"/>
      <c r="G87" s="150"/>
      <c r="H87" s="151"/>
      <c r="I87" s="154"/>
    </row>
    <row r="88" spans="1:9" s="138" customFormat="1">
      <c r="A88" s="136"/>
      <c r="B88" s="154"/>
      <c r="F88" s="150"/>
      <c r="G88" s="150"/>
      <c r="H88" s="151"/>
      <c r="I88" s="154"/>
    </row>
    <row r="89" spans="1:9" s="138" customFormat="1">
      <c r="A89" s="136"/>
      <c r="B89" s="154"/>
      <c r="F89" s="150"/>
      <c r="G89" s="150"/>
      <c r="H89" s="151"/>
      <c r="I89" s="154"/>
    </row>
    <row r="90" spans="1:9" s="138" customFormat="1">
      <c r="A90" s="136"/>
      <c r="B90" s="154"/>
      <c r="F90" s="150"/>
      <c r="G90" s="150"/>
      <c r="H90" s="151"/>
      <c r="I90" s="154"/>
    </row>
    <row r="91" spans="1:9" s="138" customFormat="1">
      <c r="A91" s="136"/>
      <c r="B91" s="154"/>
      <c r="F91" s="150"/>
      <c r="G91" s="150"/>
      <c r="H91" s="151"/>
      <c r="I91" s="154"/>
    </row>
    <row r="92" spans="1:9" s="138" customFormat="1">
      <c r="A92" s="136"/>
      <c r="B92" s="154"/>
      <c r="F92" s="150"/>
      <c r="G92" s="150"/>
      <c r="H92" s="151"/>
      <c r="I92" s="154"/>
    </row>
    <row r="93" spans="1:9" s="138" customFormat="1">
      <c r="A93" s="136"/>
      <c r="B93" s="154"/>
      <c r="F93" s="150"/>
      <c r="G93" s="150"/>
      <c r="H93" s="151"/>
      <c r="I93" s="154"/>
    </row>
    <row r="94" spans="1:9" s="138" customFormat="1">
      <c r="A94" s="136"/>
      <c r="B94" s="154"/>
      <c r="F94" s="150"/>
      <c r="G94" s="150"/>
      <c r="H94" s="151"/>
      <c r="I94" s="154"/>
    </row>
    <row r="95" spans="1:9" s="138" customFormat="1">
      <c r="A95" s="136"/>
      <c r="B95" s="154"/>
      <c r="F95" s="150"/>
      <c r="G95" s="150"/>
      <c r="H95" s="151"/>
      <c r="I95" s="154"/>
    </row>
    <row r="96" spans="1:9" s="138" customFormat="1">
      <c r="A96" s="136"/>
      <c r="B96" s="154"/>
      <c r="F96" s="150"/>
      <c r="G96" s="150"/>
      <c r="H96" s="151"/>
      <c r="I96" s="154"/>
    </row>
    <row r="97" spans="1:9" s="138" customFormat="1">
      <c r="A97" s="136"/>
      <c r="B97" s="154"/>
      <c r="F97" s="150"/>
      <c r="G97" s="150"/>
      <c r="H97" s="151"/>
      <c r="I97" s="154"/>
    </row>
    <row r="98" spans="1:9" s="138" customFormat="1">
      <c r="A98" s="136"/>
      <c r="B98" s="154"/>
      <c r="F98" s="150"/>
      <c r="G98" s="150"/>
      <c r="H98" s="151"/>
      <c r="I98" s="154"/>
    </row>
    <row r="99" spans="1:9" s="138" customFormat="1">
      <c r="A99" s="136"/>
      <c r="B99" s="154"/>
      <c r="F99" s="150"/>
      <c r="G99" s="150"/>
      <c r="H99" s="151"/>
      <c r="I99" s="154"/>
    </row>
    <row r="100" spans="1:9" s="138" customFormat="1">
      <c r="A100" s="136"/>
      <c r="B100" s="154"/>
      <c r="F100" s="150"/>
      <c r="G100" s="150"/>
      <c r="H100" s="151"/>
      <c r="I100" s="154"/>
    </row>
    <row r="101" spans="1:9" s="138" customFormat="1">
      <c r="A101" s="136"/>
      <c r="B101" s="154"/>
      <c r="F101" s="150"/>
      <c r="G101" s="150"/>
      <c r="H101" s="151"/>
      <c r="I101" s="154"/>
    </row>
    <row r="102" spans="1:9" s="138" customFormat="1">
      <c r="A102" s="136"/>
      <c r="B102" s="154"/>
      <c r="F102" s="150"/>
      <c r="G102" s="150"/>
      <c r="H102" s="151"/>
      <c r="I102" s="154"/>
    </row>
    <row r="103" spans="1:9" s="138" customFormat="1">
      <c r="A103" s="136"/>
      <c r="B103" s="154"/>
      <c r="F103" s="150"/>
      <c r="G103" s="150"/>
      <c r="H103" s="151"/>
      <c r="I103" s="154"/>
    </row>
    <row r="104" spans="1:9" s="138" customFormat="1">
      <c r="A104" s="136"/>
      <c r="B104" s="154"/>
      <c r="F104" s="150"/>
      <c r="G104" s="150"/>
      <c r="H104" s="151"/>
      <c r="I104" s="154"/>
    </row>
    <row r="105" spans="1:9" s="138" customFormat="1">
      <c r="A105" s="136"/>
      <c r="B105" s="154"/>
      <c r="F105" s="150"/>
      <c r="G105" s="150"/>
      <c r="H105" s="151"/>
      <c r="I105" s="154"/>
    </row>
    <row r="106" spans="1:9" s="138" customFormat="1">
      <c r="A106" s="136"/>
      <c r="B106" s="154"/>
      <c r="F106" s="150"/>
      <c r="G106" s="150"/>
      <c r="H106" s="151"/>
      <c r="I106" s="154"/>
    </row>
    <row r="107" spans="1:9" s="138" customFormat="1">
      <c r="A107" s="136"/>
      <c r="B107" s="154"/>
      <c r="F107" s="150"/>
      <c r="G107" s="150"/>
      <c r="H107" s="151"/>
      <c r="I107" s="154"/>
    </row>
    <row r="108" spans="1:9" s="138" customFormat="1">
      <c r="A108" s="136"/>
      <c r="B108" s="154"/>
      <c r="F108" s="150"/>
      <c r="G108" s="150"/>
      <c r="H108" s="151"/>
      <c r="I108" s="154"/>
    </row>
    <row r="109" spans="1:9" s="138" customFormat="1">
      <c r="A109" s="136"/>
      <c r="B109" s="154"/>
      <c r="F109" s="150"/>
      <c r="G109" s="150"/>
      <c r="H109" s="151"/>
      <c r="I109" s="154"/>
    </row>
    <row r="110" spans="1:9" s="138" customFormat="1">
      <c r="A110" s="136"/>
      <c r="B110" s="154"/>
      <c r="F110" s="150"/>
      <c r="G110" s="150"/>
      <c r="H110" s="151"/>
      <c r="I110" s="154"/>
    </row>
    <row r="111" spans="1:9" s="138" customFormat="1">
      <c r="A111" s="136"/>
      <c r="B111" s="154"/>
      <c r="F111" s="150"/>
      <c r="G111" s="150"/>
      <c r="H111" s="151"/>
      <c r="I111" s="154"/>
    </row>
    <row r="112" spans="1:9" s="138" customFormat="1">
      <c r="A112" s="136"/>
      <c r="B112" s="154"/>
      <c r="F112" s="150"/>
      <c r="G112" s="150"/>
      <c r="H112" s="151"/>
      <c r="I112" s="154"/>
    </row>
    <row r="113" spans="1:9" s="138" customFormat="1">
      <c r="A113" s="136"/>
      <c r="B113" s="154"/>
      <c r="F113" s="150"/>
      <c r="G113" s="150"/>
      <c r="H113" s="151"/>
      <c r="I113" s="154"/>
    </row>
    <row r="114" spans="1:9" s="138" customFormat="1">
      <c r="A114" s="136"/>
      <c r="B114" s="154"/>
      <c r="F114" s="150"/>
      <c r="G114" s="150"/>
      <c r="H114" s="151"/>
      <c r="I114" s="154"/>
    </row>
    <row r="115" spans="1:9" s="138" customFormat="1">
      <c r="A115" s="136"/>
      <c r="B115" s="154"/>
      <c r="F115" s="150"/>
      <c r="G115" s="150"/>
      <c r="H115" s="151"/>
      <c r="I115" s="154"/>
    </row>
    <row r="116" spans="1:9" s="138" customFormat="1">
      <c r="A116" s="136"/>
      <c r="B116" s="154"/>
      <c r="F116" s="150"/>
      <c r="G116" s="150"/>
      <c r="H116" s="151"/>
      <c r="I116" s="154"/>
    </row>
    <row r="117" spans="1:9" s="138" customFormat="1">
      <c r="A117" s="136"/>
      <c r="B117" s="154"/>
      <c r="F117" s="150"/>
      <c r="G117" s="150"/>
      <c r="H117" s="151"/>
      <c r="I117" s="154"/>
    </row>
    <row r="118" spans="1:9" s="138" customFormat="1">
      <c r="A118" s="136"/>
      <c r="B118" s="154"/>
      <c r="F118" s="150"/>
      <c r="G118" s="150"/>
      <c r="H118" s="151"/>
      <c r="I118" s="154"/>
    </row>
    <row r="119" spans="1:9" s="138" customFormat="1">
      <c r="A119" s="136"/>
      <c r="B119" s="154"/>
      <c r="F119" s="150"/>
      <c r="G119" s="150"/>
      <c r="H119" s="151"/>
      <c r="I119" s="154"/>
    </row>
    <row r="120" spans="1:9" s="138" customFormat="1">
      <c r="A120" s="136"/>
      <c r="B120" s="154"/>
      <c r="F120" s="150"/>
      <c r="G120" s="150"/>
      <c r="H120" s="151"/>
      <c r="I120" s="154"/>
    </row>
    <row r="121" spans="1:9" s="138" customFormat="1">
      <c r="A121" s="136"/>
      <c r="B121" s="154"/>
      <c r="F121" s="150"/>
      <c r="G121" s="150"/>
      <c r="H121" s="151"/>
      <c r="I121" s="154"/>
    </row>
    <row r="122" spans="1:9" s="138" customFormat="1">
      <c r="A122" s="136"/>
      <c r="B122" s="154"/>
      <c r="F122" s="150"/>
      <c r="G122" s="150"/>
      <c r="H122" s="151"/>
      <c r="I122" s="154"/>
    </row>
    <row r="123" spans="1:9" s="138" customFormat="1">
      <c r="A123" s="136"/>
      <c r="B123" s="154"/>
      <c r="F123" s="150"/>
      <c r="G123" s="150"/>
      <c r="H123" s="151"/>
      <c r="I123" s="154"/>
    </row>
    <row r="124" spans="1:9" s="138" customFormat="1">
      <c r="A124" s="136"/>
      <c r="B124" s="154"/>
      <c r="F124" s="150"/>
      <c r="G124" s="150"/>
      <c r="H124" s="151"/>
      <c r="I124" s="154"/>
    </row>
    <row r="125" spans="1:9" s="138" customFormat="1">
      <c r="A125" s="136"/>
      <c r="B125" s="154"/>
      <c r="F125" s="150"/>
      <c r="G125" s="150"/>
      <c r="H125" s="151"/>
      <c r="I125" s="154"/>
    </row>
    <row r="126" spans="1:9" s="138" customFormat="1">
      <c r="A126" s="136"/>
      <c r="B126" s="154"/>
      <c r="F126" s="150"/>
      <c r="G126" s="150"/>
      <c r="H126" s="151"/>
      <c r="I126" s="154"/>
    </row>
    <row r="127" spans="1:9" s="138" customFormat="1">
      <c r="A127" s="136"/>
      <c r="B127" s="154"/>
      <c r="F127" s="150"/>
      <c r="G127" s="150"/>
      <c r="H127" s="151"/>
      <c r="I127" s="154"/>
    </row>
    <row r="128" spans="1:9" s="138" customFormat="1">
      <c r="A128" s="136"/>
      <c r="B128" s="154"/>
      <c r="F128" s="150"/>
      <c r="G128" s="150"/>
      <c r="H128" s="151"/>
      <c r="I128" s="154"/>
    </row>
    <row r="129" spans="1:9" s="138" customFormat="1">
      <c r="A129" s="136"/>
      <c r="B129" s="154"/>
      <c r="F129" s="150"/>
      <c r="G129" s="150"/>
      <c r="H129" s="151"/>
      <c r="I129" s="154"/>
    </row>
    <row r="130" spans="1:9" s="138" customFormat="1">
      <c r="A130" s="136"/>
      <c r="B130" s="154"/>
      <c r="F130" s="150"/>
      <c r="G130" s="150"/>
      <c r="H130" s="151"/>
      <c r="I130" s="154"/>
    </row>
    <row r="131" spans="1:9" s="138" customFormat="1">
      <c r="A131" s="136"/>
      <c r="B131" s="154"/>
      <c r="F131" s="150"/>
      <c r="G131" s="150"/>
      <c r="H131" s="151"/>
      <c r="I131" s="154"/>
    </row>
    <row r="132" spans="1:9" s="138" customFormat="1">
      <c r="A132" s="136"/>
      <c r="B132" s="154"/>
      <c r="F132" s="150"/>
      <c r="G132" s="150"/>
      <c r="H132" s="151"/>
      <c r="I132" s="154"/>
    </row>
    <row r="133" spans="1:9" s="138" customFormat="1">
      <c r="A133" s="136"/>
      <c r="B133" s="154"/>
      <c r="F133" s="150"/>
      <c r="G133" s="150"/>
      <c r="H133" s="151"/>
      <c r="I133" s="154"/>
    </row>
    <row r="134" spans="1:9" s="138" customFormat="1">
      <c r="A134" s="136"/>
      <c r="B134" s="154"/>
      <c r="F134" s="150"/>
      <c r="G134" s="150"/>
      <c r="H134" s="151"/>
      <c r="I134" s="154"/>
    </row>
    <row r="135" spans="1:9" s="138" customFormat="1">
      <c r="A135" s="136"/>
      <c r="B135" s="154"/>
      <c r="F135" s="150"/>
      <c r="G135" s="150"/>
      <c r="H135" s="151"/>
      <c r="I135" s="154"/>
    </row>
    <row r="136" spans="1:9" s="138" customFormat="1">
      <c r="A136" s="136"/>
      <c r="B136" s="154"/>
      <c r="F136" s="150"/>
      <c r="G136" s="150"/>
      <c r="H136" s="151"/>
      <c r="I136" s="154"/>
    </row>
    <row r="137" spans="1:9" s="138" customFormat="1">
      <c r="A137" s="136"/>
      <c r="B137" s="154"/>
      <c r="F137" s="150"/>
      <c r="G137" s="150"/>
      <c r="H137" s="151"/>
      <c r="I137" s="154"/>
    </row>
    <row r="138" spans="1:9" s="138" customFormat="1">
      <c r="A138" s="136"/>
      <c r="B138" s="154"/>
      <c r="F138" s="150"/>
      <c r="G138" s="150"/>
      <c r="H138" s="151"/>
      <c r="I138" s="154"/>
    </row>
    <row r="139" spans="1:9" s="138" customFormat="1">
      <c r="A139" s="136"/>
      <c r="B139" s="154"/>
      <c r="F139" s="150"/>
      <c r="G139" s="150"/>
      <c r="H139" s="151"/>
      <c r="I139" s="154"/>
    </row>
    <row r="140" spans="1:9" s="138" customFormat="1">
      <c r="A140" s="136"/>
      <c r="B140" s="154"/>
      <c r="F140" s="150"/>
      <c r="G140" s="150"/>
      <c r="H140" s="151"/>
      <c r="I140" s="154"/>
    </row>
    <row r="141" spans="1:9" s="138" customFormat="1">
      <c r="A141" s="136"/>
      <c r="B141" s="154"/>
      <c r="F141" s="150"/>
      <c r="G141" s="150"/>
      <c r="H141" s="151"/>
      <c r="I141" s="154"/>
    </row>
    <row r="142" spans="1:9" s="138" customFormat="1">
      <c r="A142" s="136"/>
      <c r="B142" s="154"/>
      <c r="F142" s="150"/>
      <c r="G142" s="150"/>
      <c r="H142" s="151"/>
      <c r="I142" s="154"/>
    </row>
    <row r="143" spans="1:9" s="138" customFormat="1">
      <c r="A143" s="136"/>
      <c r="B143" s="154"/>
      <c r="F143" s="150"/>
      <c r="G143" s="150"/>
      <c r="H143" s="151"/>
      <c r="I143" s="154"/>
    </row>
    <row r="144" spans="1:9" s="138" customFormat="1">
      <c r="A144" s="136"/>
      <c r="B144" s="154"/>
      <c r="F144" s="150"/>
      <c r="G144" s="150"/>
      <c r="H144" s="151"/>
      <c r="I144" s="154"/>
    </row>
    <row r="145" spans="1:9" s="138" customFormat="1">
      <c r="A145" s="136"/>
      <c r="B145" s="154"/>
      <c r="F145" s="150"/>
      <c r="G145" s="150"/>
      <c r="H145" s="151"/>
      <c r="I145" s="154"/>
    </row>
    <row r="146" spans="1:9" s="138" customFormat="1">
      <c r="A146" s="136"/>
      <c r="B146" s="154"/>
      <c r="F146" s="150"/>
      <c r="G146" s="150"/>
      <c r="H146" s="151"/>
      <c r="I146" s="154"/>
    </row>
    <row r="147" spans="1:9" s="138" customFormat="1">
      <c r="A147" s="136"/>
      <c r="B147" s="154"/>
      <c r="F147" s="150"/>
      <c r="G147" s="150"/>
      <c r="H147" s="151"/>
      <c r="I147" s="154"/>
    </row>
    <row r="148" spans="1:9" s="138" customFormat="1">
      <c r="A148" s="136"/>
      <c r="B148" s="154"/>
      <c r="F148" s="150"/>
      <c r="G148" s="150"/>
      <c r="H148" s="151"/>
      <c r="I148" s="154"/>
    </row>
    <row r="149" spans="1:9" s="138" customFormat="1">
      <c r="A149" s="136"/>
      <c r="B149" s="154"/>
      <c r="F149" s="150"/>
      <c r="G149" s="150"/>
      <c r="H149" s="151"/>
      <c r="I149" s="154"/>
    </row>
    <row r="150" spans="1:9" s="138" customFormat="1">
      <c r="A150" s="136"/>
      <c r="B150" s="154"/>
      <c r="F150" s="150"/>
      <c r="G150" s="150"/>
      <c r="H150" s="151"/>
      <c r="I150" s="154"/>
    </row>
    <row r="151" spans="1:9" s="138" customFormat="1">
      <c r="A151" s="136"/>
      <c r="B151" s="154"/>
      <c r="F151" s="150"/>
      <c r="G151" s="150"/>
      <c r="H151" s="151"/>
      <c r="I151" s="154"/>
    </row>
    <row r="152" spans="1:9" s="138" customFormat="1">
      <c r="A152" s="136"/>
      <c r="B152" s="154"/>
      <c r="F152" s="150"/>
      <c r="G152" s="150"/>
      <c r="H152" s="151"/>
      <c r="I152" s="154"/>
    </row>
    <row r="153" spans="1:9" s="138" customFormat="1">
      <c r="A153" s="136"/>
      <c r="B153" s="154"/>
      <c r="F153" s="150"/>
      <c r="G153" s="150"/>
      <c r="H153" s="151"/>
      <c r="I153" s="154"/>
    </row>
    <row r="154" spans="1:9" s="138" customFormat="1">
      <c r="A154" s="136"/>
      <c r="B154" s="154"/>
      <c r="F154" s="150"/>
      <c r="G154" s="150"/>
      <c r="H154" s="151"/>
      <c r="I154" s="154"/>
    </row>
    <row r="155" spans="1:9" s="138" customFormat="1">
      <c r="A155" s="136"/>
      <c r="B155" s="154"/>
      <c r="F155" s="150"/>
      <c r="G155" s="150"/>
      <c r="H155" s="151"/>
      <c r="I155" s="154"/>
    </row>
    <row r="156" spans="1:9" s="138" customFormat="1">
      <c r="A156" s="136"/>
      <c r="B156" s="154"/>
      <c r="F156" s="150"/>
      <c r="G156" s="150"/>
      <c r="H156" s="151"/>
      <c r="I156" s="154"/>
    </row>
    <row r="157" spans="1:9" s="138" customFormat="1">
      <c r="A157" s="136"/>
      <c r="B157" s="154"/>
      <c r="F157" s="150"/>
      <c r="G157" s="150"/>
      <c r="H157" s="151"/>
      <c r="I157" s="154"/>
    </row>
    <row r="158" spans="1:9" s="138" customFormat="1">
      <c r="A158" s="136"/>
      <c r="B158" s="154"/>
      <c r="F158" s="150"/>
      <c r="G158" s="150"/>
      <c r="H158" s="151"/>
      <c r="I158" s="154"/>
    </row>
    <row r="159" spans="1:9" s="138" customFormat="1">
      <c r="A159" s="136"/>
      <c r="B159" s="154"/>
      <c r="F159" s="150"/>
      <c r="G159" s="150"/>
      <c r="H159" s="151"/>
      <c r="I159" s="154"/>
    </row>
    <row r="160" spans="1:9" s="138" customFormat="1">
      <c r="A160" s="136"/>
      <c r="B160" s="154"/>
      <c r="F160" s="150"/>
      <c r="G160" s="150"/>
      <c r="H160" s="151"/>
      <c r="I160" s="154"/>
    </row>
    <row r="161" spans="1:9" s="138" customFormat="1">
      <c r="A161" s="136"/>
      <c r="B161" s="154"/>
      <c r="F161" s="150"/>
      <c r="G161" s="150"/>
      <c r="H161" s="151"/>
      <c r="I161" s="154"/>
    </row>
    <row r="162" spans="1:9" s="138" customFormat="1">
      <c r="A162" s="136"/>
      <c r="B162" s="154"/>
      <c r="F162" s="150"/>
      <c r="G162" s="150"/>
      <c r="H162" s="151"/>
      <c r="I162" s="154"/>
    </row>
    <row r="163" spans="1:9" s="138" customFormat="1">
      <c r="A163" s="136"/>
      <c r="B163" s="154"/>
      <c r="F163" s="150"/>
      <c r="G163" s="150"/>
      <c r="H163" s="151"/>
      <c r="I163" s="154"/>
    </row>
    <row r="164" spans="1:9" s="138" customFormat="1">
      <c r="A164" s="136"/>
      <c r="B164" s="154"/>
      <c r="F164" s="150"/>
      <c r="G164" s="150"/>
      <c r="H164" s="151"/>
      <c r="I164" s="154"/>
    </row>
    <row r="165" spans="1:9" s="138" customFormat="1">
      <c r="A165" s="136"/>
      <c r="B165" s="154"/>
      <c r="F165" s="150"/>
      <c r="G165" s="150"/>
      <c r="H165" s="151"/>
      <c r="I165" s="154"/>
    </row>
    <row r="166" spans="1:9" s="138" customFormat="1">
      <c r="A166" s="136"/>
      <c r="B166" s="154"/>
      <c r="F166" s="150"/>
      <c r="G166" s="150"/>
      <c r="H166" s="151"/>
      <c r="I166" s="154"/>
    </row>
    <row r="167" spans="1:9" s="138" customFormat="1">
      <c r="A167" s="136"/>
      <c r="B167" s="154"/>
      <c r="F167" s="150"/>
      <c r="G167" s="150"/>
      <c r="H167" s="151"/>
      <c r="I167" s="154"/>
    </row>
    <row r="168" spans="1:9" s="138" customFormat="1">
      <c r="A168" s="136"/>
      <c r="B168" s="154"/>
      <c r="F168" s="150"/>
      <c r="G168" s="150"/>
      <c r="H168" s="151"/>
      <c r="I168" s="154"/>
    </row>
    <row r="169" spans="1:9" s="138" customFormat="1">
      <c r="A169" s="136"/>
      <c r="B169" s="154"/>
      <c r="F169" s="150"/>
      <c r="G169" s="150"/>
      <c r="H169" s="151"/>
      <c r="I169" s="154"/>
    </row>
    <row r="170" spans="1:9" s="138" customFormat="1">
      <c r="A170" s="136"/>
      <c r="B170" s="154"/>
      <c r="F170" s="150"/>
      <c r="G170" s="150"/>
      <c r="H170" s="151"/>
      <c r="I170" s="154"/>
    </row>
    <row r="171" spans="1:9" s="138" customFormat="1">
      <c r="A171" s="136"/>
      <c r="B171" s="154"/>
      <c r="F171" s="150"/>
      <c r="G171" s="150"/>
      <c r="H171" s="151"/>
      <c r="I171" s="154"/>
    </row>
    <row r="172" spans="1:9" s="138" customFormat="1">
      <c r="A172" s="136"/>
      <c r="B172" s="154"/>
      <c r="F172" s="150"/>
      <c r="G172" s="150"/>
      <c r="H172" s="151"/>
      <c r="I172" s="154"/>
    </row>
    <row r="173" spans="1:9" s="138" customFormat="1">
      <c r="A173" s="136"/>
      <c r="B173" s="154"/>
      <c r="F173" s="150"/>
      <c r="G173" s="150"/>
      <c r="H173" s="151"/>
      <c r="I173" s="154"/>
    </row>
    <row r="174" spans="1:9" s="138" customFormat="1">
      <c r="A174" s="136"/>
      <c r="B174" s="154"/>
      <c r="F174" s="150"/>
      <c r="G174" s="150"/>
      <c r="H174" s="151"/>
      <c r="I174" s="154"/>
    </row>
    <row r="175" spans="1:9" s="138" customFormat="1">
      <c r="A175" s="136"/>
      <c r="B175" s="154"/>
      <c r="F175" s="150"/>
      <c r="G175" s="150"/>
      <c r="H175" s="151"/>
      <c r="I175" s="154"/>
    </row>
    <row r="176" spans="1:9" s="138" customFormat="1">
      <c r="A176" s="136"/>
      <c r="B176" s="154"/>
      <c r="F176" s="150"/>
      <c r="G176" s="150"/>
      <c r="H176" s="151"/>
      <c r="I176" s="154"/>
    </row>
    <row r="177" spans="1:9" s="138" customFormat="1">
      <c r="A177" s="136"/>
      <c r="B177" s="154"/>
      <c r="F177" s="150"/>
      <c r="G177" s="150"/>
      <c r="H177" s="151"/>
      <c r="I177" s="154"/>
    </row>
    <row r="178" spans="1:9" s="138" customFormat="1">
      <c r="A178" s="136"/>
      <c r="B178" s="154"/>
      <c r="F178" s="150"/>
      <c r="G178" s="150"/>
      <c r="H178" s="151"/>
      <c r="I178" s="154"/>
    </row>
    <row r="179" spans="1:9" s="138" customFormat="1">
      <c r="A179" s="136"/>
      <c r="B179" s="154"/>
      <c r="F179" s="150"/>
      <c r="G179" s="150"/>
      <c r="H179" s="151"/>
      <c r="I179" s="154"/>
    </row>
    <row r="180" spans="1:9" s="138" customFormat="1">
      <c r="A180" s="136"/>
      <c r="B180" s="154"/>
      <c r="F180" s="150"/>
      <c r="G180" s="150"/>
      <c r="H180" s="151"/>
      <c r="I180" s="154"/>
    </row>
    <row r="181" spans="1:9" s="138" customFormat="1">
      <c r="A181" s="136"/>
      <c r="B181" s="154"/>
      <c r="F181" s="150"/>
      <c r="G181" s="150"/>
      <c r="H181" s="151"/>
      <c r="I181" s="154"/>
    </row>
    <row r="182" spans="1:9" s="138" customFormat="1">
      <c r="A182" s="136"/>
      <c r="B182" s="154"/>
      <c r="F182" s="150"/>
      <c r="G182" s="150"/>
      <c r="H182" s="151"/>
      <c r="I182" s="154"/>
    </row>
    <row r="183" spans="1:9" s="138" customFormat="1">
      <c r="A183" s="136"/>
      <c r="B183" s="154"/>
      <c r="F183" s="150"/>
      <c r="G183" s="150"/>
      <c r="H183" s="151"/>
      <c r="I183" s="154"/>
    </row>
    <row r="184" spans="1:9" s="138" customFormat="1">
      <c r="A184" s="136"/>
      <c r="B184" s="154"/>
      <c r="F184" s="150"/>
      <c r="G184" s="150"/>
      <c r="H184" s="151"/>
      <c r="I184" s="154"/>
    </row>
    <row r="185" spans="1:9" s="138" customFormat="1">
      <c r="A185" s="136"/>
      <c r="B185" s="154"/>
      <c r="F185" s="150"/>
      <c r="G185" s="150"/>
      <c r="H185" s="151"/>
      <c r="I185" s="154"/>
    </row>
    <row r="186" spans="1:9" s="138" customFormat="1">
      <c r="A186" s="136"/>
      <c r="B186" s="154"/>
      <c r="F186" s="150"/>
      <c r="G186" s="150"/>
      <c r="H186" s="151"/>
      <c r="I186" s="154"/>
    </row>
    <row r="187" spans="1:9" s="138" customFormat="1">
      <c r="A187" s="136"/>
      <c r="B187" s="154"/>
      <c r="F187" s="150"/>
      <c r="G187" s="150"/>
      <c r="H187" s="151"/>
      <c r="I187" s="154"/>
    </row>
    <row r="188" spans="1:9" s="138" customFormat="1">
      <c r="A188" s="136"/>
      <c r="B188" s="154"/>
      <c r="F188" s="150"/>
      <c r="G188" s="150"/>
      <c r="H188" s="151"/>
      <c r="I188" s="154"/>
    </row>
    <row r="189" spans="1:9" s="138" customFormat="1">
      <c r="A189" s="136"/>
      <c r="B189" s="154"/>
      <c r="F189" s="150"/>
      <c r="G189" s="150"/>
      <c r="H189" s="151"/>
      <c r="I189" s="154"/>
    </row>
    <row r="190" spans="1:9" s="138" customFormat="1">
      <c r="A190" s="136"/>
      <c r="B190" s="154"/>
      <c r="F190" s="150"/>
      <c r="G190" s="150"/>
      <c r="H190" s="151"/>
      <c r="I190" s="154"/>
    </row>
    <row r="191" spans="1:9" s="138" customFormat="1">
      <c r="A191" s="136"/>
      <c r="B191" s="154"/>
      <c r="F191" s="150"/>
      <c r="G191" s="150"/>
      <c r="H191" s="151"/>
      <c r="I191" s="154"/>
    </row>
    <row r="192" spans="1:9" s="138" customFormat="1">
      <c r="A192" s="136"/>
      <c r="B192" s="154"/>
      <c r="F192" s="150"/>
      <c r="G192" s="150"/>
      <c r="H192" s="151"/>
      <c r="I192" s="154"/>
    </row>
    <row r="193" spans="1:9" s="138" customFormat="1">
      <c r="A193" s="136"/>
      <c r="B193" s="154"/>
      <c r="F193" s="150"/>
      <c r="G193" s="150"/>
      <c r="H193" s="151"/>
      <c r="I193" s="154"/>
    </row>
    <row r="194" spans="1:9" s="138" customFormat="1">
      <c r="A194" s="136"/>
      <c r="B194" s="154"/>
      <c r="F194" s="150"/>
      <c r="G194" s="150"/>
      <c r="H194" s="151"/>
      <c r="I194" s="154"/>
    </row>
    <row r="195" spans="1:9" s="138" customFormat="1">
      <c r="A195" s="136"/>
      <c r="B195" s="154"/>
      <c r="F195" s="150"/>
      <c r="G195" s="150"/>
      <c r="H195" s="151"/>
      <c r="I195" s="154"/>
    </row>
    <row r="196" spans="1:9" s="138" customFormat="1">
      <c r="A196" s="136"/>
      <c r="B196" s="154"/>
      <c r="F196" s="150"/>
      <c r="G196" s="150"/>
      <c r="H196" s="151"/>
      <c r="I196" s="154"/>
    </row>
    <row r="197" spans="1:9" s="138" customFormat="1">
      <c r="A197" s="136"/>
      <c r="B197" s="154"/>
      <c r="F197" s="150"/>
      <c r="G197" s="150"/>
      <c r="H197" s="151"/>
      <c r="I197" s="154"/>
    </row>
    <row r="198" spans="1:9" s="138" customFormat="1">
      <c r="A198" s="136"/>
      <c r="B198" s="154"/>
      <c r="F198" s="150"/>
      <c r="G198" s="150"/>
      <c r="H198" s="151"/>
      <c r="I198" s="154"/>
    </row>
    <row r="199" spans="1:9" s="138" customFormat="1">
      <c r="A199" s="136"/>
      <c r="B199" s="154"/>
      <c r="F199" s="150"/>
      <c r="G199" s="150"/>
      <c r="H199" s="151"/>
      <c r="I199" s="154"/>
    </row>
    <row r="200" spans="1:9" s="138" customFormat="1">
      <c r="A200" s="136"/>
      <c r="B200" s="154"/>
      <c r="F200" s="150"/>
      <c r="G200" s="150"/>
      <c r="H200" s="151"/>
      <c r="I200" s="154"/>
    </row>
    <row r="201" spans="1:9" s="138" customFormat="1">
      <c r="A201" s="136"/>
      <c r="B201" s="154"/>
      <c r="F201" s="150"/>
      <c r="G201" s="150"/>
      <c r="H201" s="151"/>
      <c r="I201" s="154"/>
    </row>
    <row r="202" spans="1:9" s="138" customFormat="1">
      <c r="A202" s="136"/>
      <c r="B202" s="154"/>
      <c r="F202" s="150"/>
      <c r="G202" s="150"/>
      <c r="H202" s="151"/>
      <c r="I202" s="154"/>
    </row>
    <row r="203" spans="1:9" s="138" customFormat="1">
      <c r="A203" s="136"/>
      <c r="B203" s="154"/>
      <c r="F203" s="150"/>
      <c r="G203" s="150"/>
      <c r="H203" s="151"/>
      <c r="I203" s="154"/>
    </row>
    <row r="204" spans="1:9" s="138" customFormat="1">
      <c r="A204" s="136"/>
      <c r="B204" s="154"/>
      <c r="F204" s="150"/>
      <c r="G204" s="150"/>
      <c r="H204" s="151"/>
      <c r="I204" s="154"/>
    </row>
    <row r="205" spans="1:9" s="138" customFormat="1">
      <c r="A205" s="136"/>
      <c r="B205" s="154"/>
      <c r="F205" s="150"/>
      <c r="G205" s="150"/>
      <c r="H205" s="151"/>
      <c r="I205" s="154"/>
    </row>
    <row r="206" spans="1:9" s="138" customFormat="1">
      <c r="A206" s="136"/>
      <c r="B206" s="154"/>
      <c r="F206" s="150"/>
      <c r="G206" s="150"/>
      <c r="H206" s="151"/>
      <c r="I206" s="154"/>
    </row>
    <row r="207" spans="1:9" s="138" customFormat="1">
      <c r="A207" s="136"/>
      <c r="B207" s="154"/>
      <c r="F207" s="150"/>
      <c r="G207" s="150"/>
      <c r="H207" s="151"/>
      <c r="I207" s="154"/>
    </row>
    <row r="208" spans="1:9" s="138" customFormat="1">
      <c r="A208" s="136"/>
      <c r="B208" s="154"/>
      <c r="F208" s="150"/>
      <c r="G208" s="150"/>
      <c r="H208" s="151"/>
      <c r="I208" s="154"/>
    </row>
    <row r="209" spans="1:9" s="138" customFormat="1">
      <c r="A209" s="136"/>
      <c r="B209" s="154"/>
      <c r="F209" s="150"/>
      <c r="G209" s="150"/>
      <c r="H209" s="151"/>
      <c r="I209" s="154"/>
    </row>
    <row r="210" spans="1:9" s="138" customFormat="1">
      <c r="A210" s="136"/>
      <c r="B210" s="154"/>
      <c r="F210" s="150"/>
      <c r="G210" s="150"/>
      <c r="H210" s="151"/>
      <c r="I210" s="154"/>
    </row>
    <row r="211" spans="1:9" s="138" customFormat="1">
      <c r="A211" s="136"/>
      <c r="B211" s="154"/>
      <c r="F211" s="150"/>
      <c r="G211" s="150"/>
      <c r="H211" s="151"/>
      <c r="I211" s="154"/>
    </row>
    <row r="212" spans="1:9" s="138" customFormat="1">
      <c r="A212" s="136"/>
      <c r="B212" s="154"/>
      <c r="F212" s="150"/>
      <c r="G212" s="150"/>
      <c r="H212" s="151"/>
      <c r="I212" s="154"/>
    </row>
    <row r="213" spans="1:9" s="138" customFormat="1">
      <c r="A213" s="136"/>
      <c r="B213" s="154"/>
      <c r="F213" s="150"/>
      <c r="G213" s="150"/>
      <c r="H213" s="151"/>
      <c r="I213" s="154"/>
    </row>
    <row r="214" spans="1:9" s="138" customFormat="1">
      <c r="A214" s="136"/>
      <c r="B214" s="154"/>
      <c r="F214" s="150"/>
      <c r="G214" s="150"/>
      <c r="H214" s="151"/>
      <c r="I214" s="154"/>
    </row>
    <row r="215" spans="1:9" s="138" customFormat="1">
      <c r="A215" s="136"/>
      <c r="B215" s="154"/>
      <c r="F215" s="150"/>
      <c r="G215" s="150"/>
      <c r="H215" s="151"/>
      <c r="I215" s="154"/>
    </row>
    <row r="216" spans="1:9" s="138" customFormat="1">
      <c r="A216" s="136"/>
      <c r="B216" s="154"/>
      <c r="F216" s="150"/>
      <c r="G216" s="150"/>
      <c r="H216" s="151"/>
      <c r="I216" s="154"/>
    </row>
    <row r="217" spans="1:9" s="138" customFormat="1">
      <c r="A217" s="136"/>
      <c r="B217" s="154"/>
      <c r="F217" s="150"/>
      <c r="G217" s="150"/>
      <c r="H217" s="151"/>
      <c r="I217" s="154"/>
    </row>
    <row r="218" spans="1:9" s="138" customFormat="1">
      <c r="A218" s="136"/>
      <c r="B218" s="154"/>
      <c r="F218" s="150"/>
      <c r="G218" s="150"/>
      <c r="H218" s="151"/>
      <c r="I218" s="154"/>
    </row>
    <row r="219" spans="1:9" s="138" customFormat="1">
      <c r="A219" s="136"/>
      <c r="B219" s="154"/>
      <c r="F219" s="150"/>
      <c r="G219" s="150"/>
      <c r="H219" s="151"/>
      <c r="I219" s="154"/>
    </row>
    <row r="220" spans="1:9" s="138" customFormat="1">
      <c r="A220" s="136"/>
      <c r="B220" s="154"/>
      <c r="F220" s="150"/>
      <c r="G220" s="150"/>
      <c r="H220" s="151"/>
      <c r="I220" s="154"/>
    </row>
    <row r="221" spans="1:9" s="138" customFormat="1">
      <c r="A221" s="136"/>
      <c r="B221" s="154"/>
      <c r="F221" s="150"/>
      <c r="G221" s="150"/>
      <c r="H221" s="151"/>
      <c r="I221" s="154"/>
    </row>
    <row r="222" spans="1:9" s="138" customFormat="1">
      <c r="A222" s="136"/>
      <c r="B222" s="154"/>
      <c r="F222" s="150"/>
      <c r="G222" s="150"/>
      <c r="H222" s="151"/>
      <c r="I222" s="154"/>
    </row>
    <row r="223" spans="1:9" s="138" customFormat="1">
      <c r="A223" s="136"/>
      <c r="B223" s="154"/>
      <c r="F223" s="150"/>
      <c r="G223" s="150"/>
      <c r="H223" s="151"/>
      <c r="I223" s="154"/>
    </row>
    <row r="224" spans="1:9" s="138" customFormat="1">
      <c r="A224" s="136"/>
      <c r="B224" s="154"/>
      <c r="F224" s="150"/>
      <c r="G224" s="150"/>
      <c r="H224" s="151"/>
      <c r="I224" s="154"/>
    </row>
    <row r="225" spans="1:9" s="138" customFormat="1">
      <c r="A225" s="136"/>
      <c r="B225" s="154"/>
      <c r="F225" s="150"/>
      <c r="G225" s="150"/>
      <c r="H225" s="151"/>
      <c r="I225" s="154"/>
    </row>
    <row r="226" spans="1:9" s="138" customFormat="1">
      <c r="A226" s="136"/>
      <c r="B226" s="154"/>
      <c r="F226" s="150"/>
      <c r="G226" s="150"/>
      <c r="H226" s="151"/>
      <c r="I226" s="154"/>
    </row>
    <row r="227" spans="1:9" s="138" customFormat="1">
      <c r="A227" s="136"/>
      <c r="B227" s="154"/>
      <c r="F227" s="150"/>
      <c r="G227" s="150"/>
      <c r="H227" s="151"/>
      <c r="I227" s="154"/>
    </row>
    <row r="228" spans="1:9" s="138" customFormat="1">
      <c r="A228" s="136"/>
      <c r="B228" s="154"/>
      <c r="F228" s="150"/>
      <c r="G228" s="150"/>
      <c r="H228" s="151"/>
      <c r="I228" s="154"/>
    </row>
    <row r="229" spans="1:9" s="138" customFormat="1">
      <c r="A229" s="136"/>
      <c r="B229" s="154"/>
      <c r="F229" s="150"/>
      <c r="G229" s="150"/>
      <c r="H229" s="151"/>
      <c r="I229" s="154"/>
    </row>
    <row r="230" spans="1:9" s="138" customFormat="1">
      <c r="A230" s="136"/>
      <c r="B230" s="154"/>
      <c r="F230" s="150"/>
      <c r="G230" s="150"/>
      <c r="H230" s="151"/>
      <c r="I230" s="154"/>
    </row>
    <row r="231" spans="1:9" s="138" customFormat="1">
      <c r="A231" s="136"/>
      <c r="B231" s="154"/>
      <c r="F231" s="150"/>
      <c r="G231" s="150"/>
      <c r="H231" s="151"/>
      <c r="I231" s="154"/>
    </row>
    <row r="232" spans="1:9" s="138" customFormat="1">
      <c r="A232" s="136"/>
      <c r="B232" s="154"/>
      <c r="F232" s="150"/>
      <c r="G232" s="150"/>
      <c r="H232" s="151"/>
      <c r="I232" s="154"/>
    </row>
    <row r="233" spans="1:9" s="138" customFormat="1">
      <c r="A233" s="136"/>
      <c r="B233" s="154"/>
      <c r="F233" s="150"/>
      <c r="G233" s="150"/>
      <c r="H233" s="151"/>
      <c r="I233" s="154"/>
    </row>
    <row r="234" spans="1:9" s="138" customFormat="1">
      <c r="A234" s="136"/>
      <c r="B234" s="154"/>
      <c r="F234" s="150"/>
      <c r="G234" s="150"/>
      <c r="H234" s="151"/>
      <c r="I234" s="154"/>
    </row>
    <row r="235" spans="1:9" s="138" customFormat="1">
      <c r="A235" s="136"/>
      <c r="B235" s="154"/>
      <c r="F235" s="150"/>
      <c r="G235" s="150"/>
      <c r="H235" s="151"/>
      <c r="I235" s="154"/>
    </row>
    <row r="236" spans="1:9" s="138" customFormat="1">
      <c r="A236" s="136"/>
      <c r="B236" s="154"/>
      <c r="F236" s="150"/>
      <c r="G236" s="150"/>
      <c r="H236" s="151"/>
      <c r="I236" s="154"/>
    </row>
    <row r="237" spans="1:9" s="138" customFormat="1">
      <c r="A237" s="136"/>
      <c r="B237" s="154"/>
      <c r="F237" s="150"/>
      <c r="G237" s="150"/>
      <c r="H237" s="151"/>
      <c r="I237" s="154"/>
    </row>
    <row r="238" spans="1:9" s="138" customFormat="1">
      <c r="A238" s="136"/>
      <c r="B238" s="154"/>
      <c r="F238" s="150"/>
      <c r="G238" s="150"/>
      <c r="H238" s="151"/>
      <c r="I238" s="154"/>
    </row>
    <row r="239" spans="1:9" s="138" customFormat="1">
      <c r="A239" s="136"/>
      <c r="B239" s="154"/>
      <c r="F239" s="150"/>
      <c r="G239" s="150"/>
      <c r="H239" s="151"/>
      <c r="I239" s="154"/>
    </row>
    <row r="240" spans="1:9" s="138" customFormat="1">
      <c r="A240" s="136"/>
      <c r="B240" s="154"/>
      <c r="F240" s="150"/>
      <c r="G240" s="150"/>
      <c r="H240" s="151"/>
      <c r="I240" s="154"/>
    </row>
    <row r="241" spans="1:9" s="138" customFormat="1">
      <c r="A241" s="136"/>
      <c r="B241" s="154"/>
      <c r="F241" s="150"/>
      <c r="G241" s="150"/>
      <c r="H241" s="151"/>
      <c r="I241" s="154"/>
    </row>
    <row r="242" spans="1:9" s="138" customFormat="1">
      <c r="A242" s="136"/>
      <c r="B242" s="154"/>
      <c r="F242" s="150"/>
      <c r="G242" s="150"/>
      <c r="H242" s="151"/>
      <c r="I242" s="154"/>
    </row>
    <row r="243" spans="1:9" s="138" customFormat="1">
      <c r="A243" s="136"/>
      <c r="B243" s="154"/>
      <c r="F243" s="150"/>
      <c r="G243" s="150"/>
      <c r="H243" s="151"/>
      <c r="I243" s="154"/>
    </row>
    <row r="244" spans="1:9" s="138" customFormat="1">
      <c r="A244" s="136"/>
      <c r="B244" s="154"/>
      <c r="F244" s="150"/>
      <c r="G244" s="150"/>
      <c r="H244" s="151"/>
      <c r="I244" s="154"/>
    </row>
    <row r="245" spans="1:9" s="138" customFormat="1">
      <c r="A245" s="136"/>
      <c r="B245" s="154"/>
      <c r="F245" s="150"/>
      <c r="G245" s="150"/>
      <c r="H245" s="151"/>
      <c r="I245" s="154"/>
    </row>
    <row r="246" spans="1:9" s="138" customFormat="1">
      <c r="A246" s="136"/>
      <c r="B246" s="154"/>
      <c r="F246" s="150"/>
      <c r="G246" s="150"/>
      <c r="H246" s="151"/>
      <c r="I246" s="154"/>
    </row>
    <row r="247" spans="1:9" s="138" customFormat="1">
      <c r="A247" s="136"/>
      <c r="B247" s="154"/>
      <c r="F247" s="150"/>
      <c r="G247" s="150"/>
      <c r="H247" s="151"/>
      <c r="I247" s="154"/>
    </row>
    <row r="248" spans="1:9" s="138" customFormat="1">
      <c r="A248" s="136"/>
      <c r="B248" s="154"/>
      <c r="F248" s="150"/>
      <c r="G248" s="150"/>
      <c r="H248" s="151"/>
      <c r="I248" s="154"/>
    </row>
    <row r="249" spans="1:9" s="138" customFormat="1">
      <c r="A249" s="136"/>
      <c r="B249" s="154"/>
      <c r="F249" s="150"/>
      <c r="G249" s="150"/>
      <c r="H249" s="151"/>
      <c r="I249" s="154"/>
    </row>
    <row r="250" spans="1:9" s="138" customFormat="1">
      <c r="A250" s="136"/>
      <c r="B250" s="154"/>
      <c r="F250" s="150"/>
      <c r="G250" s="150"/>
      <c r="H250" s="151"/>
      <c r="I250" s="154"/>
    </row>
    <row r="251" spans="1:9" s="138" customFormat="1">
      <c r="A251" s="136"/>
      <c r="B251" s="154"/>
      <c r="F251" s="150"/>
      <c r="G251" s="150"/>
      <c r="H251" s="151"/>
      <c r="I251" s="154"/>
    </row>
    <row r="252" spans="1:9" s="138" customFormat="1">
      <c r="A252" s="136"/>
      <c r="B252" s="154"/>
      <c r="F252" s="150"/>
      <c r="G252" s="150"/>
      <c r="H252" s="151"/>
      <c r="I252" s="154"/>
    </row>
    <row r="253" spans="1:9" s="138" customFormat="1">
      <c r="A253" s="136"/>
      <c r="B253" s="154"/>
      <c r="F253" s="150"/>
      <c r="G253" s="150"/>
      <c r="H253" s="151"/>
      <c r="I253" s="154"/>
    </row>
    <row r="254" spans="1:9" s="138" customFormat="1">
      <c r="A254" s="136"/>
      <c r="B254" s="154"/>
      <c r="F254" s="150"/>
      <c r="G254" s="150"/>
      <c r="H254" s="151"/>
      <c r="I254" s="154"/>
    </row>
    <row r="255" spans="1:9" s="138" customFormat="1">
      <c r="A255" s="136"/>
      <c r="B255" s="154"/>
      <c r="F255" s="150"/>
      <c r="G255" s="150"/>
      <c r="H255" s="151"/>
      <c r="I255" s="154"/>
    </row>
    <row r="256" spans="1:9" s="138" customFormat="1">
      <c r="A256" s="136"/>
      <c r="B256" s="154"/>
      <c r="F256" s="150"/>
      <c r="G256" s="150"/>
      <c r="H256" s="151"/>
      <c r="I256" s="154"/>
    </row>
    <row r="257" spans="1:9" s="138" customFormat="1">
      <c r="A257" s="136"/>
      <c r="B257" s="154"/>
      <c r="F257" s="150"/>
      <c r="G257" s="150"/>
      <c r="H257" s="151"/>
      <c r="I257" s="154"/>
    </row>
    <row r="258" spans="1:9" s="138" customFormat="1">
      <c r="A258" s="136"/>
      <c r="B258" s="154"/>
      <c r="F258" s="150"/>
      <c r="G258" s="150"/>
      <c r="H258" s="151"/>
      <c r="I258" s="154"/>
    </row>
    <row r="259" spans="1:9" s="138" customFormat="1">
      <c r="A259" s="136"/>
      <c r="B259" s="154"/>
      <c r="F259" s="150"/>
      <c r="G259" s="150"/>
      <c r="H259" s="151"/>
      <c r="I259" s="154"/>
    </row>
    <row r="260" spans="1:9" s="138" customFormat="1">
      <c r="A260" s="136"/>
      <c r="B260" s="154"/>
      <c r="F260" s="150"/>
      <c r="G260" s="150"/>
      <c r="H260" s="151"/>
      <c r="I260" s="154"/>
    </row>
    <row r="261" spans="1:9" s="138" customFormat="1">
      <c r="A261" s="136"/>
      <c r="B261" s="154"/>
      <c r="F261" s="150"/>
      <c r="G261" s="150"/>
      <c r="H261" s="151"/>
      <c r="I261" s="154"/>
    </row>
    <row r="262" spans="1:9" s="138" customFormat="1">
      <c r="A262" s="136"/>
      <c r="B262" s="154"/>
      <c r="F262" s="150"/>
      <c r="G262" s="150"/>
      <c r="H262" s="151"/>
      <c r="I262" s="154"/>
    </row>
    <row r="263" spans="1:9" s="138" customFormat="1">
      <c r="A263" s="136"/>
      <c r="B263" s="154"/>
      <c r="F263" s="150"/>
      <c r="G263" s="150"/>
      <c r="H263" s="151"/>
      <c r="I263" s="154"/>
    </row>
    <row r="264" spans="1:9" s="138" customFormat="1">
      <c r="A264" s="136"/>
      <c r="B264" s="154"/>
      <c r="F264" s="150"/>
      <c r="G264" s="150"/>
      <c r="H264" s="151"/>
      <c r="I264" s="154"/>
    </row>
    <row r="265" spans="1:9" s="138" customFormat="1">
      <c r="A265" s="136"/>
      <c r="B265" s="154"/>
      <c r="F265" s="150"/>
      <c r="G265" s="150"/>
      <c r="H265" s="151"/>
      <c r="I265" s="154"/>
    </row>
    <row r="266" spans="1:9" s="138" customFormat="1">
      <c r="A266" s="136"/>
      <c r="B266" s="154"/>
      <c r="F266" s="150"/>
      <c r="G266" s="150"/>
      <c r="H266" s="151"/>
      <c r="I266" s="154"/>
    </row>
    <row r="267" spans="1:9" s="138" customFormat="1">
      <c r="A267" s="136"/>
      <c r="B267" s="154"/>
      <c r="F267" s="150"/>
      <c r="G267" s="150"/>
      <c r="H267" s="151"/>
      <c r="I267" s="154"/>
    </row>
    <row r="268" spans="1:9" s="138" customFormat="1">
      <c r="A268" s="136"/>
      <c r="B268" s="154"/>
      <c r="F268" s="150"/>
      <c r="G268" s="150"/>
      <c r="H268" s="151"/>
      <c r="I268" s="154"/>
    </row>
    <row r="269" spans="1:9" s="138" customFormat="1">
      <c r="A269" s="136"/>
      <c r="B269" s="154"/>
      <c r="F269" s="150"/>
      <c r="G269" s="150"/>
      <c r="H269" s="151"/>
      <c r="I269" s="154"/>
    </row>
    <row r="270" spans="1:9" s="138" customFormat="1">
      <c r="A270" s="136"/>
      <c r="B270" s="154"/>
      <c r="F270" s="150"/>
      <c r="G270" s="150"/>
      <c r="H270" s="151"/>
      <c r="I270" s="154"/>
    </row>
    <row r="271" spans="1:9" s="138" customFormat="1">
      <c r="A271" s="136"/>
      <c r="B271" s="154"/>
      <c r="F271" s="150"/>
      <c r="G271" s="150"/>
      <c r="H271" s="151"/>
      <c r="I271" s="154"/>
    </row>
    <row r="272" spans="1:9" s="138" customFormat="1">
      <c r="A272" s="136"/>
      <c r="B272" s="154"/>
      <c r="F272" s="150"/>
      <c r="G272" s="150"/>
      <c r="H272" s="151"/>
      <c r="I272" s="154"/>
    </row>
    <row r="273" spans="1:9" s="138" customFormat="1">
      <c r="A273" s="136"/>
      <c r="B273" s="154"/>
      <c r="F273" s="150"/>
      <c r="G273" s="150"/>
      <c r="H273" s="151"/>
      <c r="I273" s="154"/>
    </row>
    <row r="274" spans="1:9" s="138" customFormat="1">
      <c r="A274" s="136"/>
      <c r="B274" s="154"/>
      <c r="F274" s="150"/>
      <c r="G274" s="150"/>
      <c r="H274" s="151"/>
      <c r="I274" s="154"/>
    </row>
    <row r="275" spans="1:9" s="138" customFormat="1">
      <c r="A275" s="136"/>
      <c r="B275" s="154"/>
      <c r="F275" s="150"/>
      <c r="G275" s="150"/>
      <c r="H275" s="151"/>
      <c r="I275" s="154"/>
    </row>
    <row r="276" spans="1:9" s="138" customFormat="1">
      <c r="A276" s="136"/>
      <c r="B276" s="154"/>
      <c r="F276" s="150"/>
      <c r="G276" s="150"/>
      <c r="H276" s="151"/>
      <c r="I276" s="154"/>
    </row>
    <row r="277" spans="1:9" s="138" customFormat="1">
      <c r="A277" s="136"/>
      <c r="B277" s="154"/>
      <c r="F277" s="150"/>
      <c r="G277" s="150"/>
      <c r="H277" s="151"/>
      <c r="I277" s="154"/>
    </row>
    <row r="278" spans="1:9" s="138" customFormat="1">
      <c r="A278" s="136"/>
      <c r="B278" s="154"/>
      <c r="F278" s="150"/>
      <c r="G278" s="150"/>
      <c r="H278" s="151"/>
      <c r="I278" s="154"/>
    </row>
    <row r="279" spans="1:9" s="138" customFormat="1">
      <c r="A279" s="136"/>
      <c r="B279" s="154"/>
      <c r="F279" s="150"/>
      <c r="G279" s="150"/>
      <c r="H279" s="151"/>
      <c r="I279" s="154"/>
    </row>
    <row r="280" spans="1:9" s="138" customFormat="1">
      <c r="A280" s="136"/>
      <c r="B280" s="154"/>
      <c r="F280" s="150"/>
      <c r="G280" s="150"/>
      <c r="H280" s="151"/>
      <c r="I280" s="154"/>
    </row>
    <row r="281" spans="1:9" s="138" customFormat="1">
      <c r="A281" s="136"/>
      <c r="B281" s="154"/>
      <c r="F281" s="150"/>
      <c r="G281" s="150"/>
      <c r="H281" s="151"/>
      <c r="I281" s="154"/>
    </row>
    <row r="282" spans="1:9" s="138" customFormat="1">
      <c r="A282" s="136"/>
      <c r="B282" s="154"/>
      <c r="F282" s="150"/>
      <c r="G282" s="150"/>
      <c r="H282" s="151"/>
      <c r="I282" s="154"/>
    </row>
    <row r="283" spans="1:9" s="138" customFormat="1">
      <c r="A283" s="136"/>
      <c r="B283" s="154"/>
      <c r="F283" s="150"/>
      <c r="G283" s="150"/>
      <c r="H283" s="151"/>
      <c r="I283" s="154"/>
    </row>
    <row r="284" spans="1:9" s="138" customFormat="1">
      <c r="A284" s="136"/>
      <c r="B284" s="154"/>
      <c r="F284" s="150"/>
      <c r="G284" s="150"/>
      <c r="H284" s="151"/>
      <c r="I284" s="154"/>
    </row>
    <row r="285" spans="1:9" s="138" customFormat="1">
      <c r="A285" s="136"/>
      <c r="B285" s="154"/>
      <c r="F285" s="150"/>
      <c r="G285" s="150"/>
      <c r="H285" s="151"/>
      <c r="I285" s="154"/>
    </row>
    <row r="286" spans="1:9" s="138" customFormat="1">
      <c r="A286" s="136"/>
      <c r="B286" s="154"/>
      <c r="F286" s="150"/>
      <c r="G286" s="150"/>
      <c r="H286" s="151"/>
      <c r="I286" s="154"/>
    </row>
    <row r="287" spans="1:9" s="138" customFormat="1">
      <c r="A287" s="136"/>
      <c r="B287" s="154"/>
      <c r="F287" s="150"/>
      <c r="G287" s="150"/>
      <c r="H287" s="151"/>
      <c r="I287" s="154"/>
    </row>
    <row r="288" spans="1:9" s="138" customFormat="1">
      <c r="A288" s="136"/>
      <c r="B288" s="154"/>
      <c r="F288" s="150"/>
      <c r="G288" s="150"/>
      <c r="H288" s="151"/>
      <c r="I288" s="154"/>
    </row>
    <row r="289" spans="1:9" s="138" customFormat="1">
      <c r="A289" s="136"/>
      <c r="B289" s="154"/>
      <c r="F289" s="150"/>
      <c r="G289" s="150"/>
      <c r="H289" s="151"/>
      <c r="I289" s="154"/>
    </row>
    <row r="290" spans="1:9" s="138" customFormat="1">
      <c r="A290" s="136"/>
      <c r="B290" s="154"/>
      <c r="F290" s="150"/>
      <c r="G290" s="150"/>
      <c r="H290" s="151"/>
      <c r="I290" s="154"/>
    </row>
    <row r="291" spans="1:9" s="138" customFormat="1">
      <c r="A291" s="136"/>
      <c r="B291" s="154"/>
      <c r="F291" s="150"/>
      <c r="G291" s="150"/>
      <c r="H291" s="151"/>
      <c r="I291" s="154"/>
    </row>
    <row r="292" spans="1:9" s="138" customFormat="1">
      <c r="A292" s="136"/>
      <c r="B292" s="154"/>
      <c r="F292" s="150"/>
      <c r="G292" s="150"/>
      <c r="H292" s="151"/>
      <c r="I292" s="154"/>
    </row>
    <row r="293" spans="1:9" s="138" customFormat="1">
      <c r="A293" s="136"/>
      <c r="B293" s="154"/>
      <c r="F293" s="150"/>
      <c r="G293" s="150"/>
      <c r="H293" s="151"/>
      <c r="I293" s="154"/>
    </row>
    <row r="294" spans="1:9" s="138" customFormat="1">
      <c r="A294" s="136"/>
      <c r="B294" s="154"/>
      <c r="F294" s="150"/>
      <c r="G294" s="150"/>
      <c r="H294" s="151"/>
      <c r="I294" s="154"/>
    </row>
    <row r="295" spans="1:9" s="138" customFormat="1">
      <c r="A295" s="136"/>
      <c r="B295" s="154"/>
      <c r="F295" s="150"/>
      <c r="G295" s="150"/>
      <c r="H295" s="151"/>
      <c r="I295" s="154"/>
    </row>
    <row r="296" spans="1:9" s="138" customFormat="1">
      <c r="A296" s="136"/>
      <c r="B296" s="154"/>
      <c r="F296" s="150"/>
      <c r="G296" s="150"/>
      <c r="H296" s="151"/>
      <c r="I296" s="154"/>
    </row>
    <row r="297" spans="1:9" s="138" customFormat="1">
      <c r="A297" s="136"/>
      <c r="B297" s="154"/>
      <c r="F297" s="150"/>
      <c r="G297" s="150"/>
      <c r="H297" s="151"/>
      <c r="I297" s="154"/>
    </row>
    <row r="298" spans="1:9" s="138" customFormat="1">
      <c r="A298" s="136"/>
      <c r="B298" s="154"/>
      <c r="F298" s="150"/>
      <c r="G298" s="150"/>
      <c r="H298" s="151"/>
      <c r="I298" s="154"/>
    </row>
    <row r="299" spans="1:9" s="138" customFormat="1">
      <c r="A299" s="136"/>
      <c r="B299" s="154"/>
      <c r="F299" s="150"/>
      <c r="G299" s="150"/>
      <c r="H299" s="151"/>
      <c r="I299" s="154"/>
    </row>
    <row r="300" spans="1:9" s="138" customFormat="1">
      <c r="A300" s="136"/>
      <c r="B300" s="154"/>
      <c r="F300" s="150"/>
      <c r="G300" s="150"/>
      <c r="H300" s="151"/>
      <c r="I300" s="154"/>
    </row>
    <row r="301" spans="1:9" s="138" customFormat="1">
      <c r="A301" s="136"/>
      <c r="B301" s="154"/>
      <c r="F301" s="150"/>
      <c r="G301" s="150"/>
      <c r="H301" s="151"/>
      <c r="I301" s="154"/>
    </row>
    <row r="302" spans="1:9" s="138" customFormat="1">
      <c r="A302" s="136"/>
      <c r="B302" s="154"/>
      <c r="F302" s="150"/>
      <c r="G302" s="150"/>
      <c r="H302" s="151"/>
      <c r="I302" s="154"/>
    </row>
    <row r="303" spans="1:9" s="138" customFormat="1">
      <c r="A303" s="136"/>
      <c r="B303" s="154"/>
      <c r="F303" s="150"/>
      <c r="G303" s="150"/>
      <c r="H303" s="151"/>
      <c r="I303" s="154"/>
    </row>
    <row r="304" spans="1:9" s="138" customFormat="1">
      <c r="A304" s="136"/>
      <c r="B304" s="154"/>
      <c r="F304" s="150"/>
      <c r="G304" s="150"/>
      <c r="H304" s="151"/>
      <c r="I304" s="154"/>
    </row>
    <row r="305" spans="1:9" s="138" customFormat="1">
      <c r="A305" s="136"/>
      <c r="B305" s="154"/>
      <c r="F305" s="150"/>
      <c r="G305" s="150"/>
      <c r="H305" s="151"/>
      <c r="I305" s="154"/>
    </row>
    <row r="306" spans="1:9" s="138" customFormat="1">
      <c r="A306" s="136"/>
      <c r="B306" s="154"/>
      <c r="F306" s="150"/>
      <c r="G306" s="150"/>
      <c r="H306" s="151"/>
      <c r="I306" s="154"/>
    </row>
    <row r="307" spans="1:9" s="138" customFormat="1">
      <c r="A307" s="136"/>
      <c r="B307" s="154"/>
      <c r="F307" s="150"/>
      <c r="G307" s="150"/>
      <c r="H307" s="151"/>
      <c r="I307" s="154"/>
    </row>
    <row r="308" spans="1:9" s="138" customFormat="1">
      <c r="A308" s="136"/>
      <c r="B308" s="154"/>
      <c r="F308" s="150"/>
      <c r="G308" s="150"/>
      <c r="H308" s="151"/>
      <c r="I308" s="154"/>
    </row>
    <row r="309" spans="1:9" s="138" customFormat="1">
      <c r="A309" s="136"/>
      <c r="B309" s="154"/>
      <c r="F309" s="150"/>
      <c r="G309" s="150"/>
      <c r="H309" s="151"/>
      <c r="I309" s="154"/>
    </row>
    <row r="310" spans="1:9" s="138" customFormat="1">
      <c r="A310" s="136"/>
      <c r="B310" s="154"/>
      <c r="F310" s="150"/>
      <c r="G310" s="150"/>
      <c r="H310" s="151"/>
      <c r="I310" s="154"/>
    </row>
    <row r="311" spans="1:9" s="138" customFormat="1">
      <c r="A311" s="136"/>
      <c r="B311" s="154"/>
      <c r="F311" s="150"/>
      <c r="G311" s="150"/>
      <c r="H311" s="151"/>
      <c r="I311" s="154"/>
    </row>
    <row r="312" spans="1:9" s="138" customFormat="1">
      <c r="A312" s="136"/>
      <c r="B312" s="154"/>
      <c r="F312" s="150"/>
      <c r="G312" s="150"/>
      <c r="H312" s="151"/>
      <c r="I312" s="154"/>
    </row>
    <row r="313" spans="1:9" s="138" customFormat="1">
      <c r="A313" s="136"/>
      <c r="B313" s="154"/>
      <c r="F313" s="150"/>
      <c r="G313" s="150"/>
      <c r="H313" s="151"/>
      <c r="I313" s="154"/>
    </row>
    <row r="314" spans="1:9" s="138" customFormat="1">
      <c r="A314" s="136"/>
      <c r="B314" s="154"/>
      <c r="F314" s="150"/>
      <c r="G314" s="150"/>
      <c r="H314" s="151"/>
      <c r="I314" s="154"/>
    </row>
    <row r="315" spans="1:9" s="138" customFormat="1">
      <c r="A315" s="136"/>
      <c r="B315" s="154"/>
      <c r="F315" s="150"/>
      <c r="G315" s="150"/>
      <c r="H315" s="151"/>
      <c r="I315" s="154"/>
    </row>
    <row r="316" spans="1:9" s="138" customFormat="1">
      <c r="A316" s="136"/>
      <c r="B316" s="154"/>
      <c r="F316" s="150"/>
      <c r="G316" s="150"/>
      <c r="H316" s="151"/>
      <c r="I316" s="154"/>
    </row>
    <row r="317" spans="1:9" s="138" customFormat="1">
      <c r="A317" s="136"/>
      <c r="B317" s="154"/>
      <c r="F317" s="150"/>
      <c r="G317" s="150"/>
      <c r="H317" s="151"/>
      <c r="I317" s="154"/>
    </row>
    <row r="318" spans="1:9" s="138" customFormat="1">
      <c r="A318" s="136"/>
      <c r="B318" s="154"/>
      <c r="F318" s="150"/>
      <c r="G318" s="150"/>
      <c r="H318" s="151"/>
      <c r="I318" s="154"/>
    </row>
    <row r="319" spans="1:9" s="138" customFormat="1">
      <c r="A319" s="136"/>
      <c r="B319" s="154"/>
      <c r="F319" s="150"/>
      <c r="G319" s="150"/>
      <c r="H319" s="151"/>
      <c r="I319" s="154"/>
    </row>
    <row r="320" spans="1:9" s="138" customFormat="1">
      <c r="A320" s="136"/>
      <c r="B320" s="154"/>
      <c r="F320" s="150"/>
      <c r="G320" s="150"/>
      <c r="H320" s="151"/>
      <c r="I320" s="154"/>
    </row>
    <row r="321" spans="1:9" s="138" customFormat="1">
      <c r="A321" s="136"/>
      <c r="B321" s="154"/>
      <c r="F321" s="150"/>
      <c r="G321" s="150"/>
      <c r="H321" s="151"/>
      <c r="I321" s="154"/>
    </row>
    <row r="322" spans="1:9" s="138" customFormat="1">
      <c r="A322" s="136"/>
      <c r="B322" s="154"/>
      <c r="F322" s="150"/>
      <c r="G322" s="150"/>
      <c r="H322" s="151"/>
      <c r="I322" s="154"/>
    </row>
    <row r="323" spans="1:9" s="138" customFormat="1">
      <c r="A323" s="136"/>
      <c r="B323" s="154"/>
      <c r="F323" s="150"/>
      <c r="G323" s="150"/>
      <c r="H323" s="151"/>
      <c r="I323" s="154"/>
    </row>
    <row r="324" spans="1:9" s="138" customFormat="1">
      <c r="A324" s="136"/>
      <c r="B324" s="154"/>
      <c r="F324" s="150"/>
      <c r="G324" s="150"/>
      <c r="H324" s="151"/>
      <c r="I324" s="154"/>
    </row>
    <row r="325" spans="1:9" s="138" customFormat="1">
      <c r="A325" s="136"/>
      <c r="B325" s="154"/>
      <c r="F325" s="150"/>
      <c r="G325" s="150"/>
      <c r="H325" s="151"/>
      <c r="I325" s="154"/>
    </row>
    <row r="326" spans="1:9" s="138" customFormat="1">
      <c r="A326" s="136"/>
      <c r="B326" s="154"/>
      <c r="F326" s="150"/>
      <c r="G326" s="150"/>
      <c r="H326" s="151"/>
      <c r="I326" s="154"/>
    </row>
    <row r="327" spans="1:9" s="138" customFormat="1">
      <c r="A327" s="136"/>
      <c r="B327" s="154"/>
      <c r="F327" s="150"/>
      <c r="G327" s="150"/>
      <c r="H327" s="151"/>
      <c r="I327" s="154"/>
    </row>
    <row r="328" spans="1:9" s="138" customFormat="1">
      <c r="A328" s="136"/>
      <c r="B328" s="154"/>
      <c r="F328" s="150"/>
      <c r="G328" s="150"/>
      <c r="H328" s="151"/>
      <c r="I328" s="154"/>
    </row>
    <row r="329" spans="1:9" s="138" customFormat="1">
      <c r="A329" s="136"/>
      <c r="B329" s="154"/>
      <c r="F329" s="150"/>
      <c r="G329" s="150"/>
      <c r="H329" s="151"/>
      <c r="I329" s="154"/>
    </row>
    <row r="330" spans="1:9" s="138" customFormat="1">
      <c r="A330" s="136"/>
      <c r="B330" s="154"/>
      <c r="F330" s="150"/>
      <c r="G330" s="150"/>
      <c r="H330" s="151"/>
      <c r="I330" s="154"/>
    </row>
    <row r="331" spans="1:9" s="138" customFormat="1">
      <c r="A331" s="136"/>
      <c r="B331" s="154"/>
      <c r="F331" s="150"/>
      <c r="G331" s="150"/>
      <c r="H331" s="151"/>
      <c r="I331" s="154"/>
    </row>
    <row r="332" spans="1:9" s="138" customFormat="1">
      <c r="A332" s="136"/>
      <c r="B332" s="154"/>
      <c r="F332" s="150"/>
      <c r="G332" s="150"/>
      <c r="H332" s="151"/>
      <c r="I332" s="154"/>
    </row>
    <row r="333" spans="1:9" s="138" customFormat="1">
      <c r="A333" s="136"/>
      <c r="B333" s="154"/>
      <c r="F333" s="150"/>
      <c r="G333" s="150"/>
      <c r="H333" s="151"/>
      <c r="I333" s="154"/>
    </row>
    <row r="334" spans="1:9" s="138" customFormat="1">
      <c r="A334" s="136"/>
      <c r="B334" s="154"/>
      <c r="F334" s="150"/>
      <c r="G334" s="150"/>
      <c r="H334" s="151"/>
      <c r="I334" s="154"/>
    </row>
    <row r="335" spans="1:9" s="138" customFormat="1">
      <c r="A335" s="136"/>
      <c r="B335" s="154"/>
      <c r="F335" s="150"/>
      <c r="G335" s="150"/>
      <c r="H335" s="151"/>
      <c r="I335" s="154"/>
    </row>
    <row r="336" spans="1:9" s="138" customFormat="1">
      <c r="A336" s="136"/>
      <c r="B336" s="154"/>
      <c r="F336" s="150"/>
      <c r="G336" s="150"/>
      <c r="H336" s="151"/>
      <c r="I336" s="154"/>
    </row>
    <row r="337" spans="1:9" s="138" customFormat="1">
      <c r="A337" s="136"/>
      <c r="B337" s="154"/>
      <c r="F337" s="150"/>
      <c r="G337" s="150"/>
      <c r="H337" s="151"/>
      <c r="I337" s="154"/>
    </row>
    <row r="338" spans="1:9" s="138" customFormat="1">
      <c r="A338" s="136"/>
      <c r="B338" s="154"/>
      <c r="F338" s="150"/>
      <c r="G338" s="150"/>
      <c r="H338" s="151"/>
      <c r="I338" s="154"/>
    </row>
    <row r="339" spans="1:9" s="138" customFormat="1">
      <c r="A339" s="136"/>
      <c r="B339" s="154"/>
      <c r="F339" s="150"/>
      <c r="G339" s="150"/>
      <c r="H339" s="151"/>
      <c r="I339" s="154"/>
    </row>
    <row r="340" spans="1:9" s="138" customFormat="1">
      <c r="A340" s="136"/>
      <c r="B340" s="154"/>
      <c r="F340" s="150"/>
      <c r="G340" s="150"/>
      <c r="H340" s="151"/>
      <c r="I340" s="154"/>
    </row>
    <row r="341" spans="1:9" s="138" customFormat="1">
      <c r="A341" s="136"/>
      <c r="B341" s="154"/>
      <c r="F341" s="150"/>
      <c r="G341" s="150"/>
      <c r="H341" s="151"/>
      <c r="I341" s="154"/>
    </row>
    <row r="342" spans="1:9" s="138" customFormat="1">
      <c r="A342" s="136"/>
      <c r="B342" s="154"/>
      <c r="F342" s="150"/>
      <c r="G342" s="150"/>
      <c r="H342" s="151"/>
      <c r="I342" s="154"/>
    </row>
    <row r="343" spans="1:9" s="138" customFormat="1">
      <c r="A343" s="136"/>
      <c r="B343" s="154"/>
      <c r="F343" s="150"/>
      <c r="G343" s="150"/>
      <c r="H343" s="151"/>
      <c r="I343" s="154"/>
    </row>
    <row r="344" spans="1:9" s="138" customFormat="1">
      <c r="A344" s="136"/>
      <c r="B344" s="154"/>
      <c r="F344" s="150"/>
      <c r="G344" s="150"/>
      <c r="H344" s="151"/>
      <c r="I344" s="154"/>
    </row>
    <row r="345" spans="1:9" s="138" customFormat="1">
      <c r="A345" s="136"/>
      <c r="B345" s="154"/>
      <c r="F345" s="150"/>
      <c r="G345" s="150"/>
      <c r="H345" s="151"/>
      <c r="I345" s="154"/>
    </row>
    <row r="346" spans="1:9" s="138" customFormat="1">
      <c r="A346" s="136"/>
      <c r="B346" s="154"/>
      <c r="F346" s="150"/>
      <c r="G346" s="150"/>
      <c r="H346" s="151"/>
      <c r="I346" s="154"/>
    </row>
    <row r="347" spans="1:9" s="138" customFormat="1">
      <c r="A347" s="136"/>
      <c r="B347" s="154"/>
      <c r="F347" s="150"/>
      <c r="G347" s="150"/>
      <c r="H347" s="151"/>
      <c r="I347" s="154"/>
    </row>
    <row r="348" spans="1:9" s="138" customFormat="1">
      <c r="A348" s="136"/>
      <c r="B348" s="154"/>
      <c r="F348" s="150"/>
      <c r="G348" s="150"/>
      <c r="H348" s="151"/>
      <c r="I348" s="154"/>
    </row>
    <row r="349" spans="1:9" s="138" customFormat="1">
      <c r="A349" s="136"/>
      <c r="B349" s="154"/>
      <c r="F349" s="150"/>
      <c r="G349" s="150"/>
      <c r="H349" s="151"/>
      <c r="I349" s="154"/>
    </row>
    <row r="350" spans="1:9" s="138" customFormat="1">
      <c r="A350" s="136"/>
      <c r="B350" s="154"/>
      <c r="F350" s="150"/>
      <c r="G350" s="150"/>
      <c r="H350" s="151"/>
      <c r="I350" s="154"/>
    </row>
    <row r="351" spans="1:9" s="138" customFormat="1">
      <c r="A351" s="136"/>
      <c r="B351" s="154"/>
      <c r="F351" s="150"/>
      <c r="G351" s="150"/>
      <c r="H351" s="151"/>
      <c r="I351" s="154"/>
    </row>
    <row r="352" spans="1:9" s="138" customFormat="1">
      <c r="A352" s="136"/>
      <c r="B352" s="154"/>
      <c r="F352" s="150"/>
      <c r="G352" s="150"/>
      <c r="H352" s="151"/>
      <c r="I352" s="154"/>
    </row>
    <row r="353" spans="1:9" s="138" customFormat="1">
      <c r="A353" s="136"/>
      <c r="B353" s="154"/>
      <c r="F353" s="150"/>
      <c r="G353" s="150"/>
      <c r="H353" s="151"/>
      <c r="I353" s="154"/>
    </row>
    <row r="354" spans="1:9" s="138" customFormat="1">
      <c r="A354" s="136"/>
      <c r="B354" s="154"/>
      <c r="F354" s="150"/>
      <c r="G354" s="150"/>
      <c r="H354" s="151"/>
      <c r="I354" s="154"/>
    </row>
    <row r="355" spans="1:9" s="138" customFormat="1">
      <c r="A355" s="136"/>
      <c r="B355" s="154"/>
      <c r="F355" s="150"/>
      <c r="G355" s="150"/>
      <c r="H355" s="151"/>
      <c r="I355" s="154"/>
    </row>
    <row r="356" spans="1:9" s="138" customFormat="1">
      <c r="A356" s="136"/>
      <c r="B356" s="154"/>
      <c r="F356" s="150"/>
      <c r="G356" s="150"/>
      <c r="H356" s="151"/>
      <c r="I356" s="154"/>
    </row>
    <row r="357" spans="1:9" s="138" customFormat="1">
      <c r="A357" s="136"/>
      <c r="B357" s="154"/>
      <c r="F357" s="150"/>
      <c r="G357" s="150"/>
      <c r="H357" s="151"/>
      <c r="I357" s="154"/>
    </row>
    <row r="358" spans="1:9" s="138" customFormat="1">
      <c r="A358" s="136"/>
      <c r="B358" s="154"/>
      <c r="F358" s="150"/>
      <c r="G358" s="150"/>
      <c r="H358" s="151"/>
      <c r="I358" s="154"/>
    </row>
    <row r="359" spans="1:9" s="138" customFormat="1">
      <c r="A359" s="136"/>
      <c r="B359" s="154"/>
      <c r="F359" s="150"/>
      <c r="G359" s="150"/>
      <c r="H359" s="151"/>
      <c r="I359" s="154"/>
    </row>
    <row r="360" spans="1:9" s="138" customFormat="1">
      <c r="A360" s="136"/>
      <c r="B360" s="154"/>
      <c r="F360" s="150"/>
      <c r="G360" s="150"/>
      <c r="H360" s="151"/>
      <c r="I360" s="154"/>
    </row>
    <row r="361" spans="1:9" s="138" customFormat="1">
      <c r="A361" s="136"/>
      <c r="B361" s="154"/>
      <c r="F361" s="150"/>
      <c r="G361" s="150"/>
      <c r="H361" s="151"/>
      <c r="I361" s="154"/>
    </row>
    <row r="362" spans="1:9" s="138" customFormat="1">
      <c r="A362" s="136"/>
      <c r="B362" s="154"/>
      <c r="F362" s="150"/>
      <c r="G362" s="150"/>
      <c r="H362" s="151"/>
      <c r="I362" s="154"/>
    </row>
    <row r="363" spans="1:9" s="138" customFormat="1">
      <c r="A363" s="136"/>
      <c r="B363" s="154"/>
      <c r="F363" s="150"/>
      <c r="G363" s="150"/>
      <c r="H363" s="151"/>
      <c r="I363" s="154"/>
    </row>
    <row r="364" spans="1:9" s="138" customFormat="1">
      <c r="A364" s="136"/>
      <c r="B364" s="154"/>
      <c r="F364" s="150"/>
      <c r="G364" s="150"/>
      <c r="H364" s="151"/>
      <c r="I364" s="154"/>
    </row>
    <row r="365" spans="1:9" s="138" customFormat="1">
      <c r="A365" s="136"/>
      <c r="B365" s="154"/>
      <c r="F365" s="150"/>
      <c r="G365" s="150"/>
      <c r="H365" s="151"/>
      <c r="I365" s="154"/>
    </row>
    <row r="366" spans="1:9" s="138" customFormat="1">
      <c r="A366" s="136"/>
      <c r="B366" s="154"/>
      <c r="F366" s="150"/>
      <c r="G366" s="150"/>
      <c r="H366" s="151"/>
      <c r="I366" s="154"/>
    </row>
    <row r="367" spans="1:9" s="138" customFormat="1">
      <c r="A367" s="136"/>
      <c r="B367" s="154"/>
      <c r="F367" s="150"/>
      <c r="G367" s="150"/>
      <c r="H367" s="151"/>
      <c r="I367" s="154"/>
    </row>
    <row r="368" spans="1:9" s="138" customFormat="1">
      <c r="A368" s="136"/>
      <c r="B368" s="154"/>
      <c r="F368" s="150"/>
      <c r="G368" s="150"/>
      <c r="H368" s="151"/>
      <c r="I368" s="154"/>
    </row>
    <row r="369" spans="1:9" s="138" customFormat="1">
      <c r="A369" s="136"/>
      <c r="B369" s="154"/>
      <c r="F369" s="150"/>
      <c r="G369" s="150"/>
      <c r="H369" s="151"/>
      <c r="I369" s="154"/>
    </row>
    <row r="370" spans="1:9" s="138" customFormat="1">
      <c r="A370" s="136"/>
      <c r="B370" s="154"/>
      <c r="F370" s="150"/>
      <c r="G370" s="150"/>
      <c r="H370" s="151"/>
      <c r="I370" s="154"/>
    </row>
    <row r="371" spans="1:9" s="138" customFormat="1">
      <c r="A371" s="136"/>
      <c r="B371" s="154"/>
      <c r="F371" s="150"/>
      <c r="G371" s="150"/>
      <c r="H371" s="151"/>
      <c r="I371" s="154"/>
    </row>
    <row r="372" spans="1:9" s="138" customFormat="1">
      <c r="A372" s="136"/>
      <c r="B372" s="154"/>
      <c r="F372" s="150"/>
      <c r="G372" s="150"/>
      <c r="H372" s="151"/>
      <c r="I372" s="154"/>
    </row>
    <row r="373" spans="1:9" s="138" customFormat="1">
      <c r="A373" s="136"/>
      <c r="B373" s="154"/>
      <c r="F373" s="150"/>
      <c r="G373" s="150"/>
      <c r="H373" s="151"/>
      <c r="I373" s="154"/>
    </row>
    <row r="374" spans="1:9" s="138" customFormat="1">
      <c r="A374" s="136"/>
      <c r="B374" s="154"/>
      <c r="F374" s="150"/>
      <c r="G374" s="150"/>
      <c r="H374" s="151"/>
      <c r="I374" s="154"/>
    </row>
    <row r="375" spans="1:9" s="138" customFormat="1">
      <c r="A375" s="136"/>
      <c r="B375" s="154"/>
      <c r="F375" s="150"/>
      <c r="G375" s="150"/>
      <c r="H375" s="151"/>
      <c r="I375" s="154"/>
    </row>
    <row r="376" spans="1:9" s="138" customFormat="1">
      <c r="A376" s="136"/>
      <c r="B376" s="154"/>
      <c r="F376" s="150"/>
      <c r="G376" s="150"/>
      <c r="H376" s="151"/>
      <c r="I376" s="154"/>
    </row>
    <row r="377" spans="1:9" s="138" customFormat="1">
      <c r="A377" s="136"/>
      <c r="B377" s="154"/>
      <c r="F377" s="150"/>
      <c r="G377" s="150"/>
      <c r="H377" s="151"/>
      <c r="I377" s="154"/>
    </row>
    <row r="378" spans="1:9" s="138" customFormat="1">
      <c r="A378" s="136"/>
      <c r="B378" s="154"/>
      <c r="F378" s="150"/>
      <c r="G378" s="150"/>
      <c r="H378" s="151"/>
      <c r="I378" s="154"/>
    </row>
    <row r="379" spans="1:9" s="138" customFormat="1">
      <c r="A379" s="136"/>
      <c r="B379" s="154"/>
      <c r="F379" s="150"/>
      <c r="G379" s="150"/>
      <c r="H379" s="151"/>
      <c r="I379" s="154"/>
    </row>
    <row r="380" spans="1:9" s="138" customFormat="1">
      <c r="A380" s="136"/>
      <c r="B380" s="154"/>
      <c r="F380" s="150"/>
      <c r="G380" s="150"/>
      <c r="H380" s="151"/>
      <c r="I380" s="154"/>
    </row>
    <row r="381" spans="1:9" s="138" customFormat="1">
      <c r="A381" s="136"/>
      <c r="B381" s="154"/>
      <c r="F381" s="150"/>
      <c r="G381" s="150"/>
      <c r="H381" s="151"/>
      <c r="I381" s="154"/>
    </row>
    <row r="382" spans="1:9" s="138" customFormat="1">
      <c r="A382" s="136"/>
      <c r="B382" s="154"/>
      <c r="F382" s="150"/>
      <c r="G382" s="150"/>
      <c r="H382" s="151"/>
      <c r="I382" s="154"/>
    </row>
    <row r="383" spans="1:9" s="138" customFormat="1">
      <c r="A383" s="136"/>
      <c r="B383" s="154"/>
      <c r="F383" s="150"/>
      <c r="G383" s="150"/>
      <c r="H383" s="151"/>
      <c r="I383" s="154"/>
    </row>
    <row r="384" spans="1:9" s="138" customFormat="1">
      <c r="A384" s="136"/>
      <c r="B384" s="154"/>
      <c r="F384" s="150"/>
      <c r="G384" s="150"/>
      <c r="H384" s="151"/>
      <c r="I384" s="154"/>
    </row>
    <row r="385" spans="1:9" s="138" customFormat="1">
      <c r="A385" s="136"/>
      <c r="B385" s="154"/>
      <c r="F385" s="150"/>
      <c r="G385" s="150"/>
      <c r="H385" s="151"/>
      <c r="I385" s="154"/>
    </row>
    <row r="386" spans="1:9" s="138" customFormat="1">
      <c r="A386" s="136"/>
      <c r="B386" s="154"/>
      <c r="F386" s="150"/>
      <c r="G386" s="150"/>
      <c r="H386" s="151"/>
      <c r="I386" s="154"/>
    </row>
    <row r="387" spans="1:9" s="138" customFormat="1">
      <c r="A387" s="136"/>
      <c r="B387" s="154"/>
      <c r="F387" s="150"/>
      <c r="G387" s="150"/>
      <c r="H387" s="151"/>
      <c r="I387" s="154"/>
    </row>
    <row r="388" spans="1:9" s="138" customFormat="1">
      <c r="A388" s="136"/>
      <c r="B388" s="154"/>
      <c r="F388" s="150"/>
      <c r="G388" s="150"/>
      <c r="H388" s="151"/>
      <c r="I388" s="154"/>
    </row>
    <row r="389" spans="1:9" s="138" customFormat="1">
      <c r="A389" s="136"/>
      <c r="B389" s="154"/>
      <c r="F389" s="150"/>
      <c r="G389" s="150"/>
      <c r="H389" s="151"/>
      <c r="I389" s="154"/>
    </row>
    <row r="390" spans="1:9" s="138" customFormat="1">
      <c r="A390" s="136"/>
      <c r="B390" s="154"/>
      <c r="F390" s="150"/>
      <c r="G390" s="150"/>
      <c r="H390" s="151"/>
      <c r="I390" s="154"/>
    </row>
    <row r="391" spans="1:9" s="138" customFormat="1">
      <c r="A391" s="136"/>
      <c r="B391" s="154"/>
      <c r="F391" s="150"/>
      <c r="G391" s="150"/>
      <c r="H391" s="151"/>
      <c r="I391" s="154"/>
    </row>
    <row r="392" spans="1:9" s="138" customFormat="1">
      <c r="A392" s="136"/>
      <c r="B392" s="154"/>
      <c r="F392" s="150"/>
      <c r="G392" s="150"/>
      <c r="H392" s="151"/>
      <c r="I392" s="154"/>
    </row>
    <row r="393" spans="1:9" s="138" customFormat="1">
      <c r="A393" s="136"/>
      <c r="B393" s="154"/>
      <c r="F393" s="150"/>
      <c r="G393" s="150"/>
      <c r="H393" s="151"/>
      <c r="I393" s="154"/>
    </row>
    <row r="394" spans="1:9" s="138" customFormat="1">
      <c r="A394" s="136"/>
      <c r="B394" s="154"/>
      <c r="F394" s="150"/>
      <c r="G394" s="150"/>
      <c r="H394" s="151"/>
      <c r="I394" s="154"/>
    </row>
    <row r="395" spans="1:9" s="138" customFormat="1">
      <c r="A395" s="136"/>
      <c r="B395" s="154"/>
      <c r="F395" s="150"/>
      <c r="G395" s="150"/>
      <c r="H395" s="151"/>
      <c r="I395" s="154"/>
    </row>
    <row r="396" spans="1:9" s="138" customFormat="1">
      <c r="A396" s="136"/>
      <c r="B396" s="154"/>
      <c r="F396" s="150"/>
      <c r="G396" s="150"/>
      <c r="H396" s="151"/>
      <c r="I396" s="154"/>
    </row>
    <row r="397" spans="1:9" s="138" customFormat="1">
      <c r="A397" s="136"/>
      <c r="B397" s="154"/>
      <c r="F397" s="150"/>
      <c r="G397" s="150"/>
      <c r="H397" s="151"/>
      <c r="I397" s="154"/>
    </row>
    <row r="398" spans="1:9" s="138" customFormat="1">
      <c r="A398" s="136"/>
      <c r="B398" s="154"/>
      <c r="F398" s="150"/>
      <c r="G398" s="150"/>
      <c r="H398" s="151"/>
      <c r="I398" s="154"/>
    </row>
    <row r="399" spans="1:9" s="138" customFormat="1">
      <c r="A399" s="136"/>
      <c r="B399" s="154"/>
      <c r="F399" s="150"/>
      <c r="G399" s="150"/>
      <c r="H399" s="151"/>
      <c r="I399" s="154"/>
    </row>
    <row r="400" spans="1:9" s="138" customFormat="1">
      <c r="A400" s="136"/>
      <c r="B400" s="154"/>
      <c r="F400" s="150"/>
      <c r="G400" s="150"/>
      <c r="H400" s="151"/>
      <c r="I400" s="154"/>
    </row>
    <row r="401" spans="1:9" s="138" customFormat="1">
      <c r="A401" s="136"/>
      <c r="B401" s="154"/>
      <c r="F401" s="150"/>
      <c r="G401" s="150"/>
      <c r="H401" s="151"/>
      <c r="I401" s="154"/>
    </row>
    <row r="402" spans="1:9" s="138" customFormat="1">
      <c r="A402" s="136"/>
      <c r="B402" s="154"/>
      <c r="F402" s="150"/>
      <c r="G402" s="150"/>
      <c r="H402" s="151"/>
      <c r="I402" s="154"/>
    </row>
    <row r="403" spans="1:9" s="138" customFormat="1">
      <c r="A403" s="136"/>
      <c r="B403" s="154"/>
      <c r="F403" s="150"/>
      <c r="G403" s="150"/>
      <c r="H403" s="151"/>
      <c r="I403" s="154"/>
    </row>
    <row r="404" spans="1:9" s="138" customFormat="1">
      <c r="A404" s="136"/>
      <c r="B404" s="154"/>
      <c r="F404" s="150"/>
      <c r="G404" s="150"/>
      <c r="H404" s="151"/>
      <c r="I404" s="154"/>
    </row>
    <row r="405" spans="1:9" s="138" customFormat="1">
      <c r="A405" s="136"/>
      <c r="B405" s="154"/>
      <c r="F405" s="150"/>
      <c r="G405" s="150"/>
      <c r="H405" s="151"/>
      <c r="I405" s="154"/>
    </row>
    <row r="406" spans="1:9" s="138" customFormat="1">
      <c r="A406" s="136"/>
      <c r="B406" s="154"/>
      <c r="F406" s="150"/>
      <c r="G406" s="150"/>
      <c r="H406" s="151"/>
      <c r="I406" s="154"/>
    </row>
    <row r="407" spans="1:9" s="138" customFormat="1">
      <c r="A407" s="136"/>
      <c r="B407" s="154"/>
      <c r="F407" s="150"/>
      <c r="G407" s="150"/>
      <c r="H407" s="151"/>
      <c r="I407" s="154"/>
    </row>
    <row r="408" spans="1:9" s="138" customFormat="1">
      <c r="A408" s="136"/>
      <c r="B408" s="154"/>
      <c r="F408" s="150"/>
      <c r="G408" s="150"/>
      <c r="H408" s="151"/>
      <c r="I408" s="154"/>
    </row>
    <row r="409" spans="1:9" s="138" customFormat="1">
      <c r="A409" s="136"/>
      <c r="B409" s="154"/>
      <c r="F409" s="150"/>
      <c r="G409" s="150"/>
      <c r="H409" s="151"/>
      <c r="I409" s="154"/>
    </row>
    <row r="410" spans="1:9" s="138" customFormat="1">
      <c r="A410" s="136"/>
      <c r="B410" s="154"/>
      <c r="F410" s="150"/>
      <c r="G410" s="150"/>
      <c r="H410" s="151"/>
      <c r="I410" s="154"/>
    </row>
    <row r="411" spans="1:9" s="138" customFormat="1">
      <c r="A411" s="136"/>
      <c r="B411" s="154"/>
      <c r="F411" s="150"/>
      <c r="G411" s="150"/>
      <c r="H411" s="151"/>
      <c r="I411" s="154"/>
    </row>
    <row r="412" spans="1:9" s="138" customFormat="1">
      <c r="A412" s="136"/>
      <c r="B412" s="154"/>
      <c r="F412" s="150"/>
      <c r="G412" s="150"/>
      <c r="H412" s="151"/>
      <c r="I412" s="154"/>
    </row>
    <row r="413" spans="1:9" s="138" customFormat="1">
      <c r="A413" s="136"/>
      <c r="B413" s="154"/>
      <c r="F413" s="150"/>
      <c r="G413" s="150"/>
      <c r="H413" s="151"/>
      <c r="I413" s="154"/>
    </row>
    <row r="414" spans="1:9" s="138" customFormat="1">
      <c r="A414" s="136"/>
      <c r="B414" s="154"/>
      <c r="F414" s="150"/>
      <c r="G414" s="150"/>
      <c r="H414" s="151"/>
      <c r="I414" s="154"/>
    </row>
    <row r="415" spans="1:9" s="138" customFormat="1">
      <c r="A415" s="136"/>
      <c r="B415" s="154"/>
      <c r="F415" s="150"/>
      <c r="G415" s="150"/>
      <c r="H415" s="151"/>
      <c r="I415" s="154"/>
    </row>
    <row r="416" spans="1:9" s="138" customFormat="1">
      <c r="A416" s="136"/>
      <c r="B416" s="154"/>
      <c r="F416" s="150"/>
      <c r="G416" s="150"/>
      <c r="H416" s="151"/>
      <c r="I416" s="154"/>
    </row>
    <row r="417" spans="1:9" s="138" customFormat="1">
      <c r="A417" s="136"/>
      <c r="B417" s="154"/>
      <c r="F417" s="150"/>
      <c r="G417" s="150"/>
      <c r="H417" s="151"/>
      <c r="I417" s="154"/>
    </row>
    <row r="418" spans="1:9" s="138" customFormat="1">
      <c r="A418" s="136"/>
      <c r="B418" s="154"/>
      <c r="F418" s="150"/>
      <c r="G418" s="150"/>
      <c r="H418" s="151"/>
      <c r="I418" s="154"/>
    </row>
    <row r="419" spans="1:9" s="138" customFormat="1">
      <c r="A419" s="136"/>
      <c r="B419" s="154"/>
      <c r="F419" s="150"/>
      <c r="G419" s="150"/>
      <c r="H419" s="151"/>
      <c r="I419" s="154"/>
    </row>
    <row r="420" spans="1:9" s="138" customFormat="1">
      <c r="A420" s="136"/>
      <c r="B420" s="154"/>
      <c r="F420" s="150"/>
      <c r="G420" s="150"/>
      <c r="H420" s="151"/>
      <c r="I420" s="154"/>
    </row>
    <row r="421" spans="1:9" s="138" customFormat="1">
      <c r="A421" s="136"/>
      <c r="B421" s="154"/>
      <c r="F421" s="150"/>
      <c r="G421" s="150"/>
      <c r="H421" s="151"/>
      <c r="I421" s="154"/>
    </row>
    <row r="422" spans="1:9" s="138" customFormat="1">
      <c r="A422" s="136"/>
      <c r="B422" s="154"/>
      <c r="F422" s="150"/>
      <c r="G422" s="150"/>
      <c r="H422" s="151"/>
      <c r="I422" s="154"/>
    </row>
    <row r="423" spans="1:9" s="138" customFormat="1">
      <c r="A423" s="136"/>
      <c r="B423" s="154"/>
      <c r="F423" s="150"/>
      <c r="G423" s="150"/>
      <c r="H423" s="151"/>
      <c r="I423" s="154"/>
    </row>
    <row r="424" spans="1:9" s="138" customFormat="1">
      <c r="A424" s="136"/>
      <c r="B424" s="154"/>
      <c r="F424" s="150"/>
      <c r="G424" s="150"/>
      <c r="H424" s="151"/>
      <c r="I424" s="154"/>
    </row>
    <row r="425" spans="1:9" s="138" customFormat="1">
      <c r="A425" s="136"/>
      <c r="B425" s="154"/>
      <c r="F425" s="150"/>
      <c r="G425" s="150"/>
      <c r="H425" s="151"/>
      <c r="I425" s="154"/>
    </row>
    <row r="426" spans="1:9" s="138" customFormat="1">
      <c r="A426" s="136"/>
      <c r="B426" s="154"/>
      <c r="F426" s="150"/>
      <c r="G426" s="150"/>
      <c r="H426" s="151"/>
      <c r="I426" s="154"/>
    </row>
    <row r="427" spans="1:9" s="138" customFormat="1">
      <c r="A427" s="136"/>
      <c r="B427" s="154"/>
      <c r="F427" s="150"/>
      <c r="G427" s="150"/>
      <c r="H427" s="151"/>
      <c r="I427" s="154"/>
    </row>
    <row r="428" spans="1:9" s="138" customFormat="1">
      <c r="A428" s="136"/>
      <c r="B428" s="154"/>
      <c r="F428" s="150"/>
      <c r="G428" s="150"/>
      <c r="H428" s="151"/>
      <c r="I428" s="154"/>
    </row>
    <row r="429" spans="1:9" s="138" customFormat="1">
      <c r="A429" s="136"/>
      <c r="B429" s="154"/>
      <c r="F429" s="150"/>
      <c r="G429" s="150"/>
      <c r="H429" s="151"/>
      <c r="I429" s="154"/>
    </row>
    <row r="430" spans="1:9" s="138" customFormat="1">
      <c r="A430" s="136"/>
      <c r="B430" s="154"/>
      <c r="F430" s="150"/>
      <c r="G430" s="150"/>
      <c r="H430" s="151"/>
      <c r="I430" s="154"/>
    </row>
    <row r="431" spans="1:9" s="138" customFormat="1">
      <c r="A431" s="136"/>
      <c r="B431" s="154"/>
      <c r="F431" s="150"/>
      <c r="G431" s="150"/>
      <c r="H431" s="151"/>
      <c r="I431" s="154"/>
    </row>
    <row r="432" spans="1:9" s="138" customFormat="1">
      <c r="A432" s="136"/>
      <c r="B432" s="154"/>
      <c r="F432" s="150"/>
      <c r="G432" s="150"/>
      <c r="H432" s="151"/>
      <c r="I432" s="154"/>
    </row>
    <row r="433" spans="1:9" s="138" customFormat="1">
      <c r="A433" s="136"/>
      <c r="B433" s="154"/>
      <c r="F433" s="150"/>
      <c r="G433" s="150"/>
      <c r="H433" s="151"/>
      <c r="I433" s="154"/>
    </row>
    <row r="434" spans="1:9" s="138" customFormat="1">
      <c r="A434" s="136"/>
      <c r="B434" s="154"/>
      <c r="F434" s="150"/>
      <c r="G434" s="150"/>
      <c r="H434" s="151"/>
      <c r="I434" s="154"/>
    </row>
    <row r="435" spans="1:9" s="138" customFormat="1">
      <c r="A435" s="136"/>
      <c r="B435" s="154"/>
      <c r="F435" s="150"/>
      <c r="G435" s="150"/>
      <c r="H435" s="151"/>
      <c r="I435" s="154"/>
    </row>
    <row r="436" spans="1:9" s="138" customFormat="1">
      <c r="A436" s="136"/>
      <c r="B436" s="154"/>
      <c r="F436" s="150"/>
      <c r="G436" s="150"/>
      <c r="H436" s="151"/>
      <c r="I436" s="154"/>
    </row>
    <row r="437" spans="1:9" s="138" customFormat="1">
      <c r="A437" s="136"/>
      <c r="B437" s="154"/>
      <c r="F437" s="150"/>
      <c r="G437" s="150"/>
      <c r="H437" s="151"/>
      <c r="I437" s="154"/>
    </row>
    <row r="438" spans="1:9" s="138" customFormat="1">
      <c r="A438" s="136"/>
      <c r="B438" s="154"/>
      <c r="F438" s="150"/>
      <c r="G438" s="150"/>
      <c r="H438" s="151"/>
      <c r="I438" s="154"/>
    </row>
    <row r="439" spans="1:9" s="138" customFormat="1">
      <c r="A439" s="136"/>
      <c r="B439" s="154"/>
      <c r="F439" s="150"/>
      <c r="G439" s="150"/>
      <c r="H439" s="151"/>
      <c r="I439" s="154"/>
    </row>
    <row r="440" spans="1:9" s="138" customFormat="1">
      <c r="A440" s="136"/>
      <c r="B440" s="154"/>
      <c r="F440" s="150"/>
      <c r="G440" s="150"/>
      <c r="H440" s="151"/>
      <c r="I440" s="154"/>
    </row>
    <row r="441" spans="1:9" s="138" customFormat="1">
      <c r="A441" s="136"/>
      <c r="B441" s="154"/>
      <c r="F441" s="150"/>
      <c r="G441" s="150"/>
      <c r="H441" s="151"/>
      <c r="I441" s="154"/>
    </row>
    <row r="442" spans="1:9" s="138" customFormat="1">
      <c r="A442" s="136"/>
      <c r="B442" s="154"/>
      <c r="F442" s="150"/>
      <c r="G442" s="150"/>
      <c r="H442" s="151"/>
      <c r="I442" s="154"/>
    </row>
    <row r="443" spans="1:9" s="138" customFormat="1">
      <c r="A443" s="136"/>
      <c r="B443" s="154"/>
      <c r="F443" s="150"/>
      <c r="G443" s="150"/>
      <c r="H443" s="151"/>
      <c r="I443" s="154"/>
    </row>
    <row r="444" spans="1:9" s="138" customFormat="1">
      <c r="A444" s="136"/>
      <c r="B444" s="154"/>
      <c r="F444" s="150"/>
      <c r="G444" s="150"/>
      <c r="H444" s="151"/>
      <c r="I444" s="154"/>
    </row>
    <row r="445" spans="1:9" s="138" customFormat="1">
      <c r="A445" s="136"/>
      <c r="B445" s="154"/>
      <c r="F445" s="150"/>
      <c r="G445" s="150"/>
      <c r="H445" s="151"/>
      <c r="I445" s="154"/>
    </row>
    <row r="446" spans="1:9" s="138" customFormat="1">
      <c r="A446" s="136"/>
      <c r="B446" s="154"/>
      <c r="F446" s="150"/>
      <c r="G446" s="150"/>
      <c r="H446" s="151"/>
      <c r="I446" s="154"/>
    </row>
    <row r="447" spans="1:9" s="138" customFormat="1">
      <c r="A447" s="136"/>
      <c r="B447" s="154"/>
      <c r="F447" s="150"/>
      <c r="G447" s="150"/>
      <c r="H447" s="151"/>
      <c r="I447" s="154"/>
    </row>
    <row r="448" spans="1:9" s="138" customFormat="1">
      <c r="A448" s="136"/>
      <c r="B448" s="154"/>
      <c r="F448" s="150"/>
      <c r="G448" s="150"/>
      <c r="H448" s="151"/>
      <c r="I448" s="154"/>
    </row>
    <row r="449" spans="1:9" s="138" customFormat="1">
      <c r="A449" s="136"/>
      <c r="B449" s="154"/>
      <c r="F449" s="150"/>
      <c r="G449" s="150"/>
      <c r="H449" s="151"/>
      <c r="I449" s="154"/>
    </row>
    <row r="450" spans="1:9" s="138" customFormat="1">
      <c r="A450" s="136"/>
      <c r="B450" s="154"/>
      <c r="F450" s="150"/>
      <c r="G450" s="150"/>
      <c r="H450" s="151"/>
      <c r="I450" s="154"/>
    </row>
    <row r="451" spans="1:9" s="138" customFormat="1">
      <c r="A451" s="136"/>
      <c r="B451" s="154"/>
      <c r="F451" s="150"/>
      <c r="G451" s="150"/>
      <c r="H451" s="151"/>
      <c r="I451" s="154"/>
    </row>
    <row r="452" spans="1:9" s="138" customFormat="1">
      <c r="A452" s="136"/>
      <c r="B452" s="154"/>
      <c r="F452" s="150"/>
      <c r="G452" s="150"/>
      <c r="H452" s="151"/>
      <c r="I452" s="154"/>
    </row>
    <row r="453" spans="1:9" s="138" customFormat="1">
      <c r="A453" s="136"/>
      <c r="B453" s="154"/>
      <c r="F453" s="150"/>
      <c r="G453" s="150"/>
      <c r="H453" s="151"/>
      <c r="I453" s="154"/>
    </row>
    <row r="454" spans="1:9" s="138" customFormat="1">
      <c r="A454" s="136"/>
      <c r="B454" s="154"/>
      <c r="F454" s="150"/>
      <c r="G454" s="150"/>
      <c r="H454" s="151"/>
      <c r="I454" s="154"/>
    </row>
    <row r="455" spans="1:9" s="138" customFormat="1">
      <c r="A455" s="136"/>
      <c r="B455" s="154"/>
      <c r="F455" s="150"/>
      <c r="G455" s="150"/>
      <c r="H455" s="151"/>
      <c r="I455" s="154"/>
    </row>
    <row r="456" spans="1:9" s="138" customFormat="1">
      <c r="A456" s="136"/>
      <c r="B456" s="154"/>
      <c r="F456" s="150"/>
      <c r="G456" s="150"/>
      <c r="H456" s="151"/>
      <c r="I456" s="154"/>
    </row>
    <row r="457" spans="1:9" s="138" customFormat="1">
      <c r="A457" s="136"/>
      <c r="B457" s="154"/>
      <c r="F457" s="150"/>
      <c r="G457" s="150"/>
      <c r="H457" s="151"/>
      <c r="I457" s="154"/>
    </row>
    <row r="458" spans="1:9" s="138" customFormat="1">
      <c r="A458" s="136"/>
      <c r="B458" s="154"/>
      <c r="F458" s="150"/>
      <c r="G458" s="150"/>
      <c r="H458" s="151"/>
      <c r="I458" s="154"/>
    </row>
    <row r="459" spans="1:9" s="138" customFormat="1">
      <c r="A459" s="136"/>
      <c r="B459" s="154"/>
      <c r="F459" s="150"/>
      <c r="G459" s="150"/>
      <c r="H459" s="151"/>
      <c r="I459" s="154"/>
    </row>
    <row r="460" spans="1:9" s="138" customFormat="1">
      <c r="A460" s="136"/>
      <c r="B460" s="154"/>
      <c r="F460" s="150"/>
      <c r="G460" s="150"/>
      <c r="H460" s="151"/>
      <c r="I460" s="154"/>
    </row>
    <row r="461" spans="1:9" s="138" customFormat="1">
      <c r="A461" s="136"/>
      <c r="B461" s="154"/>
      <c r="F461" s="150"/>
      <c r="G461" s="150"/>
      <c r="H461" s="151"/>
      <c r="I461" s="154"/>
    </row>
    <row r="462" spans="1:9" s="138" customFormat="1">
      <c r="A462" s="136"/>
      <c r="B462" s="154"/>
      <c r="F462" s="150"/>
      <c r="G462" s="150"/>
      <c r="H462" s="151"/>
      <c r="I462" s="154"/>
    </row>
    <row r="463" spans="1:9" s="138" customFormat="1">
      <c r="A463" s="136"/>
      <c r="B463" s="154"/>
      <c r="F463" s="150"/>
      <c r="G463" s="150"/>
      <c r="H463" s="151"/>
      <c r="I463" s="154"/>
    </row>
    <row r="464" spans="1:9" s="138" customFormat="1">
      <c r="A464" s="136"/>
      <c r="B464" s="154"/>
      <c r="F464" s="150"/>
      <c r="G464" s="150"/>
      <c r="H464" s="151"/>
      <c r="I464" s="154"/>
    </row>
    <row r="465" spans="1:9" s="138" customFormat="1">
      <c r="A465" s="136"/>
      <c r="B465" s="154"/>
      <c r="F465" s="150"/>
      <c r="G465" s="150"/>
      <c r="H465" s="151"/>
      <c r="I465" s="154"/>
    </row>
    <row r="466" spans="1:9" s="138" customFormat="1">
      <c r="A466" s="136"/>
      <c r="B466" s="154"/>
      <c r="F466" s="150"/>
      <c r="G466" s="150"/>
      <c r="H466" s="151"/>
      <c r="I466" s="154"/>
    </row>
    <row r="467" spans="1:9" s="138" customFormat="1">
      <c r="A467" s="136"/>
      <c r="B467" s="154"/>
      <c r="F467" s="150"/>
      <c r="G467" s="150"/>
      <c r="H467" s="151"/>
      <c r="I467" s="154"/>
    </row>
    <row r="468" spans="1:9" s="138" customFormat="1">
      <c r="A468" s="136"/>
      <c r="B468" s="154"/>
      <c r="F468" s="150"/>
      <c r="G468" s="150"/>
      <c r="H468" s="151"/>
      <c r="I468" s="154"/>
    </row>
    <row r="469" spans="1:9" s="138" customFormat="1">
      <c r="A469" s="136"/>
      <c r="B469" s="154"/>
      <c r="F469" s="150"/>
      <c r="G469" s="150"/>
      <c r="H469" s="151"/>
      <c r="I469" s="154"/>
    </row>
    <row r="470" spans="1:9" s="138" customFormat="1">
      <c r="A470" s="136"/>
      <c r="B470" s="154"/>
      <c r="F470" s="150"/>
      <c r="G470" s="150"/>
      <c r="H470" s="151"/>
      <c r="I470" s="154"/>
    </row>
    <row r="471" spans="1:9" s="138" customFormat="1">
      <c r="A471" s="136"/>
      <c r="B471" s="154"/>
      <c r="F471" s="150"/>
      <c r="G471" s="150"/>
      <c r="H471" s="151"/>
      <c r="I471" s="154"/>
    </row>
    <row r="472" spans="1:9" s="138" customFormat="1">
      <c r="A472" s="136"/>
      <c r="B472" s="154"/>
      <c r="F472" s="150"/>
      <c r="G472" s="150"/>
      <c r="H472" s="151"/>
      <c r="I472" s="154"/>
    </row>
    <row r="473" spans="1:9" s="138" customFormat="1">
      <c r="A473" s="136"/>
      <c r="B473" s="154"/>
      <c r="F473" s="150"/>
      <c r="G473" s="150"/>
      <c r="H473" s="151"/>
      <c r="I473" s="154"/>
    </row>
    <row r="474" spans="1:9" s="138" customFormat="1">
      <c r="A474" s="136"/>
      <c r="B474" s="154"/>
      <c r="F474" s="150"/>
      <c r="G474" s="150"/>
      <c r="H474" s="151"/>
      <c r="I474" s="154"/>
    </row>
    <row r="475" spans="1:9" s="138" customFormat="1">
      <c r="A475" s="136"/>
      <c r="B475" s="154"/>
      <c r="F475" s="150"/>
      <c r="G475" s="150"/>
      <c r="H475" s="151"/>
      <c r="I475" s="154"/>
    </row>
    <row r="476" spans="1:9" s="138" customFormat="1">
      <c r="A476" s="136"/>
      <c r="B476" s="154"/>
      <c r="F476" s="150"/>
      <c r="G476" s="150"/>
      <c r="H476" s="151"/>
      <c r="I476" s="154"/>
    </row>
    <row r="477" spans="1:9" s="138" customFormat="1">
      <c r="A477" s="136"/>
      <c r="B477" s="154"/>
      <c r="F477" s="150"/>
      <c r="G477" s="150"/>
      <c r="H477" s="151"/>
      <c r="I477" s="154"/>
    </row>
    <row r="478" spans="1:9" s="138" customFormat="1">
      <c r="A478" s="136"/>
      <c r="B478" s="154"/>
      <c r="F478" s="150"/>
      <c r="G478" s="150"/>
      <c r="H478" s="151"/>
      <c r="I478" s="154"/>
    </row>
    <row r="479" spans="1:9" s="138" customFormat="1">
      <c r="A479" s="136"/>
      <c r="B479" s="154"/>
      <c r="F479" s="150"/>
      <c r="G479" s="150"/>
      <c r="H479" s="151"/>
      <c r="I479" s="154"/>
    </row>
    <row r="480" spans="1:9" s="138" customFormat="1">
      <c r="A480" s="136"/>
      <c r="B480" s="154"/>
      <c r="F480" s="150"/>
      <c r="G480" s="150"/>
      <c r="H480" s="151"/>
      <c r="I480" s="154"/>
    </row>
    <row r="481" spans="1:9" s="138" customFormat="1">
      <c r="A481" s="136"/>
      <c r="B481" s="154"/>
      <c r="F481" s="150"/>
      <c r="G481" s="150"/>
      <c r="H481" s="151"/>
      <c r="I481" s="154"/>
    </row>
    <row r="482" spans="1:9" s="138" customFormat="1">
      <c r="A482" s="136"/>
      <c r="B482" s="154"/>
      <c r="F482" s="150"/>
      <c r="G482" s="150"/>
      <c r="H482" s="151"/>
      <c r="I482" s="154"/>
    </row>
    <row r="483" spans="1:9" s="138" customFormat="1">
      <c r="A483" s="136"/>
      <c r="B483" s="154"/>
      <c r="F483" s="150"/>
      <c r="G483" s="150"/>
      <c r="H483" s="151"/>
      <c r="I483" s="154"/>
    </row>
    <row r="484" spans="1:9" s="138" customFormat="1">
      <c r="A484" s="136"/>
      <c r="B484" s="154"/>
      <c r="F484" s="150"/>
      <c r="G484" s="150"/>
      <c r="H484" s="151"/>
      <c r="I484" s="154"/>
    </row>
    <row r="485" spans="1:9" s="138" customFormat="1">
      <c r="A485" s="136"/>
      <c r="B485" s="154"/>
      <c r="F485" s="150"/>
      <c r="G485" s="150"/>
      <c r="H485" s="151"/>
      <c r="I485" s="154"/>
    </row>
    <row r="486" spans="1:9" s="138" customFormat="1">
      <c r="A486" s="136"/>
      <c r="B486" s="154"/>
      <c r="F486" s="150"/>
      <c r="G486" s="150"/>
      <c r="H486" s="151"/>
      <c r="I486" s="154"/>
    </row>
    <row r="487" spans="1:9" s="138" customFormat="1">
      <c r="A487" s="136"/>
      <c r="B487" s="154"/>
      <c r="F487" s="150"/>
      <c r="G487" s="150"/>
      <c r="H487" s="151"/>
      <c r="I487" s="154"/>
    </row>
    <row r="488" spans="1:9" s="138" customFormat="1">
      <c r="A488" s="136"/>
      <c r="B488" s="154"/>
      <c r="F488" s="150"/>
      <c r="G488" s="150"/>
      <c r="H488" s="151"/>
      <c r="I488" s="154"/>
    </row>
    <row r="489" spans="1:9" s="138" customFormat="1">
      <c r="A489" s="136"/>
      <c r="B489" s="154"/>
      <c r="F489" s="150"/>
      <c r="G489" s="150"/>
      <c r="H489" s="151"/>
      <c r="I489" s="154"/>
    </row>
    <row r="490" spans="1:9" s="138" customFormat="1">
      <c r="A490" s="136"/>
      <c r="B490" s="154"/>
      <c r="F490" s="150"/>
      <c r="G490" s="150"/>
      <c r="H490" s="151"/>
      <c r="I490" s="154"/>
    </row>
    <row r="491" spans="1:9" s="138" customFormat="1">
      <c r="A491" s="136"/>
      <c r="B491" s="154"/>
      <c r="F491" s="150"/>
      <c r="G491" s="150"/>
      <c r="H491" s="151"/>
      <c r="I491" s="154"/>
    </row>
    <row r="492" spans="1:9" s="138" customFormat="1">
      <c r="A492" s="136"/>
      <c r="B492" s="154"/>
      <c r="F492" s="150"/>
      <c r="G492" s="150"/>
      <c r="H492" s="151"/>
      <c r="I492" s="154"/>
    </row>
    <row r="493" spans="1:9" s="138" customFormat="1">
      <c r="A493" s="136"/>
      <c r="B493" s="154"/>
      <c r="F493" s="150"/>
      <c r="G493" s="150"/>
      <c r="H493" s="151"/>
      <c r="I493" s="154"/>
    </row>
    <row r="494" spans="1:9" s="138" customFormat="1">
      <c r="A494" s="136"/>
      <c r="B494" s="154"/>
      <c r="F494" s="150"/>
      <c r="G494" s="150"/>
      <c r="H494" s="151"/>
      <c r="I494" s="154"/>
    </row>
    <row r="495" spans="1:9" s="138" customFormat="1">
      <c r="A495" s="136"/>
      <c r="B495" s="154"/>
      <c r="F495" s="150"/>
      <c r="G495" s="150"/>
      <c r="H495" s="151"/>
      <c r="I495" s="154"/>
    </row>
    <row r="496" spans="1:9" s="138" customFormat="1">
      <c r="A496" s="136"/>
      <c r="B496" s="154"/>
      <c r="F496" s="150"/>
      <c r="G496" s="150"/>
      <c r="H496" s="151"/>
      <c r="I496" s="154"/>
    </row>
    <row r="497" spans="1:9" s="138" customFormat="1">
      <c r="A497" s="136"/>
      <c r="B497" s="154"/>
      <c r="F497" s="150"/>
      <c r="G497" s="150"/>
      <c r="H497" s="151"/>
      <c r="I497" s="154"/>
    </row>
    <row r="498" spans="1:9" s="138" customFormat="1">
      <c r="A498" s="136"/>
      <c r="B498" s="154"/>
      <c r="F498" s="150"/>
      <c r="G498" s="150"/>
      <c r="H498" s="151"/>
      <c r="I498" s="154"/>
    </row>
    <row r="499" spans="1:9" s="138" customFormat="1">
      <c r="A499" s="136"/>
      <c r="B499" s="154"/>
      <c r="F499" s="150"/>
      <c r="G499" s="150"/>
      <c r="H499" s="151"/>
      <c r="I499" s="154"/>
    </row>
    <row r="500" spans="1:9" s="138" customFormat="1">
      <c r="A500" s="136"/>
      <c r="B500" s="154"/>
      <c r="F500" s="150"/>
      <c r="G500" s="150"/>
      <c r="H500" s="151"/>
      <c r="I500" s="154"/>
    </row>
    <row r="501" spans="1:9" s="138" customFormat="1">
      <c r="A501" s="136"/>
      <c r="B501" s="154"/>
      <c r="F501" s="150"/>
      <c r="G501" s="150"/>
      <c r="H501" s="151"/>
      <c r="I501" s="154"/>
    </row>
    <row r="502" spans="1:9" s="138" customFormat="1">
      <c r="A502" s="136"/>
      <c r="B502" s="154"/>
      <c r="F502" s="150"/>
      <c r="G502" s="150"/>
      <c r="H502" s="151"/>
      <c r="I502" s="154"/>
    </row>
    <row r="503" spans="1:9" s="138" customFormat="1">
      <c r="A503" s="136"/>
      <c r="B503" s="154"/>
      <c r="F503" s="150"/>
      <c r="G503" s="150"/>
      <c r="H503" s="151"/>
      <c r="I503" s="154"/>
    </row>
    <row r="504" spans="1:9" s="138" customFormat="1">
      <c r="A504" s="136"/>
      <c r="B504" s="154"/>
      <c r="F504" s="150"/>
      <c r="G504" s="150"/>
      <c r="H504" s="151"/>
      <c r="I504" s="154"/>
    </row>
    <row r="505" spans="1:9" s="138" customFormat="1">
      <c r="A505" s="136"/>
      <c r="B505" s="154"/>
      <c r="F505" s="150"/>
      <c r="G505" s="150"/>
      <c r="H505" s="151"/>
      <c r="I505" s="154"/>
    </row>
    <row r="506" spans="1:9" s="138" customFormat="1">
      <c r="A506" s="136"/>
      <c r="B506" s="154"/>
      <c r="F506" s="150"/>
      <c r="G506" s="150"/>
      <c r="H506" s="151"/>
      <c r="I506" s="154"/>
    </row>
    <row r="507" spans="1:9" s="138" customFormat="1">
      <c r="A507" s="136"/>
      <c r="B507" s="154"/>
      <c r="F507" s="150"/>
      <c r="G507" s="150"/>
      <c r="H507" s="151"/>
      <c r="I507" s="154"/>
    </row>
    <row r="508" spans="1:9" s="138" customFormat="1">
      <c r="A508" s="136"/>
      <c r="B508" s="154"/>
      <c r="F508" s="150"/>
      <c r="G508" s="150"/>
      <c r="H508" s="151"/>
      <c r="I508" s="154"/>
    </row>
    <row r="509" spans="1:9" s="138" customFormat="1">
      <c r="A509" s="136"/>
      <c r="B509" s="154"/>
      <c r="F509" s="150"/>
      <c r="G509" s="150"/>
      <c r="H509" s="151"/>
      <c r="I509" s="154"/>
    </row>
    <row r="510" spans="1:9" s="138" customFormat="1">
      <c r="A510" s="136"/>
      <c r="B510" s="154"/>
      <c r="F510" s="150"/>
      <c r="G510" s="150"/>
      <c r="H510" s="151"/>
      <c r="I510" s="154"/>
    </row>
    <row r="511" spans="1:9" s="138" customFormat="1">
      <c r="A511" s="136"/>
      <c r="B511" s="154"/>
      <c r="F511" s="150"/>
      <c r="G511" s="150"/>
      <c r="H511" s="151"/>
      <c r="I511" s="154"/>
    </row>
    <row r="512" spans="1:9" s="138" customFormat="1">
      <c r="A512" s="136"/>
      <c r="B512" s="154"/>
      <c r="F512" s="150"/>
      <c r="G512" s="150"/>
      <c r="H512" s="151"/>
      <c r="I512" s="154"/>
    </row>
    <row r="513" spans="1:9" s="138" customFormat="1">
      <c r="A513" s="136"/>
      <c r="B513" s="154"/>
      <c r="F513" s="150"/>
      <c r="G513" s="150"/>
      <c r="H513" s="151"/>
      <c r="I513" s="154"/>
    </row>
    <row r="514" spans="1:9" s="138" customFormat="1">
      <c r="A514" s="136"/>
      <c r="B514" s="154"/>
      <c r="F514" s="150"/>
      <c r="G514" s="150"/>
      <c r="H514" s="151"/>
      <c r="I514" s="154"/>
    </row>
    <row r="515" spans="1:9" s="138" customFormat="1">
      <c r="A515" s="136"/>
      <c r="B515" s="154"/>
      <c r="F515" s="150"/>
      <c r="G515" s="150"/>
      <c r="H515" s="151"/>
      <c r="I515" s="154"/>
    </row>
    <row r="516" spans="1:9" s="138" customFormat="1">
      <c r="A516" s="136"/>
      <c r="B516" s="154"/>
      <c r="F516" s="150"/>
      <c r="G516" s="150"/>
      <c r="H516" s="151"/>
      <c r="I516" s="154"/>
    </row>
    <row r="517" spans="1:9" s="138" customFormat="1">
      <c r="A517" s="136"/>
      <c r="B517" s="154"/>
      <c r="F517" s="150"/>
      <c r="G517" s="150"/>
      <c r="H517" s="151"/>
      <c r="I517" s="154"/>
    </row>
    <row r="518" spans="1:9" s="138" customFormat="1">
      <c r="A518" s="136"/>
      <c r="B518" s="154"/>
      <c r="F518" s="150"/>
      <c r="G518" s="150"/>
      <c r="H518" s="151"/>
      <c r="I518" s="154"/>
    </row>
    <row r="519" spans="1:9" s="138" customFormat="1">
      <c r="A519" s="136"/>
      <c r="B519" s="154"/>
      <c r="F519" s="150"/>
      <c r="G519" s="150"/>
      <c r="H519" s="151"/>
      <c r="I519" s="154"/>
    </row>
    <row r="520" spans="1:9" s="138" customFormat="1">
      <c r="A520" s="136"/>
      <c r="B520" s="154"/>
      <c r="F520" s="150"/>
      <c r="G520" s="150"/>
      <c r="H520" s="151"/>
      <c r="I520" s="154"/>
    </row>
    <row r="521" spans="1:9" s="138" customFormat="1">
      <c r="A521" s="136"/>
      <c r="B521" s="154"/>
      <c r="F521" s="150"/>
      <c r="G521" s="150"/>
      <c r="H521" s="151"/>
      <c r="I521" s="154"/>
    </row>
    <row r="522" spans="1:9" s="138" customFormat="1">
      <c r="A522" s="136"/>
      <c r="B522" s="154"/>
      <c r="F522" s="150"/>
      <c r="G522" s="150"/>
      <c r="H522" s="151"/>
      <c r="I522" s="154"/>
    </row>
    <row r="523" spans="1:9" s="138" customFormat="1">
      <c r="A523" s="136"/>
      <c r="B523" s="154"/>
      <c r="F523" s="150"/>
      <c r="G523" s="150"/>
      <c r="H523" s="151"/>
      <c r="I523" s="154"/>
    </row>
    <row r="524" spans="1:9" s="138" customFormat="1">
      <c r="A524" s="136"/>
      <c r="B524" s="154"/>
      <c r="F524" s="150"/>
      <c r="G524" s="150"/>
      <c r="H524" s="151"/>
      <c r="I524" s="154"/>
    </row>
    <row r="525" spans="1:9" s="138" customFormat="1">
      <c r="A525" s="136"/>
      <c r="B525" s="154"/>
      <c r="F525" s="150"/>
      <c r="G525" s="150"/>
      <c r="H525" s="151"/>
      <c r="I525" s="154"/>
    </row>
    <row r="526" spans="1:9" s="138" customFormat="1">
      <c r="A526" s="136"/>
      <c r="B526" s="154"/>
      <c r="F526" s="150"/>
      <c r="G526" s="150"/>
      <c r="H526" s="151"/>
      <c r="I526" s="154"/>
    </row>
    <row r="527" spans="1:9" s="138" customFormat="1">
      <c r="A527" s="136"/>
      <c r="B527" s="154"/>
      <c r="F527" s="150"/>
      <c r="G527" s="150"/>
      <c r="H527" s="151"/>
      <c r="I527" s="154"/>
    </row>
    <row r="528" spans="1:9" s="138" customFormat="1">
      <c r="A528" s="136"/>
      <c r="B528" s="154"/>
      <c r="F528" s="150"/>
      <c r="G528" s="150"/>
      <c r="H528" s="151"/>
      <c r="I528" s="154"/>
    </row>
    <row r="529" spans="1:9" s="138" customFormat="1">
      <c r="A529" s="136"/>
      <c r="B529" s="154"/>
      <c r="F529" s="150"/>
      <c r="G529" s="150"/>
      <c r="H529" s="151"/>
      <c r="I529" s="154"/>
    </row>
    <row r="530" spans="1:9" s="138" customFormat="1">
      <c r="A530" s="136"/>
      <c r="B530" s="154"/>
      <c r="F530" s="150"/>
      <c r="G530" s="150"/>
      <c r="H530" s="151"/>
      <c r="I530" s="154"/>
    </row>
    <row r="531" spans="1:9" s="138" customFormat="1">
      <c r="A531" s="136"/>
      <c r="B531" s="154"/>
      <c r="F531" s="150"/>
      <c r="G531" s="150"/>
      <c r="H531" s="151"/>
      <c r="I531" s="154"/>
    </row>
    <row r="532" spans="1:9" s="138" customFormat="1">
      <c r="A532" s="136"/>
      <c r="B532" s="154"/>
      <c r="F532" s="150"/>
      <c r="G532" s="150"/>
      <c r="H532" s="151"/>
      <c r="I532" s="154"/>
    </row>
    <row r="533" spans="1:9" s="138" customFormat="1">
      <c r="A533" s="136"/>
      <c r="B533" s="154"/>
      <c r="F533" s="150"/>
      <c r="G533" s="150"/>
      <c r="H533" s="151"/>
      <c r="I533" s="154"/>
    </row>
    <row r="534" spans="1:9" s="138" customFormat="1">
      <c r="A534" s="136"/>
      <c r="B534" s="154"/>
      <c r="F534" s="150"/>
      <c r="G534" s="150"/>
      <c r="H534" s="151"/>
      <c r="I534" s="154"/>
    </row>
    <row r="535" spans="1:9" s="138" customFormat="1">
      <c r="A535" s="136"/>
      <c r="B535" s="154"/>
      <c r="F535" s="150"/>
      <c r="G535" s="150"/>
      <c r="H535" s="151"/>
      <c r="I535" s="154"/>
    </row>
    <row r="536" spans="1:9" s="138" customFormat="1">
      <c r="A536" s="136"/>
      <c r="B536" s="154"/>
      <c r="F536" s="150"/>
      <c r="G536" s="150"/>
      <c r="H536" s="151"/>
      <c r="I536" s="154"/>
    </row>
    <row r="537" spans="1:9" s="138" customFormat="1">
      <c r="A537" s="136"/>
      <c r="B537" s="154"/>
      <c r="F537" s="150"/>
      <c r="G537" s="150"/>
      <c r="H537" s="151"/>
      <c r="I537" s="154"/>
    </row>
    <row r="538" spans="1:9" s="138" customFormat="1">
      <c r="A538" s="136"/>
      <c r="B538" s="154"/>
      <c r="F538" s="150"/>
      <c r="G538" s="150"/>
      <c r="H538" s="151"/>
      <c r="I538" s="154"/>
    </row>
    <row r="539" spans="1:9" s="138" customFormat="1">
      <c r="A539" s="136"/>
      <c r="B539" s="154"/>
      <c r="F539" s="150"/>
      <c r="G539" s="150"/>
      <c r="H539" s="151"/>
      <c r="I539" s="154"/>
    </row>
    <row r="540" spans="1:9" s="138" customFormat="1">
      <c r="A540" s="136"/>
      <c r="B540" s="154"/>
      <c r="F540" s="150"/>
      <c r="G540" s="150"/>
      <c r="H540" s="151"/>
      <c r="I540" s="154"/>
    </row>
    <row r="541" spans="1:9" s="138" customFormat="1">
      <c r="A541" s="136"/>
      <c r="B541" s="154"/>
      <c r="F541" s="150"/>
      <c r="G541" s="150"/>
      <c r="H541" s="151"/>
      <c r="I541" s="154"/>
    </row>
    <row r="542" spans="1:9" s="138" customFormat="1">
      <c r="A542" s="136"/>
      <c r="B542" s="154"/>
      <c r="F542" s="150"/>
      <c r="G542" s="150"/>
      <c r="H542" s="151"/>
      <c r="I542" s="154"/>
    </row>
    <row r="543" spans="1:9" s="138" customFormat="1">
      <c r="A543" s="136"/>
      <c r="B543" s="154"/>
      <c r="F543" s="150"/>
      <c r="G543" s="150"/>
      <c r="H543" s="151"/>
      <c r="I543" s="154"/>
    </row>
    <row r="544" spans="1:9" s="138" customFormat="1">
      <c r="A544" s="136"/>
      <c r="B544" s="154"/>
      <c r="F544" s="150"/>
      <c r="G544" s="150"/>
      <c r="H544" s="151"/>
      <c r="I544" s="154"/>
    </row>
    <row r="545" spans="1:9" s="138" customFormat="1">
      <c r="A545" s="136"/>
      <c r="B545" s="154"/>
      <c r="F545" s="150"/>
      <c r="G545" s="150"/>
      <c r="H545" s="151"/>
      <c r="I545" s="154"/>
    </row>
    <row r="546" spans="1:9" s="138" customFormat="1">
      <c r="A546" s="136"/>
      <c r="B546" s="154"/>
      <c r="F546" s="150"/>
      <c r="G546" s="150"/>
      <c r="H546" s="151"/>
      <c r="I546" s="154"/>
    </row>
    <row r="547" spans="1:9" s="138" customFormat="1">
      <c r="A547" s="136"/>
      <c r="B547" s="154"/>
      <c r="F547" s="150"/>
      <c r="G547" s="150"/>
      <c r="H547" s="151"/>
      <c r="I547" s="154"/>
    </row>
    <row r="548" spans="1:9" s="138" customFormat="1">
      <c r="A548" s="136"/>
      <c r="B548" s="154"/>
      <c r="F548" s="150"/>
      <c r="G548" s="150"/>
      <c r="H548" s="151"/>
      <c r="I548" s="154"/>
    </row>
    <row r="549" spans="1:9" s="138" customFormat="1">
      <c r="A549" s="136"/>
      <c r="B549" s="154"/>
      <c r="F549" s="150"/>
      <c r="G549" s="150"/>
      <c r="H549" s="151"/>
      <c r="I549" s="154"/>
    </row>
    <row r="550" spans="1:9" s="138" customFormat="1">
      <c r="A550" s="136"/>
      <c r="B550" s="154"/>
      <c r="F550" s="150"/>
      <c r="G550" s="150"/>
      <c r="H550" s="151"/>
      <c r="I550" s="154"/>
    </row>
    <row r="551" spans="1:9" s="138" customFormat="1">
      <c r="A551" s="136"/>
      <c r="B551" s="154"/>
      <c r="F551" s="150"/>
      <c r="G551" s="150"/>
      <c r="H551" s="151"/>
      <c r="I551" s="154"/>
    </row>
    <row r="552" spans="1:9" s="138" customFormat="1">
      <c r="A552" s="136"/>
      <c r="B552" s="154"/>
      <c r="F552" s="150"/>
      <c r="G552" s="150"/>
      <c r="H552" s="151"/>
      <c r="I552" s="154"/>
    </row>
    <row r="553" spans="1:9" s="138" customFormat="1">
      <c r="A553" s="136"/>
      <c r="B553" s="154"/>
      <c r="F553" s="150"/>
      <c r="G553" s="150"/>
      <c r="H553" s="151"/>
      <c r="I553" s="154"/>
    </row>
    <row r="554" spans="1:9" s="138" customFormat="1">
      <c r="A554" s="136"/>
      <c r="B554" s="154"/>
      <c r="F554" s="150"/>
      <c r="G554" s="150"/>
      <c r="H554" s="151"/>
      <c r="I554" s="154"/>
    </row>
    <row r="555" spans="1:9" s="138" customFormat="1">
      <c r="A555" s="136"/>
      <c r="B555" s="154"/>
      <c r="F555" s="150"/>
      <c r="G555" s="150"/>
      <c r="H555" s="151"/>
      <c r="I555" s="154"/>
    </row>
    <row r="556" spans="1:9" s="138" customFormat="1">
      <c r="A556" s="136"/>
      <c r="B556" s="154"/>
      <c r="F556" s="150"/>
      <c r="G556" s="150"/>
      <c r="H556" s="151"/>
      <c r="I556" s="154"/>
    </row>
    <row r="557" spans="1:9" s="138" customFormat="1">
      <c r="A557" s="136"/>
      <c r="B557" s="154"/>
      <c r="F557" s="150"/>
      <c r="G557" s="150"/>
      <c r="H557" s="151"/>
      <c r="I557" s="154"/>
    </row>
    <row r="558" spans="1:9" s="138" customFormat="1">
      <c r="A558" s="136"/>
      <c r="B558" s="154"/>
      <c r="F558" s="150"/>
      <c r="G558" s="150"/>
      <c r="H558" s="151"/>
      <c r="I558" s="154"/>
    </row>
    <row r="559" spans="1:9" s="138" customFormat="1">
      <c r="A559" s="136"/>
      <c r="B559" s="154"/>
      <c r="F559" s="150"/>
      <c r="G559" s="150"/>
      <c r="H559" s="151"/>
      <c r="I559" s="154"/>
    </row>
    <row r="560" spans="1:9" s="138" customFormat="1">
      <c r="A560" s="136"/>
      <c r="B560" s="154"/>
      <c r="F560" s="150"/>
      <c r="G560" s="150"/>
      <c r="H560" s="151"/>
      <c r="I560" s="154"/>
    </row>
    <row r="561" spans="1:9" s="138" customFormat="1">
      <c r="A561" s="136"/>
      <c r="B561" s="154"/>
      <c r="F561" s="150"/>
      <c r="G561" s="150"/>
      <c r="H561" s="151"/>
      <c r="I561" s="154"/>
    </row>
    <row r="562" spans="1:9" s="138" customFormat="1">
      <c r="A562" s="136"/>
      <c r="B562" s="154"/>
      <c r="F562" s="150"/>
      <c r="G562" s="150"/>
      <c r="H562" s="151"/>
      <c r="I562" s="154"/>
    </row>
    <row r="563" spans="1:9" s="138" customFormat="1">
      <c r="A563" s="136"/>
      <c r="B563" s="154"/>
      <c r="F563" s="150"/>
      <c r="G563" s="150"/>
      <c r="H563" s="151"/>
      <c r="I563" s="154"/>
    </row>
    <row r="564" spans="1:9" s="138" customFormat="1">
      <c r="A564" s="136"/>
      <c r="B564" s="154"/>
      <c r="F564" s="150"/>
      <c r="G564" s="150"/>
      <c r="H564" s="151"/>
      <c r="I564" s="154"/>
    </row>
    <row r="565" spans="1:9" s="138" customFormat="1">
      <c r="A565" s="136"/>
      <c r="B565" s="154"/>
      <c r="F565" s="150"/>
      <c r="G565" s="150"/>
      <c r="H565" s="151"/>
      <c r="I565" s="154"/>
    </row>
    <row r="566" spans="1:9" s="138" customFormat="1">
      <c r="A566" s="136"/>
      <c r="B566" s="154"/>
      <c r="F566" s="150"/>
      <c r="G566" s="150"/>
      <c r="H566" s="151"/>
      <c r="I566" s="154"/>
    </row>
    <row r="567" spans="1:9" s="138" customFormat="1">
      <c r="A567" s="136"/>
      <c r="B567" s="154"/>
      <c r="F567" s="150"/>
      <c r="G567" s="150"/>
      <c r="H567" s="151"/>
      <c r="I567" s="154"/>
    </row>
    <row r="568" spans="1:9" s="138" customFormat="1">
      <c r="A568" s="136"/>
      <c r="B568" s="154"/>
      <c r="F568" s="150"/>
      <c r="G568" s="150"/>
      <c r="H568" s="151"/>
      <c r="I568" s="154"/>
    </row>
    <row r="569" spans="1:9" s="138" customFormat="1">
      <c r="A569" s="136"/>
      <c r="B569" s="154"/>
      <c r="F569" s="150"/>
      <c r="G569" s="150"/>
      <c r="H569" s="151"/>
      <c r="I569" s="154"/>
    </row>
    <row r="570" spans="1:9" s="138" customFormat="1">
      <c r="A570" s="136"/>
      <c r="B570" s="154"/>
      <c r="F570" s="150"/>
      <c r="G570" s="150"/>
      <c r="H570" s="151"/>
      <c r="I570" s="154"/>
    </row>
    <row r="571" spans="1:9" s="138" customFormat="1">
      <c r="A571" s="136"/>
      <c r="B571" s="154"/>
      <c r="F571" s="150"/>
      <c r="G571" s="150"/>
      <c r="H571" s="151"/>
      <c r="I571" s="154"/>
    </row>
    <row r="572" spans="1:9" s="138" customFormat="1">
      <c r="A572" s="136"/>
      <c r="B572" s="154"/>
      <c r="F572" s="150"/>
      <c r="G572" s="150"/>
      <c r="H572" s="151"/>
      <c r="I572" s="154"/>
    </row>
    <row r="573" spans="1:9" s="138" customFormat="1">
      <c r="A573" s="136"/>
      <c r="B573" s="154"/>
      <c r="F573" s="150"/>
      <c r="G573" s="150"/>
      <c r="H573" s="151"/>
      <c r="I573" s="154"/>
    </row>
    <row r="574" spans="1:9" s="138" customFormat="1">
      <c r="A574" s="136"/>
      <c r="B574" s="154"/>
      <c r="F574" s="150"/>
      <c r="G574" s="150"/>
      <c r="H574" s="151"/>
      <c r="I574" s="154"/>
    </row>
    <row r="575" spans="1:9" s="138" customFormat="1">
      <c r="A575" s="136"/>
      <c r="B575" s="154"/>
      <c r="F575" s="150"/>
      <c r="G575" s="150"/>
      <c r="H575" s="151"/>
      <c r="I575" s="154"/>
    </row>
    <row r="576" spans="1:9" s="138" customFormat="1">
      <c r="A576" s="136"/>
      <c r="B576" s="154"/>
      <c r="F576" s="150"/>
      <c r="G576" s="150"/>
      <c r="H576" s="151"/>
      <c r="I576" s="154"/>
    </row>
    <row r="577" spans="1:9" s="138" customFormat="1">
      <c r="A577" s="136"/>
      <c r="B577" s="154"/>
      <c r="F577" s="150"/>
      <c r="G577" s="150"/>
      <c r="H577" s="151"/>
      <c r="I577" s="154"/>
    </row>
    <row r="578" spans="1:9" s="138" customFormat="1">
      <c r="A578" s="136"/>
      <c r="B578" s="154"/>
      <c r="F578" s="150"/>
      <c r="G578" s="150"/>
      <c r="H578" s="151"/>
      <c r="I578" s="154"/>
    </row>
    <row r="579" spans="1:9" s="138" customFormat="1">
      <c r="A579" s="136"/>
      <c r="B579" s="154"/>
      <c r="F579" s="150"/>
      <c r="G579" s="150"/>
      <c r="H579" s="151"/>
      <c r="I579" s="154"/>
    </row>
    <row r="580" spans="1:9" s="138" customFormat="1">
      <c r="A580" s="136"/>
      <c r="B580" s="154"/>
      <c r="F580" s="150"/>
      <c r="G580" s="150"/>
      <c r="H580" s="151"/>
      <c r="I580" s="154"/>
    </row>
    <row r="581" spans="1:9" s="138" customFormat="1">
      <c r="A581" s="136"/>
      <c r="B581" s="154"/>
      <c r="F581" s="150"/>
      <c r="G581" s="150"/>
      <c r="H581" s="151"/>
      <c r="I581" s="154"/>
    </row>
    <row r="582" spans="1:9" s="138" customFormat="1">
      <c r="A582" s="136"/>
      <c r="B582" s="154"/>
      <c r="F582" s="150"/>
      <c r="G582" s="150"/>
      <c r="H582" s="151"/>
      <c r="I582" s="154"/>
    </row>
    <row r="583" spans="1:9" s="138" customFormat="1">
      <c r="A583" s="136"/>
      <c r="B583" s="154"/>
      <c r="F583" s="150"/>
      <c r="G583" s="150"/>
      <c r="H583" s="151"/>
      <c r="I583" s="154"/>
    </row>
    <row r="584" spans="1:9" s="138" customFormat="1">
      <c r="A584" s="136"/>
      <c r="B584" s="154"/>
      <c r="F584" s="150"/>
      <c r="G584" s="150"/>
      <c r="H584" s="151"/>
      <c r="I584" s="154"/>
    </row>
    <row r="585" spans="1:9" s="138" customFormat="1">
      <c r="A585" s="136"/>
      <c r="B585" s="154"/>
      <c r="F585" s="150"/>
      <c r="G585" s="150"/>
      <c r="H585" s="151"/>
      <c r="I585" s="154"/>
    </row>
    <row r="586" spans="1:9" s="138" customFormat="1">
      <c r="A586" s="136"/>
      <c r="B586" s="154"/>
      <c r="F586" s="150"/>
      <c r="G586" s="150"/>
      <c r="H586" s="151"/>
      <c r="I586" s="154"/>
    </row>
    <row r="587" spans="1:9" s="138" customFormat="1">
      <c r="A587" s="136"/>
      <c r="B587" s="154"/>
      <c r="F587" s="150"/>
      <c r="G587" s="150"/>
      <c r="H587" s="151"/>
      <c r="I587" s="154"/>
    </row>
    <row r="588" spans="1:9" s="138" customFormat="1">
      <c r="A588" s="136"/>
      <c r="B588" s="154"/>
      <c r="F588" s="150"/>
      <c r="G588" s="150"/>
      <c r="H588" s="151"/>
      <c r="I588" s="154"/>
    </row>
    <row r="589" spans="1:9" s="138" customFormat="1">
      <c r="A589" s="136"/>
      <c r="B589" s="154"/>
      <c r="F589" s="150"/>
      <c r="G589" s="150"/>
      <c r="H589" s="151"/>
      <c r="I589" s="154"/>
    </row>
    <row r="590" spans="1:9" s="138" customFormat="1">
      <c r="A590" s="136"/>
      <c r="B590" s="154"/>
      <c r="F590" s="150"/>
      <c r="G590" s="150"/>
      <c r="H590" s="151"/>
      <c r="I590" s="154"/>
    </row>
    <row r="591" spans="1:9" s="138" customFormat="1">
      <c r="A591" s="136"/>
      <c r="B591" s="154"/>
      <c r="F591" s="150"/>
      <c r="G591" s="150"/>
      <c r="H591" s="151"/>
      <c r="I591" s="154"/>
    </row>
    <row r="592" spans="1:9" s="138" customFormat="1">
      <c r="A592" s="136"/>
      <c r="B592" s="154"/>
      <c r="F592" s="150"/>
      <c r="G592" s="150"/>
      <c r="H592" s="151"/>
      <c r="I592" s="154"/>
    </row>
    <row r="593" spans="1:9" s="138" customFormat="1">
      <c r="A593" s="136"/>
      <c r="B593" s="154"/>
      <c r="F593" s="150"/>
      <c r="G593" s="150"/>
      <c r="H593" s="151"/>
      <c r="I593" s="154"/>
    </row>
    <row r="594" spans="1:9" s="138" customFormat="1">
      <c r="A594" s="136"/>
      <c r="B594" s="154"/>
      <c r="F594" s="150"/>
      <c r="G594" s="150"/>
      <c r="H594" s="151"/>
      <c r="I594" s="154"/>
    </row>
    <row r="595" spans="1:9" s="138" customFormat="1">
      <c r="A595" s="136"/>
      <c r="B595" s="154"/>
      <c r="F595" s="150"/>
      <c r="G595" s="150"/>
      <c r="H595" s="151"/>
      <c r="I595" s="154"/>
    </row>
    <row r="596" spans="1:9" s="138" customFormat="1">
      <c r="A596" s="136"/>
      <c r="B596" s="154"/>
      <c r="F596" s="150"/>
      <c r="G596" s="150"/>
      <c r="H596" s="151"/>
      <c r="I596" s="154"/>
    </row>
    <row r="597" spans="1:9" s="138" customFormat="1">
      <c r="A597" s="136"/>
      <c r="B597" s="154"/>
      <c r="F597" s="150"/>
      <c r="G597" s="150"/>
      <c r="H597" s="151"/>
      <c r="I597" s="154"/>
    </row>
    <row r="598" spans="1:9" s="138" customFormat="1">
      <c r="A598" s="136"/>
      <c r="B598" s="154"/>
      <c r="F598" s="150"/>
      <c r="G598" s="150"/>
      <c r="H598" s="151"/>
      <c r="I598" s="154"/>
    </row>
    <row r="599" spans="1:9" s="138" customFormat="1">
      <c r="A599" s="136"/>
      <c r="B599" s="154"/>
      <c r="F599" s="150"/>
      <c r="G599" s="150"/>
      <c r="H599" s="151"/>
      <c r="I599" s="154"/>
    </row>
    <row r="600" spans="1:9" s="138" customFormat="1">
      <c r="A600" s="136"/>
      <c r="B600" s="154"/>
      <c r="F600" s="150"/>
      <c r="G600" s="150"/>
      <c r="H600" s="151"/>
      <c r="I600" s="154"/>
    </row>
    <row r="601" spans="1:9" s="138" customFormat="1">
      <c r="A601" s="136"/>
      <c r="B601" s="154"/>
      <c r="F601" s="150"/>
      <c r="G601" s="150"/>
      <c r="H601" s="151"/>
      <c r="I601" s="154"/>
    </row>
    <row r="602" spans="1:9" s="138" customFormat="1">
      <c r="A602" s="136"/>
      <c r="B602" s="154"/>
      <c r="F602" s="150"/>
      <c r="G602" s="150"/>
      <c r="H602" s="151"/>
      <c r="I602" s="154"/>
    </row>
    <row r="603" spans="1:9" s="138" customFormat="1">
      <c r="A603" s="136"/>
      <c r="B603" s="154"/>
      <c r="F603" s="150"/>
      <c r="G603" s="150"/>
      <c r="H603" s="151"/>
      <c r="I603" s="154"/>
    </row>
    <row r="604" spans="1:9" s="138" customFormat="1">
      <c r="A604" s="136"/>
      <c r="B604" s="154"/>
      <c r="F604" s="150"/>
      <c r="G604" s="150"/>
      <c r="H604" s="151"/>
      <c r="I604" s="154"/>
    </row>
    <row r="605" spans="1:9" s="138" customFormat="1">
      <c r="A605" s="136"/>
      <c r="B605" s="154"/>
      <c r="F605" s="150"/>
      <c r="G605" s="150"/>
      <c r="H605" s="151"/>
      <c r="I605" s="154"/>
    </row>
    <row r="606" spans="1:9" s="138" customFormat="1">
      <c r="A606" s="136"/>
      <c r="B606" s="154"/>
      <c r="F606" s="150"/>
      <c r="G606" s="150"/>
      <c r="H606" s="151"/>
      <c r="I606" s="154"/>
    </row>
    <row r="607" spans="1:9" s="138" customFormat="1">
      <c r="A607" s="136"/>
      <c r="B607" s="154"/>
      <c r="F607" s="150"/>
      <c r="G607" s="150"/>
      <c r="H607" s="151"/>
      <c r="I607" s="154"/>
    </row>
    <row r="608" spans="1:9" s="138" customFormat="1">
      <c r="A608" s="136"/>
      <c r="B608" s="154"/>
      <c r="F608" s="150"/>
      <c r="G608" s="150"/>
      <c r="H608" s="151"/>
      <c r="I608" s="154"/>
    </row>
    <row r="609" spans="1:9" s="138" customFormat="1">
      <c r="A609" s="136"/>
      <c r="B609" s="154"/>
      <c r="F609" s="150"/>
      <c r="G609" s="150"/>
      <c r="H609" s="151"/>
      <c r="I609" s="154"/>
    </row>
    <row r="610" spans="1:9" s="138" customFormat="1">
      <c r="A610" s="136"/>
      <c r="B610" s="154"/>
      <c r="F610" s="150"/>
      <c r="G610" s="150"/>
      <c r="H610" s="151"/>
      <c r="I610" s="154"/>
    </row>
    <row r="611" spans="1:9" s="138" customFormat="1">
      <c r="A611" s="136"/>
      <c r="B611" s="154"/>
      <c r="F611" s="150"/>
      <c r="G611" s="150"/>
      <c r="H611" s="151"/>
      <c r="I611" s="154"/>
    </row>
    <row r="612" spans="1:9" s="138" customFormat="1">
      <c r="A612" s="136"/>
      <c r="B612" s="154"/>
      <c r="F612" s="150"/>
      <c r="G612" s="150"/>
      <c r="H612" s="151"/>
      <c r="I612" s="154"/>
    </row>
    <row r="613" spans="1:9" s="138" customFormat="1">
      <c r="A613" s="136"/>
      <c r="B613" s="154"/>
      <c r="F613" s="150"/>
      <c r="G613" s="150"/>
      <c r="H613" s="151"/>
      <c r="I613" s="154"/>
    </row>
    <row r="614" spans="1:9" s="138" customFormat="1">
      <c r="A614" s="136"/>
      <c r="B614" s="154"/>
      <c r="F614" s="150"/>
      <c r="G614" s="150"/>
      <c r="H614" s="151"/>
      <c r="I614" s="154"/>
    </row>
    <row r="615" spans="1:9" s="138" customFormat="1">
      <c r="A615" s="136"/>
      <c r="B615" s="154"/>
      <c r="F615" s="150"/>
      <c r="G615" s="150"/>
      <c r="H615" s="151"/>
      <c r="I615" s="154"/>
    </row>
    <row r="616" spans="1:9" s="138" customFormat="1">
      <c r="A616" s="136"/>
      <c r="B616" s="154"/>
      <c r="F616" s="150"/>
      <c r="G616" s="150"/>
      <c r="H616" s="151"/>
      <c r="I616" s="154"/>
    </row>
    <row r="617" spans="1:9" s="138" customFormat="1">
      <c r="A617" s="136"/>
      <c r="B617" s="154"/>
      <c r="F617" s="150"/>
      <c r="G617" s="150"/>
      <c r="H617" s="151"/>
      <c r="I617" s="154"/>
    </row>
    <row r="618" spans="1:9" s="138" customFormat="1">
      <c r="A618" s="136"/>
      <c r="B618" s="154"/>
      <c r="F618" s="150"/>
      <c r="G618" s="150"/>
      <c r="H618" s="151"/>
      <c r="I618" s="154"/>
    </row>
    <row r="619" spans="1:9" s="138" customFormat="1">
      <c r="A619" s="136"/>
      <c r="B619" s="154"/>
      <c r="F619" s="150"/>
      <c r="G619" s="150"/>
      <c r="H619" s="151"/>
      <c r="I619" s="154"/>
    </row>
    <row r="620" spans="1:9" s="138" customFormat="1">
      <c r="A620" s="136"/>
      <c r="B620" s="154"/>
      <c r="F620" s="150"/>
      <c r="G620" s="150"/>
      <c r="H620" s="151"/>
      <c r="I620" s="154"/>
    </row>
    <row r="621" spans="1:9" s="138" customFormat="1">
      <c r="A621" s="136"/>
      <c r="B621" s="154"/>
      <c r="F621" s="150"/>
      <c r="G621" s="150"/>
      <c r="H621" s="151"/>
      <c r="I621" s="154"/>
    </row>
    <row r="622" spans="1:9" s="138" customFormat="1">
      <c r="A622" s="136"/>
      <c r="B622" s="154"/>
      <c r="F622" s="150"/>
      <c r="G622" s="150"/>
      <c r="H622" s="151"/>
      <c r="I622" s="154"/>
    </row>
    <row r="623" spans="1:9" s="138" customFormat="1">
      <c r="A623" s="136"/>
      <c r="B623" s="154"/>
      <c r="F623" s="150"/>
      <c r="G623" s="150"/>
      <c r="H623" s="151"/>
      <c r="I623" s="154"/>
    </row>
    <row r="624" spans="1:9" s="138" customFormat="1">
      <c r="A624" s="136"/>
      <c r="B624" s="154"/>
      <c r="F624" s="150"/>
      <c r="G624" s="150"/>
      <c r="H624" s="151"/>
      <c r="I624" s="154"/>
    </row>
    <row r="625" spans="1:9" s="138" customFormat="1">
      <c r="A625" s="136"/>
      <c r="B625" s="154"/>
      <c r="F625" s="150"/>
      <c r="G625" s="150"/>
      <c r="H625" s="151"/>
      <c r="I625" s="154"/>
    </row>
    <row r="626" spans="1:9" s="138" customFormat="1">
      <c r="A626" s="136"/>
      <c r="B626" s="154"/>
      <c r="F626" s="150"/>
      <c r="G626" s="150"/>
      <c r="H626" s="151"/>
      <c r="I626" s="154"/>
    </row>
    <row r="627" spans="1:9" s="138" customFormat="1">
      <c r="A627" s="136"/>
      <c r="B627" s="154"/>
      <c r="F627" s="150"/>
      <c r="G627" s="150"/>
      <c r="H627" s="151"/>
      <c r="I627" s="154"/>
    </row>
    <row r="628" spans="1:9" s="138" customFormat="1">
      <c r="A628" s="136"/>
      <c r="B628" s="154"/>
      <c r="F628" s="150"/>
      <c r="G628" s="150"/>
      <c r="H628" s="151"/>
      <c r="I628" s="154"/>
    </row>
    <row r="629" spans="1:9" s="138" customFormat="1">
      <c r="A629" s="136"/>
      <c r="B629" s="154"/>
      <c r="F629" s="150"/>
      <c r="G629" s="150"/>
      <c r="H629" s="151"/>
      <c r="I629" s="154"/>
    </row>
    <row r="630" spans="1:9" s="138" customFormat="1">
      <c r="A630" s="136"/>
      <c r="B630" s="154"/>
      <c r="F630" s="150"/>
      <c r="G630" s="150"/>
      <c r="H630" s="151"/>
      <c r="I630" s="154"/>
    </row>
    <row r="631" spans="1:9" s="138" customFormat="1">
      <c r="A631" s="136"/>
      <c r="B631" s="154"/>
      <c r="F631" s="150"/>
      <c r="G631" s="150"/>
      <c r="H631" s="151"/>
      <c r="I631" s="154"/>
    </row>
    <row r="632" spans="1:9" s="138" customFormat="1">
      <c r="A632" s="136"/>
      <c r="B632" s="154"/>
      <c r="F632" s="150"/>
      <c r="G632" s="150"/>
      <c r="H632" s="151"/>
      <c r="I632" s="154"/>
    </row>
    <row r="633" spans="1:9" s="138" customFormat="1">
      <c r="A633" s="136"/>
      <c r="B633" s="154"/>
      <c r="F633" s="150"/>
      <c r="G633" s="150"/>
      <c r="H633" s="151"/>
      <c r="I633" s="154"/>
    </row>
    <row r="634" spans="1:9" s="138" customFormat="1">
      <c r="A634" s="136"/>
      <c r="B634" s="154"/>
      <c r="F634" s="150"/>
      <c r="G634" s="150"/>
      <c r="H634" s="151"/>
      <c r="I634" s="154"/>
    </row>
    <row r="635" spans="1:9" s="138" customFormat="1">
      <c r="A635" s="136"/>
      <c r="B635" s="154"/>
      <c r="F635" s="150"/>
      <c r="G635" s="150"/>
      <c r="H635" s="151"/>
      <c r="I635" s="154"/>
    </row>
    <row r="636" spans="1:9" s="138" customFormat="1">
      <c r="A636" s="136"/>
      <c r="B636" s="154"/>
      <c r="F636" s="150"/>
      <c r="G636" s="150"/>
      <c r="H636" s="151"/>
      <c r="I636" s="154"/>
    </row>
    <row r="637" spans="1:9" s="138" customFormat="1">
      <c r="A637" s="136"/>
      <c r="B637" s="154"/>
      <c r="F637" s="150"/>
      <c r="G637" s="150"/>
      <c r="H637" s="151"/>
      <c r="I637" s="154"/>
    </row>
    <row r="638" spans="1:9" s="138" customFormat="1">
      <c r="A638" s="136"/>
      <c r="B638" s="154"/>
      <c r="F638" s="150"/>
      <c r="G638" s="150"/>
      <c r="H638" s="151"/>
      <c r="I638" s="154"/>
    </row>
    <row r="639" spans="1:9" s="138" customFormat="1">
      <c r="A639" s="136"/>
      <c r="B639" s="154"/>
      <c r="F639" s="150"/>
      <c r="G639" s="150"/>
      <c r="H639" s="151"/>
      <c r="I639" s="154"/>
    </row>
    <row r="640" spans="1:9" s="138" customFormat="1">
      <c r="A640" s="136"/>
      <c r="B640" s="154"/>
      <c r="F640" s="150"/>
      <c r="G640" s="150"/>
      <c r="H640" s="151"/>
      <c r="I640" s="154"/>
    </row>
    <row r="641" spans="1:9" s="138" customFormat="1">
      <c r="A641" s="136"/>
      <c r="B641" s="154"/>
      <c r="F641" s="150"/>
      <c r="G641" s="150"/>
      <c r="H641" s="151"/>
      <c r="I641" s="154"/>
    </row>
    <row r="642" spans="1:9" s="138" customFormat="1">
      <c r="A642" s="136"/>
      <c r="B642" s="154"/>
      <c r="F642" s="150"/>
      <c r="G642" s="150"/>
      <c r="H642" s="151"/>
      <c r="I642" s="154"/>
    </row>
    <row r="643" spans="1:9" s="138" customFormat="1">
      <c r="A643" s="136"/>
      <c r="B643" s="154"/>
      <c r="F643" s="150"/>
      <c r="G643" s="150"/>
      <c r="H643" s="151"/>
      <c r="I643" s="154"/>
    </row>
    <row r="644" spans="1:9" s="138" customFormat="1">
      <c r="A644" s="136"/>
      <c r="B644" s="154"/>
      <c r="F644" s="150"/>
      <c r="G644" s="150"/>
      <c r="H644" s="151"/>
      <c r="I644" s="154"/>
    </row>
    <row r="645" spans="1:9" s="138" customFormat="1">
      <c r="A645" s="136"/>
      <c r="B645" s="154"/>
      <c r="F645" s="150"/>
      <c r="G645" s="150"/>
      <c r="H645" s="151"/>
      <c r="I645" s="154"/>
    </row>
    <row r="646" spans="1:9" s="138" customFormat="1">
      <c r="A646" s="136"/>
      <c r="B646" s="154"/>
      <c r="F646" s="150"/>
      <c r="G646" s="150"/>
      <c r="H646" s="151"/>
      <c r="I646" s="154"/>
    </row>
    <row r="647" spans="1:9" s="138" customFormat="1">
      <c r="A647" s="136"/>
      <c r="B647" s="154"/>
      <c r="F647" s="150"/>
      <c r="G647" s="150"/>
      <c r="H647" s="151"/>
      <c r="I647" s="154"/>
    </row>
    <row r="648" spans="1:9" s="138" customFormat="1">
      <c r="A648" s="136"/>
      <c r="B648" s="154"/>
      <c r="F648" s="150"/>
      <c r="G648" s="150"/>
      <c r="H648" s="151"/>
      <c r="I648" s="154"/>
    </row>
    <row r="649" spans="1:9" s="138" customFormat="1">
      <c r="A649" s="136"/>
      <c r="B649" s="154"/>
      <c r="F649" s="150"/>
      <c r="G649" s="150"/>
      <c r="H649" s="151"/>
      <c r="I649" s="154"/>
    </row>
    <row r="650" spans="1:9" s="138" customFormat="1">
      <c r="A650" s="136"/>
      <c r="B650" s="154"/>
      <c r="F650" s="150"/>
      <c r="G650" s="150"/>
      <c r="H650" s="151"/>
      <c r="I650" s="154"/>
    </row>
    <row r="651" spans="1:9" s="138" customFormat="1">
      <c r="A651" s="136"/>
      <c r="B651" s="154"/>
      <c r="F651" s="150"/>
      <c r="G651" s="150"/>
      <c r="H651" s="151"/>
      <c r="I651" s="154"/>
    </row>
    <row r="652" spans="1:9" s="138" customFormat="1">
      <c r="A652" s="136"/>
      <c r="B652" s="154"/>
      <c r="F652" s="150"/>
      <c r="G652" s="150"/>
      <c r="H652" s="151"/>
      <c r="I652" s="154"/>
    </row>
    <row r="653" spans="1:9" s="138" customFormat="1">
      <c r="A653" s="136"/>
      <c r="B653" s="154"/>
      <c r="F653" s="150"/>
      <c r="G653" s="150"/>
      <c r="H653" s="151"/>
      <c r="I653" s="154"/>
    </row>
    <row r="654" spans="1:9" s="138" customFormat="1">
      <c r="A654" s="136"/>
      <c r="B654" s="154"/>
      <c r="F654" s="150"/>
      <c r="G654" s="150"/>
      <c r="H654" s="151"/>
      <c r="I654" s="154"/>
    </row>
    <row r="655" spans="1:9" s="138" customFormat="1">
      <c r="A655" s="136"/>
      <c r="B655" s="154"/>
      <c r="F655" s="150"/>
      <c r="G655" s="150"/>
      <c r="H655" s="151"/>
      <c r="I655" s="154"/>
    </row>
    <row r="656" spans="1:9" s="138" customFormat="1">
      <c r="A656" s="136"/>
      <c r="B656" s="154"/>
      <c r="F656" s="150"/>
      <c r="G656" s="150"/>
      <c r="H656" s="151"/>
      <c r="I656" s="154"/>
    </row>
    <row r="657" spans="1:9" s="138" customFormat="1">
      <c r="A657" s="136"/>
      <c r="B657" s="154"/>
      <c r="F657" s="150"/>
      <c r="G657" s="150"/>
      <c r="H657" s="151"/>
      <c r="I657" s="154"/>
    </row>
    <row r="658" spans="1:9" s="138" customFormat="1">
      <c r="A658" s="136"/>
      <c r="B658" s="154"/>
      <c r="F658" s="150"/>
      <c r="G658" s="150"/>
      <c r="H658" s="151"/>
      <c r="I658" s="154"/>
    </row>
    <row r="659" spans="1:9" s="138" customFormat="1">
      <c r="A659" s="136"/>
      <c r="B659" s="154"/>
      <c r="F659" s="150"/>
      <c r="G659" s="150"/>
      <c r="H659" s="151"/>
      <c r="I659" s="154"/>
    </row>
    <row r="660" spans="1:9" s="138" customFormat="1">
      <c r="A660" s="136"/>
      <c r="B660" s="154"/>
      <c r="F660" s="150"/>
      <c r="G660" s="150"/>
      <c r="H660" s="151"/>
      <c r="I660" s="154"/>
    </row>
    <row r="661" spans="1:9" s="138" customFormat="1">
      <c r="A661" s="136"/>
      <c r="B661" s="154"/>
      <c r="F661" s="150"/>
      <c r="G661" s="150"/>
      <c r="H661" s="151"/>
      <c r="I661" s="154"/>
    </row>
    <row r="662" spans="1:9" s="138" customFormat="1">
      <c r="A662" s="136"/>
      <c r="B662" s="154"/>
      <c r="F662" s="150"/>
      <c r="G662" s="150"/>
      <c r="H662" s="151"/>
      <c r="I662" s="154"/>
    </row>
    <row r="663" spans="1:9" s="138" customFormat="1">
      <c r="A663" s="136"/>
      <c r="B663" s="154"/>
      <c r="F663" s="150"/>
      <c r="G663" s="150"/>
      <c r="H663" s="151"/>
      <c r="I663" s="154"/>
    </row>
    <row r="664" spans="1:9" s="138" customFormat="1">
      <c r="A664" s="136"/>
      <c r="B664" s="154"/>
      <c r="F664" s="150"/>
      <c r="G664" s="150"/>
      <c r="H664" s="151"/>
      <c r="I664" s="154"/>
    </row>
    <row r="665" spans="1:9" s="138" customFormat="1">
      <c r="A665" s="136"/>
      <c r="B665" s="154"/>
      <c r="F665" s="150"/>
      <c r="G665" s="150"/>
      <c r="H665" s="151"/>
      <c r="I665" s="154"/>
    </row>
    <row r="666" spans="1:9" s="138" customFormat="1">
      <c r="A666" s="136"/>
      <c r="B666" s="154"/>
      <c r="F666" s="150"/>
      <c r="G666" s="150"/>
      <c r="H666" s="151"/>
      <c r="I666" s="154"/>
    </row>
    <row r="667" spans="1:9" s="138" customFormat="1">
      <c r="A667" s="136"/>
      <c r="B667" s="154"/>
      <c r="F667" s="150"/>
      <c r="G667" s="150"/>
      <c r="H667" s="151"/>
      <c r="I667" s="154"/>
    </row>
    <row r="668" spans="1:9" s="138" customFormat="1">
      <c r="A668" s="136"/>
      <c r="B668" s="154"/>
      <c r="F668" s="150"/>
      <c r="G668" s="150"/>
      <c r="H668" s="151"/>
      <c r="I668" s="154"/>
    </row>
    <row r="669" spans="1:9" s="138" customFormat="1">
      <c r="A669" s="136"/>
      <c r="B669" s="154"/>
      <c r="F669" s="150"/>
      <c r="G669" s="150"/>
      <c r="H669" s="151"/>
      <c r="I669" s="154"/>
    </row>
    <row r="670" spans="1:9" s="138" customFormat="1">
      <c r="A670" s="136"/>
      <c r="B670" s="154"/>
      <c r="F670" s="150"/>
      <c r="G670" s="150"/>
      <c r="H670" s="151"/>
      <c r="I670" s="154"/>
    </row>
    <row r="671" spans="1:9" s="138" customFormat="1">
      <c r="A671" s="136"/>
      <c r="B671" s="154"/>
      <c r="F671" s="150"/>
      <c r="G671" s="150"/>
      <c r="H671" s="151"/>
      <c r="I671" s="154"/>
    </row>
    <row r="672" spans="1:9" s="138" customFormat="1">
      <c r="A672" s="136"/>
      <c r="B672" s="154"/>
      <c r="F672" s="150"/>
      <c r="G672" s="150"/>
      <c r="H672" s="151"/>
      <c r="I672" s="154"/>
    </row>
    <row r="673" spans="1:9" s="138" customFormat="1">
      <c r="A673" s="136"/>
      <c r="B673" s="154"/>
      <c r="F673" s="150"/>
      <c r="G673" s="150"/>
      <c r="H673" s="151"/>
      <c r="I673" s="154"/>
    </row>
    <row r="674" spans="1:9" s="138" customFormat="1">
      <c r="A674" s="136"/>
      <c r="B674" s="154"/>
      <c r="F674" s="150"/>
      <c r="G674" s="150"/>
      <c r="H674" s="151"/>
      <c r="I674" s="154"/>
    </row>
    <row r="675" spans="1:9" s="138" customFormat="1">
      <c r="A675" s="136"/>
      <c r="B675" s="154"/>
      <c r="F675" s="150"/>
      <c r="G675" s="150"/>
      <c r="H675" s="151"/>
      <c r="I675" s="154"/>
    </row>
    <row r="676" spans="1:9" s="138" customFormat="1">
      <c r="A676" s="136"/>
      <c r="B676" s="154"/>
      <c r="F676" s="150"/>
      <c r="G676" s="150"/>
      <c r="H676" s="151"/>
      <c r="I676" s="154"/>
    </row>
    <row r="677" spans="1:9" s="138" customFormat="1">
      <c r="A677" s="136"/>
      <c r="B677" s="154"/>
      <c r="F677" s="150"/>
      <c r="G677" s="150"/>
      <c r="H677" s="151"/>
      <c r="I677" s="154"/>
    </row>
    <row r="678" spans="1:9" s="138" customFormat="1">
      <c r="A678" s="136"/>
      <c r="B678" s="154"/>
      <c r="F678" s="150"/>
      <c r="G678" s="150"/>
      <c r="H678" s="151"/>
      <c r="I678" s="154"/>
    </row>
    <row r="679" spans="1:9" s="138" customFormat="1">
      <c r="A679" s="136"/>
      <c r="B679" s="154"/>
      <c r="F679" s="150"/>
      <c r="G679" s="150"/>
      <c r="H679" s="151"/>
      <c r="I679" s="154"/>
    </row>
    <row r="680" spans="1:9" s="138" customFormat="1">
      <c r="A680" s="136"/>
      <c r="B680" s="154"/>
      <c r="F680" s="150"/>
      <c r="G680" s="150"/>
      <c r="H680" s="151"/>
      <c r="I680" s="154"/>
    </row>
    <row r="681" spans="1:9" s="138" customFormat="1">
      <c r="A681" s="136"/>
      <c r="B681" s="154"/>
      <c r="F681" s="150"/>
      <c r="G681" s="150"/>
      <c r="H681" s="151"/>
      <c r="I681" s="154"/>
    </row>
    <row r="682" spans="1:9" s="138" customFormat="1">
      <c r="A682" s="136"/>
      <c r="B682" s="154"/>
      <c r="F682" s="150"/>
      <c r="G682" s="150"/>
      <c r="H682" s="151"/>
      <c r="I682" s="154"/>
    </row>
    <row r="683" spans="1:9" s="138" customFormat="1">
      <c r="A683" s="136"/>
      <c r="B683" s="154"/>
      <c r="F683" s="150"/>
      <c r="G683" s="150"/>
      <c r="H683" s="151"/>
      <c r="I683" s="154"/>
    </row>
    <row r="684" spans="1:9" s="138" customFormat="1">
      <c r="A684" s="136"/>
      <c r="B684" s="154"/>
      <c r="F684" s="150"/>
      <c r="G684" s="150"/>
      <c r="H684" s="151"/>
      <c r="I684" s="154"/>
    </row>
    <row r="685" spans="1:9" s="138" customFormat="1">
      <c r="A685" s="136"/>
      <c r="B685" s="154"/>
      <c r="F685" s="150"/>
      <c r="G685" s="150"/>
      <c r="H685" s="151"/>
      <c r="I685" s="154"/>
    </row>
    <row r="686" spans="1:9" s="138" customFormat="1">
      <c r="A686" s="136"/>
      <c r="B686" s="154"/>
      <c r="F686" s="150"/>
      <c r="G686" s="150"/>
      <c r="H686" s="151"/>
      <c r="I686" s="154"/>
    </row>
    <row r="687" spans="1:9" s="138" customFormat="1">
      <c r="A687" s="136"/>
      <c r="B687" s="154"/>
      <c r="F687" s="150"/>
      <c r="G687" s="150"/>
      <c r="H687" s="151"/>
      <c r="I687" s="154"/>
    </row>
    <row r="688" spans="1:9" s="138" customFormat="1">
      <c r="A688" s="136"/>
      <c r="B688" s="154"/>
      <c r="F688" s="150"/>
      <c r="G688" s="150"/>
      <c r="H688" s="151"/>
      <c r="I688" s="154"/>
    </row>
    <row r="689" spans="1:9" s="138" customFormat="1">
      <c r="A689" s="136"/>
      <c r="B689" s="154"/>
      <c r="F689" s="150"/>
      <c r="G689" s="150"/>
      <c r="H689" s="151"/>
      <c r="I689" s="154"/>
    </row>
    <row r="690" spans="1:9" s="138" customFormat="1">
      <c r="A690" s="136"/>
      <c r="B690" s="154"/>
      <c r="F690" s="150"/>
      <c r="G690" s="150"/>
      <c r="H690" s="151"/>
      <c r="I690" s="154"/>
    </row>
    <row r="691" spans="1:9" s="138" customFormat="1">
      <c r="A691" s="136"/>
      <c r="B691" s="154"/>
      <c r="F691" s="150"/>
      <c r="G691" s="150"/>
      <c r="H691" s="151"/>
      <c r="I691" s="154"/>
    </row>
    <row r="692" spans="1:9" s="138" customFormat="1">
      <c r="A692" s="136"/>
      <c r="B692" s="154"/>
      <c r="F692" s="150"/>
      <c r="G692" s="150"/>
      <c r="H692" s="151"/>
      <c r="I692" s="154"/>
    </row>
    <row r="693" spans="1:9" s="138" customFormat="1">
      <c r="A693" s="136"/>
      <c r="B693" s="154"/>
      <c r="F693" s="150"/>
      <c r="G693" s="150"/>
      <c r="H693" s="151"/>
      <c r="I693" s="154"/>
    </row>
    <row r="694" spans="1:9" s="138" customFormat="1">
      <c r="A694" s="136"/>
      <c r="B694" s="154"/>
      <c r="F694" s="150"/>
      <c r="G694" s="150"/>
      <c r="H694" s="151"/>
      <c r="I694" s="154"/>
    </row>
    <row r="695" spans="1:9" s="138" customFormat="1">
      <c r="A695" s="136"/>
      <c r="B695" s="154"/>
      <c r="F695" s="150"/>
      <c r="G695" s="150"/>
      <c r="H695" s="151"/>
      <c r="I695" s="154"/>
    </row>
    <row r="696" spans="1:9" s="138" customFormat="1">
      <c r="A696" s="136"/>
      <c r="B696" s="154"/>
      <c r="F696" s="150"/>
      <c r="G696" s="150"/>
      <c r="H696" s="151"/>
      <c r="I696" s="154"/>
    </row>
    <row r="697" spans="1:9" s="138" customFormat="1">
      <c r="A697" s="136"/>
      <c r="B697" s="154"/>
      <c r="F697" s="150"/>
      <c r="G697" s="150"/>
      <c r="H697" s="151"/>
      <c r="I697" s="154"/>
    </row>
    <row r="698" spans="1:9" s="138" customFormat="1">
      <c r="A698" s="136"/>
      <c r="B698" s="154"/>
      <c r="F698" s="150"/>
      <c r="G698" s="150"/>
      <c r="H698" s="151"/>
      <c r="I698" s="154"/>
    </row>
    <row r="699" spans="1:9" s="138" customFormat="1">
      <c r="A699" s="136"/>
      <c r="B699" s="154"/>
      <c r="F699" s="150"/>
      <c r="G699" s="150"/>
      <c r="H699" s="151"/>
      <c r="I699" s="154"/>
    </row>
    <row r="700" spans="1:9" s="138" customFormat="1">
      <c r="A700" s="136"/>
      <c r="B700" s="154"/>
      <c r="F700" s="150"/>
      <c r="G700" s="150"/>
      <c r="H700" s="151"/>
      <c r="I700" s="154"/>
    </row>
    <row r="701" spans="1:9" s="138" customFormat="1">
      <c r="A701" s="136"/>
      <c r="B701" s="154"/>
      <c r="F701" s="150"/>
      <c r="G701" s="150"/>
      <c r="H701" s="151"/>
      <c r="I701" s="154"/>
    </row>
    <row r="702" spans="1:9" s="138" customFormat="1">
      <c r="A702" s="136"/>
      <c r="B702" s="154"/>
      <c r="F702" s="150"/>
      <c r="G702" s="150"/>
      <c r="H702" s="151"/>
      <c r="I702" s="154"/>
    </row>
    <row r="703" spans="1:9" s="138" customFormat="1">
      <c r="A703" s="136"/>
      <c r="B703" s="154"/>
      <c r="F703" s="150"/>
      <c r="G703" s="150"/>
      <c r="H703" s="151"/>
      <c r="I703" s="154"/>
    </row>
    <row r="704" spans="1:9" s="138" customFormat="1">
      <c r="A704" s="136"/>
      <c r="B704" s="154"/>
      <c r="F704" s="150"/>
      <c r="G704" s="150"/>
      <c r="H704" s="151"/>
      <c r="I704" s="154"/>
    </row>
    <row r="705" spans="1:9" s="138" customFormat="1">
      <c r="A705" s="136"/>
      <c r="B705" s="154"/>
      <c r="F705" s="150"/>
      <c r="G705" s="150"/>
      <c r="H705" s="151"/>
      <c r="I705" s="154"/>
    </row>
    <row r="706" spans="1:9" s="138" customFormat="1">
      <c r="A706" s="136"/>
      <c r="B706" s="154"/>
      <c r="F706" s="150"/>
      <c r="G706" s="150"/>
      <c r="H706" s="151"/>
      <c r="I706" s="154"/>
    </row>
    <row r="707" spans="1:9" s="138" customFormat="1">
      <c r="A707" s="136"/>
      <c r="B707" s="154"/>
      <c r="F707" s="150"/>
      <c r="G707" s="150"/>
      <c r="H707" s="151"/>
      <c r="I707" s="154"/>
    </row>
    <row r="708" spans="1:9" s="138" customFormat="1">
      <c r="A708" s="136"/>
      <c r="B708" s="154"/>
      <c r="F708" s="150"/>
      <c r="G708" s="150"/>
      <c r="H708" s="151"/>
      <c r="I708" s="154"/>
    </row>
    <row r="709" spans="1:9" s="138" customFormat="1">
      <c r="A709" s="136"/>
      <c r="B709" s="154"/>
      <c r="F709" s="150"/>
      <c r="G709" s="150"/>
      <c r="H709" s="151"/>
      <c r="I709" s="154"/>
    </row>
    <row r="710" spans="1:9" s="138" customFormat="1">
      <c r="A710" s="136"/>
      <c r="B710" s="154"/>
      <c r="F710" s="150"/>
      <c r="G710" s="150"/>
      <c r="H710" s="151"/>
      <c r="I710" s="154"/>
    </row>
    <row r="711" spans="1:9" s="138" customFormat="1">
      <c r="A711" s="136"/>
      <c r="B711" s="154"/>
      <c r="F711" s="150"/>
      <c r="G711" s="150"/>
      <c r="H711" s="151"/>
      <c r="I711" s="154"/>
    </row>
    <row r="712" spans="1:9" s="138" customFormat="1">
      <c r="A712" s="136"/>
      <c r="B712" s="154"/>
      <c r="F712" s="150"/>
      <c r="G712" s="150"/>
      <c r="H712" s="151"/>
      <c r="I712" s="154"/>
    </row>
    <row r="713" spans="1:9" s="138" customFormat="1">
      <c r="A713" s="136"/>
      <c r="B713" s="154"/>
      <c r="F713" s="150"/>
      <c r="G713" s="150"/>
      <c r="H713" s="151"/>
      <c r="I713" s="154"/>
    </row>
    <row r="714" spans="1:9" s="138" customFormat="1">
      <c r="A714" s="136"/>
      <c r="B714" s="154"/>
      <c r="F714" s="150"/>
      <c r="G714" s="150"/>
      <c r="H714" s="151"/>
      <c r="I714" s="154"/>
    </row>
  </sheetData>
  <mergeCells count="1">
    <mergeCell ref="A2:B2"/>
  </mergeCells>
  <phoneticPr fontId="3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Y714"/>
  <sheetViews>
    <sheetView workbookViewId="0"/>
  </sheetViews>
  <sheetFormatPr defaultColWidth="7" defaultRowHeight="14.4"/>
  <cols>
    <col min="1" max="1" width="14.33203125" style="136" customWidth="1"/>
    <col min="2" max="2" width="46.6640625" style="138" customWidth="1"/>
    <col min="3" max="3" width="13" style="154" customWidth="1"/>
    <col min="4" max="4" width="10.33203125" style="138" hidden="1" customWidth="1"/>
    <col min="5" max="5" width="9.6640625" style="140" hidden="1" customWidth="1"/>
    <col min="6" max="6" width="8.109375" style="140" hidden="1" customWidth="1"/>
    <col min="7" max="7" width="9.6640625" style="141" hidden="1" customWidth="1"/>
    <col min="8" max="8" width="17.44140625" style="141" hidden="1" customWidth="1"/>
    <col min="9" max="9" width="12.44140625" style="142" hidden="1" customWidth="1"/>
    <col min="10" max="10" width="7" style="143" hidden="1" customWidth="1"/>
    <col min="11" max="12" width="7" style="140" hidden="1" customWidth="1"/>
    <col min="13" max="13" width="13.88671875" style="140" hidden="1" customWidth="1"/>
    <col min="14" max="14" width="7.88671875" style="140" hidden="1" customWidth="1"/>
    <col min="15" max="15" width="9.44140625" style="140" hidden="1" customWidth="1"/>
    <col min="16" max="16" width="6.88671875" style="140" hidden="1" customWidth="1"/>
    <col min="17" max="17" width="9" style="140" hidden="1" customWidth="1"/>
    <col min="18" max="18" width="5.88671875" style="140" hidden="1" customWidth="1"/>
    <col min="19" max="19" width="5.21875" style="140" hidden="1" customWidth="1"/>
    <col min="20" max="20" width="6.44140625" style="140" hidden="1" customWidth="1"/>
    <col min="21" max="22" width="7" style="140" hidden="1" customWidth="1"/>
    <col min="23" max="23" width="10.6640625" style="140" hidden="1" customWidth="1"/>
    <col min="24" max="24" width="10.44140625" style="140" hidden="1" customWidth="1"/>
    <col min="25" max="25" width="7" style="140" hidden="1" customWidth="1"/>
    <col min="26" max="16384" width="7" style="140"/>
  </cols>
  <sheetData>
    <row r="1" spans="1:15" ht="20.25" customHeight="1">
      <c r="A1" s="144" t="s">
        <v>455</v>
      </c>
    </row>
    <row r="2" spans="1:15" s="137" customFormat="1" ht="22.2">
      <c r="A2" s="268" t="s">
        <v>456</v>
      </c>
      <c r="B2" s="268"/>
      <c r="C2" s="270"/>
      <c r="J2" s="153"/>
    </row>
    <row r="3" spans="1:15" s="138" customFormat="1">
      <c r="A3" s="136"/>
      <c r="C3" s="128" t="s">
        <v>2</v>
      </c>
      <c r="E3" s="138">
        <v>12.11</v>
      </c>
      <c r="G3" s="138">
        <v>12.22</v>
      </c>
      <c r="J3" s="154"/>
      <c r="M3" s="138">
        <v>1.2</v>
      </c>
    </row>
    <row r="4" spans="1:15" s="138" customFormat="1" ht="27" customHeight="1">
      <c r="A4" s="57" t="s">
        <v>32</v>
      </c>
      <c r="B4" s="58" t="s">
        <v>75</v>
      </c>
      <c r="C4" s="59" t="s">
        <v>4</v>
      </c>
      <c r="G4" s="60" t="s">
        <v>32</v>
      </c>
      <c r="H4" s="60" t="s">
        <v>33</v>
      </c>
      <c r="I4" s="60" t="s">
        <v>29</v>
      </c>
      <c r="J4" s="154"/>
      <c r="M4" s="60" t="s">
        <v>32</v>
      </c>
      <c r="N4" s="81" t="s">
        <v>33</v>
      </c>
      <c r="O4" s="60" t="s">
        <v>29</v>
      </c>
    </row>
    <row r="5" spans="1:15" s="138" customFormat="1" ht="21" customHeight="1">
      <c r="A5" s="185" t="s">
        <v>457</v>
      </c>
      <c r="B5" s="186" t="s">
        <v>76</v>
      </c>
      <c r="C5" s="187">
        <v>267950</v>
      </c>
      <c r="G5" s="60"/>
      <c r="H5" s="60"/>
      <c r="I5" s="60"/>
      <c r="J5" s="154"/>
      <c r="M5" s="60"/>
      <c r="N5" s="81"/>
      <c r="O5" s="60"/>
    </row>
    <row r="6" spans="1:15" s="138" customFormat="1" ht="21" customHeight="1">
      <c r="A6" s="188">
        <v>212</v>
      </c>
      <c r="B6" s="189" t="s">
        <v>49</v>
      </c>
      <c r="C6" s="189">
        <v>261180.79999999999</v>
      </c>
      <c r="G6" s="60"/>
      <c r="H6" s="60"/>
      <c r="I6" s="60"/>
      <c r="J6" s="154"/>
      <c r="M6" s="60"/>
      <c r="N6" s="81"/>
      <c r="O6" s="60"/>
    </row>
    <row r="7" spans="1:15" s="138" customFormat="1" ht="28.95" customHeight="1">
      <c r="A7" s="190">
        <v>21208</v>
      </c>
      <c r="B7" s="191" t="s">
        <v>458</v>
      </c>
      <c r="C7" s="191">
        <v>258580.8</v>
      </c>
      <c r="G7" s="60"/>
      <c r="H7" s="60"/>
      <c r="I7" s="60"/>
      <c r="J7" s="154"/>
      <c r="M7" s="60"/>
      <c r="N7" s="81"/>
      <c r="O7" s="60"/>
    </row>
    <row r="8" spans="1:15" s="138" customFormat="1" ht="21" customHeight="1">
      <c r="A8" s="190">
        <v>2120801</v>
      </c>
      <c r="B8" s="191" t="s">
        <v>459</v>
      </c>
      <c r="C8" s="191">
        <v>1018.91</v>
      </c>
      <c r="G8" s="60"/>
      <c r="H8" s="60"/>
      <c r="I8" s="60"/>
      <c r="J8" s="154"/>
      <c r="M8" s="60"/>
      <c r="N8" s="81"/>
      <c r="O8" s="60"/>
    </row>
    <row r="9" spans="1:15" s="138" customFormat="1" ht="21" customHeight="1">
      <c r="A9" s="190">
        <v>2120802</v>
      </c>
      <c r="B9" s="191" t="s">
        <v>460</v>
      </c>
      <c r="C9" s="191">
        <v>4527.72</v>
      </c>
      <c r="G9" s="60"/>
      <c r="H9" s="60"/>
      <c r="I9" s="60"/>
      <c r="J9" s="154"/>
      <c r="M9" s="60"/>
      <c r="N9" s="81"/>
      <c r="O9" s="60"/>
    </row>
    <row r="10" spans="1:15" s="138" customFormat="1" ht="21" customHeight="1">
      <c r="A10" s="190">
        <v>2120803</v>
      </c>
      <c r="B10" s="191" t="s">
        <v>461</v>
      </c>
      <c r="C10" s="191">
        <v>88510.34</v>
      </c>
      <c r="G10" s="60"/>
      <c r="H10" s="60"/>
      <c r="I10" s="60"/>
      <c r="J10" s="154"/>
      <c r="M10" s="60"/>
      <c r="N10" s="81"/>
      <c r="O10" s="60"/>
    </row>
    <row r="11" spans="1:15" s="138" customFormat="1" ht="21" customHeight="1">
      <c r="A11" s="190">
        <v>2120804</v>
      </c>
      <c r="B11" s="191" t="s">
        <v>462</v>
      </c>
      <c r="C11" s="191">
        <v>15638.43</v>
      </c>
      <c r="G11" s="60"/>
      <c r="H11" s="60"/>
      <c r="I11" s="60"/>
      <c r="J11" s="154"/>
      <c r="M11" s="60"/>
      <c r="N11" s="81"/>
      <c r="O11" s="60"/>
    </row>
    <row r="12" spans="1:15" s="138" customFormat="1" ht="21" customHeight="1">
      <c r="A12" s="190">
        <v>2120805</v>
      </c>
      <c r="B12" s="191" t="s">
        <v>463</v>
      </c>
      <c r="C12" s="191">
        <v>20000</v>
      </c>
      <c r="G12" s="60"/>
      <c r="H12" s="60"/>
      <c r="I12" s="60"/>
      <c r="J12" s="154"/>
      <c r="M12" s="60"/>
      <c r="N12" s="81"/>
      <c r="O12" s="60"/>
    </row>
    <row r="13" spans="1:15" s="138" customFormat="1" ht="21" customHeight="1">
      <c r="A13" s="190">
        <v>2120806</v>
      </c>
      <c r="B13" s="191" t="s">
        <v>464</v>
      </c>
      <c r="C13" s="191">
        <v>1515.16</v>
      </c>
      <c r="G13" s="60"/>
      <c r="H13" s="60"/>
      <c r="I13" s="60"/>
      <c r="J13" s="154"/>
      <c r="M13" s="60"/>
      <c r="N13" s="81"/>
      <c r="O13" s="60"/>
    </row>
    <row r="14" spans="1:15" s="138" customFormat="1" ht="21" customHeight="1">
      <c r="A14" s="190">
        <v>2120899</v>
      </c>
      <c r="B14" s="191" t="s">
        <v>465</v>
      </c>
      <c r="C14" s="191">
        <v>127370.24000000001</v>
      </c>
      <c r="G14" s="60"/>
      <c r="H14" s="60"/>
      <c r="I14" s="60"/>
      <c r="J14" s="154"/>
      <c r="M14" s="60"/>
      <c r="N14" s="81"/>
      <c r="O14" s="60"/>
    </row>
    <row r="15" spans="1:15" s="138" customFormat="1" ht="21" customHeight="1">
      <c r="A15" s="190">
        <v>21213</v>
      </c>
      <c r="B15" s="191" t="s">
        <v>466</v>
      </c>
      <c r="C15" s="191">
        <v>2000</v>
      </c>
      <c r="G15" s="60"/>
      <c r="H15" s="60"/>
      <c r="I15" s="60"/>
      <c r="J15" s="154"/>
      <c r="M15" s="60"/>
      <c r="N15" s="81"/>
      <c r="O15" s="60"/>
    </row>
    <row r="16" spans="1:15" s="138" customFormat="1" ht="21" customHeight="1">
      <c r="A16" s="190">
        <v>2121301</v>
      </c>
      <c r="B16" s="191" t="s">
        <v>467</v>
      </c>
      <c r="C16" s="191">
        <v>2000</v>
      </c>
      <c r="G16" s="60"/>
      <c r="H16" s="60"/>
      <c r="I16" s="60"/>
      <c r="J16" s="154"/>
      <c r="M16" s="60"/>
      <c r="N16" s="81"/>
      <c r="O16" s="60"/>
    </row>
    <row r="17" spans="1:25" s="138" customFormat="1" ht="21" customHeight="1">
      <c r="A17" s="190">
        <v>21214</v>
      </c>
      <c r="B17" s="191" t="s">
        <v>468</v>
      </c>
      <c r="C17" s="191">
        <v>600</v>
      </c>
      <c r="G17" s="60"/>
      <c r="H17" s="60"/>
      <c r="I17" s="60"/>
      <c r="J17" s="154"/>
      <c r="M17" s="60"/>
      <c r="N17" s="81"/>
      <c r="O17" s="60"/>
    </row>
    <row r="18" spans="1:25" s="138" customFormat="1" ht="21" customHeight="1">
      <c r="A18" s="190">
        <v>2121401</v>
      </c>
      <c r="B18" s="191" t="s">
        <v>469</v>
      </c>
      <c r="C18" s="191">
        <v>600</v>
      </c>
      <c r="G18" s="60"/>
      <c r="H18" s="60"/>
      <c r="I18" s="60"/>
      <c r="J18" s="154"/>
      <c r="M18" s="60"/>
      <c r="N18" s="81"/>
      <c r="O18" s="60"/>
    </row>
    <row r="19" spans="1:25" s="138" customFormat="1" ht="21" customHeight="1">
      <c r="A19" s="188">
        <v>214</v>
      </c>
      <c r="B19" s="189" t="s">
        <v>51</v>
      </c>
      <c r="C19" s="189">
        <v>4500</v>
      </c>
      <c r="G19" s="60"/>
      <c r="H19" s="60"/>
      <c r="I19" s="60"/>
      <c r="J19" s="154"/>
      <c r="M19" s="60"/>
      <c r="N19" s="81"/>
      <c r="O19" s="60"/>
    </row>
    <row r="20" spans="1:25" s="138" customFormat="1" ht="21" customHeight="1">
      <c r="A20" s="190">
        <v>21462</v>
      </c>
      <c r="B20" s="191" t="s">
        <v>470</v>
      </c>
      <c r="C20" s="191">
        <v>4500</v>
      </c>
      <c r="G20" s="60"/>
      <c r="H20" s="60"/>
      <c r="I20" s="60"/>
      <c r="J20" s="154"/>
      <c r="M20" s="60"/>
      <c r="N20" s="81"/>
      <c r="O20" s="60"/>
    </row>
    <row r="21" spans="1:25" s="138" customFormat="1" ht="21" customHeight="1">
      <c r="A21" s="190">
        <v>2146299</v>
      </c>
      <c r="B21" s="191" t="s">
        <v>471</v>
      </c>
      <c r="C21" s="191">
        <v>4500</v>
      </c>
      <c r="G21" s="60"/>
      <c r="H21" s="60"/>
      <c r="I21" s="60"/>
      <c r="J21" s="154"/>
      <c r="M21" s="60"/>
      <c r="N21" s="81"/>
      <c r="O21" s="60"/>
    </row>
    <row r="22" spans="1:25" s="138" customFormat="1" ht="21" customHeight="1">
      <c r="A22" s="188">
        <v>232</v>
      </c>
      <c r="B22" s="189" t="s">
        <v>60</v>
      </c>
      <c r="C22" s="189">
        <v>1994</v>
      </c>
      <c r="G22" s="60"/>
      <c r="H22" s="60"/>
      <c r="I22" s="60"/>
      <c r="J22" s="154"/>
      <c r="M22" s="60"/>
      <c r="N22" s="81"/>
      <c r="O22" s="60"/>
    </row>
    <row r="23" spans="1:25" s="138" customFormat="1" ht="21" customHeight="1">
      <c r="A23" s="190">
        <v>23204</v>
      </c>
      <c r="B23" s="191" t="s">
        <v>472</v>
      </c>
      <c r="C23" s="191">
        <v>1994</v>
      </c>
      <c r="G23" s="60"/>
      <c r="H23" s="60"/>
      <c r="I23" s="60"/>
      <c r="J23" s="154"/>
      <c r="M23" s="60"/>
      <c r="N23" s="81"/>
      <c r="O23" s="60"/>
    </row>
    <row r="24" spans="1:25" s="138" customFormat="1" ht="21" customHeight="1">
      <c r="A24" s="190">
        <v>2320411</v>
      </c>
      <c r="B24" s="191" t="s">
        <v>473</v>
      </c>
      <c r="C24" s="191">
        <v>1397</v>
      </c>
      <c r="G24" s="60"/>
      <c r="H24" s="60"/>
      <c r="I24" s="60"/>
      <c r="J24" s="154"/>
      <c r="M24" s="60"/>
      <c r="N24" s="81"/>
      <c r="O24" s="60"/>
    </row>
    <row r="25" spans="1:25" s="138" customFormat="1" ht="21" customHeight="1">
      <c r="A25" s="190">
        <v>2320431</v>
      </c>
      <c r="B25" s="191" t="s">
        <v>474</v>
      </c>
      <c r="C25" s="191">
        <v>597</v>
      </c>
      <c r="G25" s="60"/>
      <c r="H25" s="60"/>
      <c r="I25" s="60"/>
      <c r="J25" s="154"/>
      <c r="M25" s="60"/>
      <c r="N25" s="81"/>
      <c r="O25" s="60"/>
    </row>
    <row r="26" spans="1:25" s="138" customFormat="1" ht="21" customHeight="1">
      <c r="A26" s="188">
        <v>233</v>
      </c>
      <c r="B26" s="189" t="s">
        <v>61</v>
      </c>
      <c r="C26" s="189">
        <v>275.2</v>
      </c>
      <c r="G26" s="60"/>
      <c r="H26" s="60"/>
      <c r="I26" s="60"/>
      <c r="J26" s="154"/>
      <c r="M26" s="60"/>
      <c r="N26" s="81"/>
      <c r="O26" s="60"/>
    </row>
    <row r="27" spans="1:25" s="138" customFormat="1" ht="21" customHeight="1">
      <c r="A27" s="190">
        <v>23304</v>
      </c>
      <c r="B27" s="191" t="s">
        <v>475</v>
      </c>
      <c r="C27" s="191">
        <v>275.2</v>
      </c>
      <c r="G27" s="60"/>
      <c r="H27" s="60"/>
      <c r="I27" s="60"/>
      <c r="J27" s="154"/>
      <c r="M27" s="60"/>
      <c r="N27" s="81"/>
      <c r="O27" s="60"/>
    </row>
    <row r="28" spans="1:25" s="138" customFormat="1" ht="21" customHeight="1">
      <c r="A28" s="190">
        <v>2330411</v>
      </c>
      <c r="B28" s="191" t="s">
        <v>476</v>
      </c>
      <c r="C28" s="191">
        <v>0.1</v>
      </c>
      <c r="G28" s="60"/>
      <c r="H28" s="60"/>
      <c r="I28" s="60"/>
      <c r="J28" s="154"/>
      <c r="M28" s="60"/>
      <c r="N28" s="81"/>
      <c r="O28" s="60"/>
    </row>
    <row r="29" spans="1:25" s="138" customFormat="1" ht="21" customHeight="1">
      <c r="A29" s="190">
        <v>2330431</v>
      </c>
      <c r="B29" s="191" t="s">
        <v>477</v>
      </c>
      <c r="C29" s="191">
        <v>55.1</v>
      </c>
      <c r="G29" s="60"/>
      <c r="H29" s="60"/>
      <c r="I29" s="60"/>
      <c r="J29" s="154"/>
      <c r="M29" s="60"/>
      <c r="N29" s="81"/>
      <c r="O29" s="60"/>
    </row>
    <row r="30" spans="1:25" s="138" customFormat="1" ht="21" customHeight="1">
      <c r="A30" s="190">
        <v>2330433</v>
      </c>
      <c r="B30" s="191" t="s">
        <v>478</v>
      </c>
      <c r="C30" s="191">
        <v>220</v>
      </c>
      <c r="G30" s="60"/>
      <c r="H30" s="60"/>
      <c r="I30" s="60"/>
      <c r="J30" s="154"/>
      <c r="M30" s="60"/>
      <c r="N30" s="81"/>
      <c r="O30" s="60"/>
    </row>
    <row r="31" spans="1:25" s="138" customFormat="1" ht="19.5" customHeight="1">
      <c r="A31" s="136"/>
      <c r="C31" s="154"/>
      <c r="G31" s="150"/>
      <c r="H31" s="150"/>
      <c r="I31" s="151"/>
      <c r="J31" s="154"/>
      <c r="Q31" s="148"/>
      <c r="U31" s="87" t="s">
        <v>67</v>
      </c>
      <c r="V31" s="87" t="s">
        <v>68</v>
      </c>
      <c r="W31" s="88">
        <v>19998</v>
      </c>
      <c r="X31" s="138">
        <f>C31-W31</f>
        <v>-19998</v>
      </c>
      <c r="Y31" s="138">
        <f>U31-A31</f>
        <v>232</v>
      </c>
    </row>
    <row r="32" spans="1:25" s="138" customFormat="1" ht="19.5" customHeight="1">
      <c r="A32" s="136"/>
      <c r="C32" s="154"/>
      <c r="G32" s="150"/>
      <c r="H32" s="150"/>
      <c r="I32" s="151"/>
      <c r="J32" s="154"/>
      <c r="Q32" s="148"/>
      <c r="U32" s="87" t="s">
        <v>69</v>
      </c>
      <c r="V32" s="87" t="s">
        <v>70</v>
      </c>
      <c r="W32" s="88">
        <v>19998</v>
      </c>
      <c r="X32" s="138">
        <f>C32-W32</f>
        <v>-19998</v>
      </c>
      <c r="Y32" s="138">
        <f>U32-A32</f>
        <v>23203</v>
      </c>
    </row>
    <row r="33" spans="1:25" s="138" customFormat="1" ht="19.5" customHeight="1">
      <c r="A33" s="136"/>
      <c r="C33" s="154"/>
      <c r="G33" s="150"/>
      <c r="H33" s="150"/>
      <c r="I33" s="151"/>
      <c r="J33" s="154"/>
      <c r="Q33" s="148"/>
      <c r="U33" s="87" t="s">
        <v>71</v>
      </c>
      <c r="V33" s="87" t="s">
        <v>72</v>
      </c>
      <c r="W33" s="88">
        <v>19998</v>
      </c>
      <c r="X33" s="138">
        <f>C33-W33</f>
        <v>-19998</v>
      </c>
      <c r="Y33" s="138">
        <f>U33-A33</f>
        <v>2320301</v>
      </c>
    </row>
    <row r="34" spans="1:25" s="138" customFormat="1" ht="19.5" customHeight="1">
      <c r="A34" s="136"/>
      <c r="C34" s="154"/>
      <c r="G34" s="150"/>
      <c r="H34" s="150"/>
      <c r="I34" s="151"/>
      <c r="J34" s="154"/>
      <c r="Q34" s="148"/>
    </row>
    <row r="35" spans="1:25" s="138" customFormat="1" ht="19.5" customHeight="1">
      <c r="A35" s="136"/>
      <c r="C35" s="154"/>
      <c r="G35" s="150"/>
      <c r="H35" s="150"/>
      <c r="I35" s="151"/>
      <c r="J35" s="154"/>
      <c r="Q35" s="148"/>
    </row>
    <row r="36" spans="1:25" s="138" customFormat="1" ht="19.5" customHeight="1">
      <c r="A36" s="136"/>
      <c r="C36" s="154"/>
      <c r="G36" s="150"/>
      <c r="H36" s="150"/>
      <c r="I36" s="151"/>
      <c r="J36" s="154"/>
      <c r="Q36" s="148"/>
    </row>
    <row r="37" spans="1:25" s="138" customFormat="1" ht="19.5" customHeight="1">
      <c r="A37" s="136"/>
      <c r="C37" s="154"/>
      <c r="G37" s="150"/>
      <c r="H37" s="150"/>
      <c r="I37" s="151"/>
      <c r="J37" s="154"/>
      <c r="Q37" s="148"/>
    </row>
    <row r="38" spans="1:25" s="138" customFormat="1" ht="19.5" customHeight="1">
      <c r="A38" s="136"/>
      <c r="C38" s="154"/>
      <c r="G38" s="150"/>
      <c r="H38" s="150"/>
      <c r="I38" s="151"/>
      <c r="J38" s="154"/>
      <c r="Q38" s="148"/>
    </row>
    <row r="39" spans="1:25" s="138" customFormat="1" ht="19.5" customHeight="1">
      <c r="A39" s="136"/>
      <c r="C39" s="154"/>
      <c r="G39" s="150"/>
      <c r="H39" s="150"/>
      <c r="I39" s="151"/>
      <c r="J39" s="154"/>
      <c r="Q39" s="148"/>
    </row>
    <row r="40" spans="1:25" s="138" customFormat="1" ht="19.5" customHeight="1">
      <c r="A40" s="136"/>
      <c r="C40" s="154"/>
      <c r="G40" s="150"/>
      <c r="H40" s="150"/>
      <c r="I40" s="151"/>
      <c r="J40" s="154"/>
      <c r="Q40" s="148"/>
    </row>
    <row r="41" spans="1:25" s="138" customFormat="1" ht="19.5" customHeight="1">
      <c r="A41" s="136"/>
      <c r="C41" s="154"/>
      <c r="G41" s="150"/>
      <c r="H41" s="150"/>
      <c r="I41" s="151"/>
      <c r="J41" s="154"/>
      <c r="Q41" s="148"/>
    </row>
    <row r="42" spans="1:25" s="138" customFormat="1" ht="19.5" customHeight="1">
      <c r="A42" s="136"/>
      <c r="C42" s="154"/>
      <c r="G42" s="150"/>
      <c r="H42" s="150"/>
      <c r="I42" s="151"/>
      <c r="J42" s="154"/>
      <c r="Q42" s="148"/>
    </row>
    <row r="43" spans="1:25" s="138" customFormat="1" ht="19.5" customHeight="1">
      <c r="A43" s="136"/>
      <c r="C43" s="154"/>
      <c r="G43" s="150"/>
      <c r="H43" s="150"/>
      <c r="I43" s="151"/>
      <c r="J43" s="154"/>
      <c r="Q43" s="148"/>
    </row>
    <row r="44" spans="1:25" s="138" customFormat="1" ht="19.5" customHeight="1">
      <c r="A44" s="136"/>
      <c r="C44" s="154"/>
      <c r="G44" s="150"/>
      <c r="H44" s="150"/>
      <c r="I44" s="151"/>
      <c r="J44" s="154"/>
      <c r="Q44" s="148"/>
    </row>
    <row r="45" spans="1:25" s="138" customFormat="1" ht="19.5" customHeight="1">
      <c r="A45" s="136"/>
      <c r="C45" s="154"/>
      <c r="G45" s="150"/>
      <c r="H45" s="150"/>
      <c r="I45" s="151"/>
      <c r="J45" s="154"/>
      <c r="Q45" s="148"/>
    </row>
    <row r="46" spans="1:25" s="138" customFormat="1" ht="19.5" customHeight="1">
      <c r="A46" s="136"/>
      <c r="C46" s="154"/>
      <c r="G46" s="150"/>
      <c r="H46" s="150"/>
      <c r="I46" s="151"/>
      <c r="J46" s="154"/>
      <c r="Q46" s="148"/>
    </row>
    <row r="47" spans="1:25" s="138" customFormat="1">
      <c r="A47" s="136"/>
      <c r="C47" s="154"/>
      <c r="G47" s="150"/>
      <c r="H47" s="150"/>
      <c r="I47" s="151"/>
      <c r="J47" s="154"/>
    </row>
    <row r="48" spans="1:25" s="138" customFormat="1">
      <c r="A48" s="136"/>
      <c r="C48" s="154"/>
      <c r="G48" s="150"/>
      <c r="H48" s="150"/>
      <c r="I48" s="151"/>
      <c r="J48" s="154"/>
    </row>
    <row r="49" spans="1:10" s="138" customFormat="1">
      <c r="A49" s="136"/>
      <c r="C49" s="154"/>
      <c r="G49" s="150"/>
      <c r="H49" s="150"/>
      <c r="I49" s="151"/>
      <c r="J49" s="154"/>
    </row>
    <row r="50" spans="1:10" s="138" customFormat="1">
      <c r="A50" s="136"/>
      <c r="C50" s="154"/>
      <c r="G50" s="150"/>
      <c r="H50" s="150"/>
      <c r="I50" s="151"/>
      <c r="J50" s="154"/>
    </row>
    <row r="51" spans="1:10" s="138" customFormat="1">
      <c r="A51" s="136"/>
      <c r="C51" s="154"/>
      <c r="G51" s="150"/>
      <c r="H51" s="150"/>
      <c r="I51" s="151"/>
      <c r="J51" s="154"/>
    </row>
    <row r="52" spans="1:10" s="138" customFormat="1">
      <c r="A52" s="136"/>
      <c r="C52" s="154"/>
      <c r="G52" s="150"/>
      <c r="H52" s="150"/>
      <c r="I52" s="151"/>
      <c r="J52" s="154"/>
    </row>
    <row r="53" spans="1:10" s="138" customFormat="1">
      <c r="A53" s="136"/>
      <c r="C53" s="154"/>
      <c r="G53" s="150"/>
      <c r="H53" s="150"/>
      <c r="I53" s="151"/>
      <c r="J53" s="154"/>
    </row>
    <row r="54" spans="1:10" s="138" customFormat="1">
      <c r="A54" s="136"/>
      <c r="C54" s="154"/>
      <c r="G54" s="150"/>
      <c r="H54" s="150"/>
      <c r="I54" s="151"/>
      <c r="J54" s="154"/>
    </row>
    <row r="55" spans="1:10" s="138" customFormat="1">
      <c r="A55" s="136"/>
      <c r="C55" s="154"/>
      <c r="G55" s="150"/>
      <c r="H55" s="150"/>
      <c r="I55" s="151"/>
      <c r="J55" s="154"/>
    </row>
    <row r="56" spans="1:10" s="138" customFormat="1">
      <c r="A56" s="136"/>
      <c r="C56" s="154"/>
      <c r="G56" s="150"/>
      <c r="H56" s="150"/>
      <c r="I56" s="151"/>
      <c r="J56" s="154"/>
    </row>
    <row r="57" spans="1:10" s="138" customFormat="1">
      <c r="A57" s="136"/>
      <c r="C57" s="154"/>
      <c r="G57" s="150"/>
      <c r="H57" s="150"/>
      <c r="I57" s="151"/>
      <c r="J57" s="154"/>
    </row>
    <row r="58" spans="1:10" s="138" customFormat="1">
      <c r="A58" s="136"/>
      <c r="C58" s="154"/>
      <c r="G58" s="150"/>
      <c r="H58" s="150"/>
      <c r="I58" s="151"/>
      <c r="J58" s="154"/>
    </row>
    <row r="59" spans="1:10" s="138" customFormat="1">
      <c r="A59" s="136"/>
      <c r="C59" s="154"/>
      <c r="G59" s="150"/>
      <c r="H59" s="150"/>
      <c r="I59" s="151"/>
      <c r="J59" s="154"/>
    </row>
    <row r="60" spans="1:10" s="138" customFormat="1">
      <c r="A60" s="136"/>
      <c r="C60" s="154"/>
      <c r="G60" s="150"/>
      <c r="H60" s="150"/>
      <c r="I60" s="151"/>
      <c r="J60" s="154"/>
    </row>
    <row r="61" spans="1:10" s="138" customFormat="1">
      <c r="A61" s="136"/>
      <c r="C61" s="154"/>
      <c r="G61" s="150"/>
      <c r="H61" s="150"/>
      <c r="I61" s="151"/>
      <c r="J61" s="154"/>
    </row>
    <row r="62" spans="1:10" s="138" customFormat="1">
      <c r="A62" s="136"/>
      <c r="C62" s="154"/>
      <c r="G62" s="150"/>
      <c r="H62" s="150"/>
      <c r="I62" s="151"/>
      <c r="J62" s="154"/>
    </row>
    <row r="63" spans="1:10" s="138" customFormat="1">
      <c r="A63" s="136"/>
      <c r="C63" s="154"/>
      <c r="G63" s="150"/>
      <c r="H63" s="150"/>
      <c r="I63" s="151"/>
      <c r="J63" s="154"/>
    </row>
    <row r="64" spans="1:10" s="138" customFormat="1">
      <c r="A64" s="136"/>
      <c r="C64" s="154"/>
      <c r="G64" s="150"/>
      <c r="H64" s="150"/>
      <c r="I64" s="151"/>
      <c r="J64" s="154"/>
    </row>
    <row r="65" spans="1:10" s="138" customFormat="1">
      <c r="A65" s="136"/>
      <c r="C65" s="154"/>
      <c r="G65" s="150"/>
      <c r="H65" s="150"/>
      <c r="I65" s="151"/>
      <c r="J65" s="154"/>
    </row>
    <row r="66" spans="1:10" s="138" customFormat="1">
      <c r="A66" s="136"/>
      <c r="C66" s="154"/>
      <c r="G66" s="150"/>
      <c r="H66" s="150"/>
      <c r="I66" s="151"/>
      <c r="J66" s="154"/>
    </row>
    <row r="67" spans="1:10" s="138" customFormat="1">
      <c r="A67" s="136"/>
      <c r="C67" s="154"/>
      <c r="G67" s="150"/>
      <c r="H67" s="150"/>
      <c r="I67" s="151"/>
      <c r="J67" s="154"/>
    </row>
    <row r="68" spans="1:10" s="138" customFormat="1">
      <c r="A68" s="136"/>
      <c r="C68" s="154"/>
      <c r="G68" s="150"/>
      <c r="H68" s="150"/>
      <c r="I68" s="151"/>
      <c r="J68" s="154"/>
    </row>
    <row r="69" spans="1:10" s="138" customFormat="1">
      <c r="A69" s="136"/>
      <c r="C69" s="154"/>
      <c r="G69" s="150"/>
      <c r="H69" s="150"/>
      <c r="I69" s="151"/>
      <c r="J69" s="154"/>
    </row>
    <row r="70" spans="1:10" s="138" customFormat="1">
      <c r="A70" s="136"/>
      <c r="C70" s="154"/>
      <c r="G70" s="150"/>
      <c r="H70" s="150"/>
      <c r="I70" s="151"/>
      <c r="J70" s="154"/>
    </row>
    <row r="71" spans="1:10" s="138" customFormat="1">
      <c r="A71" s="136"/>
      <c r="C71" s="154"/>
      <c r="G71" s="150"/>
      <c r="H71" s="150"/>
      <c r="I71" s="151"/>
      <c r="J71" s="154"/>
    </row>
    <row r="72" spans="1:10" s="138" customFormat="1">
      <c r="A72" s="136"/>
      <c r="C72" s="154"/>
      <c r="G72" s="150"/>
      <c r="H72" s="150"/>
      <c r="I72" s="151"/>
      <c r="J72" s="154"/>
    </row>
    <row r="73" spans="1:10" s="138" customFormat="1">
      <c r="A73" s="136"/>
      <c r="C73" s="154"/>
      <c r="G73" s="150"/>
      <c r="H73" s="150"/>
      <c r="I73" s="151"/>
      <c r="J73" s="154"/>
    </row>
    <row r="74" spans="1:10" s="138" customFormat="1">
      <c r="A74" s="136"/>
      <c r="C74" s="154"/>
      <c r="G74" s="150"/>
      <c r="H74" s="150"/>
      <c r="I74" s="151"/>
      <c r="J74" s="154"/>
    </row>
    <row r="75" spans="1:10" s="138" customFormat="1">
      <c r="A75" s="136"/>
      <c r="C75" s="154"/>
      <c r="G75" s="150"/>
      <c r="H75" s="150"/>
      <c r="I75" s="151"/>
      <c r="J75" s="154"/>
    </row>
    <row r="76" spans="1:10" s="138" customFormat="1">
      <c r="A76" s="136"/>
      <c r="C76" s="154"/>
      <c r="G76" s="150"/>
      <c r="H76" s="150"/>
      <c r="I76" s="151"/>
      <c r="J76" s="154"/>
    </row>
    <row r="77" spans="1:10" s="138" customFormat="1">
      <c r="A77" s="136"/>
      <c r="C77" s="154"/>
      <c r="G77" s="150"/>
      <c r="H77" s="150"/>
      <c r="I77" s="151"/>
      <c r="J77" s="154"/>
    </row>
    <row r="78" spans="1:10" s="138" customFormat="1">
      <c r="A78" s="136"/>
      <c r="C78" s="154"/>
      <c r="G78" s="150"/>
      <c r="H78" s="150"/>
      <c r="I78" s="151"/>
      <c r="J78" s="154"/>
    </row>
    <row r="79" spans="1:10" s="138" customFormat="1">
      <c r="A79" s="136"/>
      <c r="C79" s="154"/>
      <c r="G79" s="150"/>
      <c r="H79" s="150"/>
      <c r="I79" s="151"/>
      <c r="J79" s="154"/>
    </row>
    <row r="80" spans="1:10" s="138" customFormat="1">
      <c r="A80" s="136"/>
      <c r="C80" s="154"/>
      <c r="G80" s="150"/>
      <c r="H80" s="150"/>
      <c r="I80" s="151"/>
      <c r="J80" s="154"/>
    </row>
    <row r="81" spans="1:10" s="138" customFormat="1">
      <c r="A81" s="136"/>
      <c r="C81" s="154"/>
      <c r="G81" s="150"/>
      <c r="H81" s="150"/>
      <c r="I81" s="151"/>
      <c r="J81" s="154"/>
    </row>
    <row r="82" spans="1:10" s="138" customFormat="1">
      <c r="A82" s="136"/>
      <c r="C82" s="154"/>
      <c r="G82" s="150"/>
      <c r="H82" s="150"/>
      <c r="I82" s="151"/>
      <c r="J82" s="154"/>
    </row>
    <row r="83" spans="1:10" s="138" customFormat="1">
      <c r="A83" s="136"/>
      <c r="C83" s="154"/>
      <c r="G83" s="150"/>
      <c r="H83" s="150"/>
      <c r="I83" s="151"/>
      <c r="J83" s="154"/>
    </row>
    <row r="84" spans="1:10" s="138" customFormat="1">
      <c r="A84" s="136"/>
      <c r="C84" s="154"/>
      <c r="G84" s="150"/>
      <c r="H84" s="150"/>
      <c r="I84" s="151"/>
      <c r="J84" s="154"/>
    </row>
    <row r="85" spans="1:10" s="138" customFormat="1">
      <c r="A85" s="136"/>
      <c r="C85" s="154"/>
      <c r="G85" s="150"/>
      <c r="H85" s="150"/>
      <c r="I85" s="151"/>
      <c r="J85" s="154"/>
    </row>
    <row r="86" spans="1:10" s="138" customFormat="1">
      <c r="A86" s="136"/>
      <c r="C86" s="154"/>
      <c r="G86" s="150"/>
      <c r="H86" s="150"/>
      <c r="I86" s="151"/>
      <c r="J86" s="154"/>
    </row>
    <row r="87" spans="1:10" s="138" customFormat="1">
      <c r="A87" s="136"/>
      <c r="C87" s="154"/>
      <c r="G87" s="150"/>
      <c r="H87" s="150"/>
      <c r="I87" s="151"/>
      <c r="J87" s="154"/>
    </row>
    <row r="88" spans="1:10" s="138" customFormat="1">
      <c r="A88" s="136"/>
      <c r="C88" s="154"/>
      <c r="G88" s="150"/>
      <c r="H88" s="150"/>
      <c r="I88" s="151"/>
      <c r="J88" s="154"/>
    </row>
    <row r="89" spans="1:10" s="138" customFormat="1">
      <c r="A89" s="136"/>
      <c r="C89" s="154"/>
      <c r="G89" s="150"/>
      <c r="H89" s="150"/>
      <c r="I89" s="151"/>
      <c r="J89" s="154"/>
    </row>
    <row r="90" spans="1:10" s="138" customFormat="1">
      <c r="A90" s="136"/>
      <c r="C90" s="154"/>
      <c r="G90" s="150"/>
      <c r="H90" s="150"/>
      <c r="I90" s="151"/>
      <c r="J90" s="154"/>
    </row>
    <row r="91" spans="1:10" s="138" customFormat="1">
      <c r="A91" s="136"/>
      <c r="C91" s="154"/>
      <c r="G91" s="150"/>
      <c r="H91" s="150"/>
      <c r="I91" s="151"/>
      <c r="J91" s="154"/>
    </row>
    <row r="92" spans="1:10" s="138" customFormat="1">
      <c r="A92" s="136"/>
      <c r="C92" s="154"/>
      <c r="G92" s="150"/>
      <c r="H92" s="150"/>
      <c r="I92" s="151"/>
      <c r="J92" s="154"/>
    </row>
    <row r="93" spans="1:10" s="138" customFormat="1">
      <c r="A93" s="136"/>
      <c r="C93" s="154"/>
      <c r="G93" s="150"/>
      <c r="H93" s="150"/>
      <c r="I93" s="151"/>
      <c r="J93" s="154"/>
    </row>
    <row r="94" spans="1:10" s="138" customFormat="1">
      <c r="A94" s="136"/>
      <c r="C94" s="154"/>
      <c r="G94" s="150"/>
      <c r="H94" s="150"/>
      <c r="I94" s="151"/>
      <c r="J94" s="154"/>
    </row>
    <row r="95" spans="1:10" s="138" customFormat="1">
      <c r="A95" s="136"/>
      <c r="C95" s="154"/>
      <c r="G95" s="150"/>
      <c r="H95" s="150"/>
      <c r="I95" s="151"/>
      <c r="J95" s="154"/>
    </row>
    <row r="96" spans="1:10" s="138" customFormat="1">
      <c r="A96" s="136"/>
      <c r="C96" s="154"/>
      <c r="G96" s="150"/>
      <c r="H96" s="150"/>
      <c r="I96" s="151"/>
      <c r="J96" s="154"/>
    </row>
    <row r="97" spans="1:10" s="138" customFormat="1">
      <c r="A97" s="136"/>
      <c r="C97" s="154"/>
      <c r="G97" s="150"/>
      <c r="H97" s="150"/>
      <c r="I97" s="151"/>
      <c r="J97" s="154"/>
    </row>
    <row r="98" spans="1:10" s="138" customFormat="1">
      <c r="A98" s="136"/>
      <c r="C98" s="154"/>
      <c r="G98" s="150"/>
      <c r="H98" s="150"/>
      <c r="I98" s="151"/>
      <c r="J98" s="154"/>
    </row>
    <row r="99" spans="1:10" s="138" customFormat="1">
      <c r="A99" s="136"/>
      <c r="C99" s="154"/>
      <c r="G99" s="150"/>
      <c r="H99" s="150"/>
      <c r="I99" s="151"/>
      <c r="J99" s="154"/>
    </row>
    <row r="100" spans="1:10" s="138" customFormat="1">
      <c r="A100" s="136"/>
      <c r="C100" s="154"/>
      <c r="G100" s="150"/>
      <c r="H100" s="150"/>
      <c r="I100" s="151"/>
      <c r="J100" s="154"/>
    </row>
    <row r="101" spans="1:10" s="138" customFormat="1">
      <c r="A101" s="136"/>
      <c r="C101" s="154"/>
      <c r="G101" s="150"/>
      <c r="H101" s="150"/>
      <c r="I101" s="151"/>
      <c r="J101" s="154"/>
    </row>
    <row r="102" spans="1:10" s="138" customFormat="1">
      <c r="A102" s="136"/>
      <c r="C102" s="154"/>
      <c r="G102" s="150"/>
      <c r="H102" s="150"/>
      <c r="I102" s="151"/>
      <c r="J102" s="154"/>
    </row>
    <row r="103" spans="1:10" s="138" customFormat="1">
      <c r="A103" s="136"/>
      <c r="C103" s="154"/>
      <c r="G103" s="150"/>
      <c r="H103" s="150"/>
      <c r="I103" s="151"/>
      <c r="J103" s="154"/>
    </row>
    <row r="104" spans="1:10" s="138" customFormat="1">
      <c r="A104" s="136"/>
      <c r="C104" s="154"/>
      <c r="G104" s="150"/>
      <c r="H104" s="150"/>
      <c r="I104" s="151"/>
      <c r="J104" s="154"/>
    </row>
    <row r="105" spans="1:10" s="138" customFormat="1">
      <c r="A105" s="136"/>
      <c r="C105" s="154"/>
      <c r="G105" s="150"/>
      <c r="H105" s="150"/>
      <c r="I105" s="151"/>
      <c r="J105" s="154"/>
    </row>
    <row r="106" spans="1:10" s="138" customFormat="1">
      <c r="A106" s="136"/>
      <c r="C106" s="154"/>
      <c r="G106" s="150"/>
      <c r="H106" s="150"/>
      <c r="I106" s="151"/>
      <c r="J106" s="154"/>
    </row>
    <row r="107" spans="1:10" s="138" customFormat="1">
      <c r="A107" s="136"/>
      <c r="C107" s="154"/>
      <c r="G107" s="150"/>
      <c r="H107" s="150"/>
      <c r="I107" s="151"/>
      <c r="J107" s="154"/>
    </row>
    <row r="108" spans="1:10" s="138" customFormat="1">
      <c r="A108" s="136"/>
      <c r="C108" s="154"/>
      <c r="G108" s="150"/>
      <c r="H108" s="150"/>
      <c r="I108" s="151"/>
      <c r="J108" s="154"/>
    </row>
    <row r="109" spans="1:10" s="138" customFormat="1">
      <c r="A109" s="136"/>
      <c r="C109" s="154"/>
      <c r="G109" s="150"/>
      <c r="H109" s="150"/>
      <c r="I109" s="151"/>
      <c r="J109" s="154"/>
    </row>
    <row r="110" spans="1:10" s="138" customFormat="1">
      <c r="A110" s="136"/>
      <c r="C110" s="154"/>
      <c r="G110" s="150"/>
      <c r="H110" s="150"/>
      <c r="I110" s="151"/>
      <c r="J110" s="154"/>
    </row>
    <row r="111" spans="1:10" s="138" customFormat="1">
      <c r="A111" s="136"/>
      <c r="C111" s="154"/>
      <c r="G111" s="150"/>
      <c r="H111" s="150"/>
      <c r="I111" s="151"/>
      <c r="J111" s="154"/>
    </row>
    <row r="112" spans="1:10" s="138" customFormat="1">
      <c r="A112" s="136"/>
      <c r="C112" s="154"/>
      <c r="G112" s="150"/>
      <c r="H112" s="150"/>
      <c r="I112" s="151"/>
      <c r="J112" s="154"/>
    </row>
    <row r="113" spans="1:10" s="138" customFormat="1">
      <c r="A113" s="136"/>
      <c r="C113" s="154"/>
      <c r="G113" s="150"/>
      <c r="H113" s="150"/>
      <c r="I113" s="151"/>
      <c r="J113" s="154"/>
    </row>
    <row r="114" spans="1:10" s="138" customFormat="1">
      <c r="A114" s="136"/>
      <c r="C114" s="154"/>
      <c r="G114" s="150"/>
      <c r="H114" s="150"/>
      <c r="I114" s="151"/>
      <c r="J114" s="154"/>
    </row>
    <row r="115" spans="1:10" s="138" customFormat="1">
      <c r="A115" s="136"/>
      <c r="C115" s="154"/>
      <c r="G115" s="150"/>
      <c r="H115" s="150"/>
      <c r="I115" s="151"/>
      <c r="J115" s="154"/>
    </row>
    <row r="116" spans="1:10" s="138" customFormat="1">
      <c r="A116" s="136"/>
      <c r="C116" s="154"/>
      <c r="G116" s="150"/>
      <c r="H116" s="150"/>
      <c r="I116" s="151"/>
      <c r="J116" s="154"/>
    </row>
    <row r="117" spans="1:10" s="138" customFormat="1">
      <c r="A117" s="136"/>
      <c r="C117" s="154"/>
      <c r="G117" s="150"/>
      <c r="H117" s="150"/>
      <c r="I117" s="151"/>
      <c r="J117" s="154"/>
    </row>
    <row r="118" spans="1:10" s="138" customFormat="1">
      <c r="A118" s="136"/>
      <c r="C118" s="154"/>
      <c r="G118" s="150"/>
      <c r="H118" s="150"/>
      <c r="I118" s="151"/>
      <c r="J118" s="154"/>
    </row>
    <row r="119" spans="1:10" s="138" customFormat="1">
      <c r="A119" s="136"/>
      <c r="C119" s="154"/>
      <c r="G119" s="150"/>
      <c r="H119" s="150"/>
      <c r="I119" s="151"/>
      <c r="J119" s="154"/>
    </row>
    <row r="120" spans="1:10" s="138" customFormat="1">
      <c r="A120" s="136"/>
      <c r="C120" s="154"/>
      <c r="G120" s="150"/>
      <c r="H120" s="150"/>
      <c r="I120" s="151"/>
      <c r="J120" s="154"/>
    </row>
    <row r="121" spans="1:10" s="138" customFormat="1">
      <c r="A121" s="136"/>
      <c r="C121" s="154"/>
      <c r="G121" s="150"/>
      <c r="H121" s="150"/>
      <c r="I121" s="151"/>
      <c r="J121" s="154"/>
    </row>
    <row r="122" spans="1:10" s="138" customFormat="1">
      <c r="A122" s="136"/>
      <c r="C122" s="154"/>
      <c r="G122" s="150"/>
      <c r="H122" s="150"/>
      <c r="I122" s="151"/>
      <c r="J122" s="154"/>
    </row>
    <row r="123" spans="1:10" s="138" customFormat="1">
      <c r="A123" s="136"/>
      <c r="C123" s="154"/>
      <c r="G123" s="150"/>
      <c r="H123" s="150"/>
      <c r="I123" s="151"/>
      <c r="J123" s="154"/>
    </row>
    <row r="124" spans="1:10" s="138" customFormat="1">
      <c r="A124" s="136"/>
      <c r="C124" s="154"/>
      <c r="G124" s="150"/>
      <c r="H124" s="150"/>
      <c r="I124" s="151"/>
      <c r="J124" s="154"/>
    </row>
    <row r="125" spans="1:10" s="138" customFormat="1">
      <c r="A125" s="136"/>
      <c r="C125" s="154"/>
      <c r="G125" s="150"/>
      <c r="H125" s="150"/>
      <c r="I125" s="151"/>
      <c r="J125" s="154"/>
    </row>
    <row r="126" spans="1:10" s="138" customFormat="1">
      <c r="A126" s="136"/>
      <c r="C126" s="154"/>
      <c r="G126" s="150"/>
      <c r="H126" s="150"/>
      <c r="I126" s="151"/>
      <c r="J126" s="154"/>
    </row>
    <row r="127" spans="1:10" s="138" customFormat="1">
      <c r="A127" s="136"/>
      <c r="C127" s="154"/>
      <c r="G127" s="150"/>
      <c r="H127" s="150"/>
      <c r="I127" s="151"/>
      <c r="J127" s="154"/>
    </row>
    <row r="128" spans="1:10" s="138" customFormat="1">
      <c r="A128" s="136"/>
      <c r="C128" s="154"/>
      <c r="G128" s="150"/>
      <c r="H128" s="150"/>
      <c r="I128" s="151"/>
      <c r="J128" s="154"/>
    </row>
    <row r="129" spans="1:10" s="138" customFormat="1">
      <c r="A129" s="136"/>
      <c r="C129" s="154"/>
      <c r="G129" s="150"/>
      <c r="H129" s="150"/>
      <c r="I129" s="151"/>
      <c r="J129" s="154"/>
    </row>
    <row r="130" spans="1:10" s="138" customFormat="1">
      <c r="A130" s="136"/>
      <c r="C130" s="154"/>
      <c r="G130" s="150"/>
      <c r="H130" s="150"/>
      <c r="I130" s="151"/>
      <c r="J130" s="154"/>
    </row>
    <row r="131" spans="1:10" s="138" customFormat="1">
      <c r="A131" s="136"/>
      <c r="C131" s="154"/>
      <c r="G131" s="150"/>
      <c r="H131" s="150"/>
      <c r="I131" s="151"/>
      <c r="J131" s="154"/>
    </row>
    <row r="132" spans="1:10" s="138" customFormat="1">
      <c r="A132" s="136"/>
      <c r="C132" s="154"/>
      <c r="G132" s="150"/>
      <c r="H132" s="150"/>
      <c r="I132" s="151"/>
      <c r="J132" s="154"/>
    </row>
    <row r="133" spans="1:10" s="138" customFormat="1">
      <c r="A133" s="136"/>
      <c r="C133" s="154"/>
      <c r="G133" s="150"/>
      <c r="H133" s="150"/>
      <c r="I133" s="151"/>
      <c r="J133" s="154"/>
    </row>
    <row r="134" spans="1:10" s="138" customFormat="1">
      <c r="A134" s="136"/>
      <c r="C134" s="154"/>
      <c r="G134" s="150"/>
      <c r="H134" s="150"/>
      <c r="I134" s="151"/>
      <c r="J134" s="154"/>
    </row>
    <row r="135" spans="1:10" s="138" customFormat="1">
      <c r="A135" s="136"/>
      <c r="C135" s="154"/>
      <c r="G135" s="150"/>
      <c r="H135" s="150"/>
      <c r="I135" s="151"/>
      <c r="J135" s="154"/>
    </row>
    <row r="136" spans="1:10" s="138" customFormat="1">
      <c r="A136" s="136"/>
      <c r="C136" s="154"/>
      <c r="G136" s="150"/>
      <c r="H136" s="150"/>
      <c r="I136" s="151"/>
      <c r="J136" s="154"/>
    </row>
    <row r="137" spans="1:10" s="138" customFormat="1">
      <c r="A137" s="136"/>
      <c r="C137" s="154"/>
      <c r="G137" s="150"/>
      <c r="H137" s="150"/>
      <c r="I137" s="151"/>
      <c r="J137" s="154"/>
    </row>
    <row r="138" spans="1:10" s="138" customFormat="1">
      <c r="A138" s="136"/>
      <c r="C138" s="154"/>
      <c r="G138" s="150"/>
      <c r="H138" s="150"/>
      <c r="I138" s="151"/>
      <c r="J138" s="154"/>
    </row>
    <row r="139" spans="1:10" s="138" customFormat="1">
      <c r="A139" s="136"/>
      <c r="C139" s="154"/>
      <c r="G139" s="150"/>
      <c r="H139" s="150"/>
      <c r="I139" s="151"/>
      <c r="J139" s="154"/>
    </row>
    <row r="140" spans="1:10" s="138" customFormat="1">
      <c r="A140" s="136"/>
      <c r="C140" s="154"/>
      <c r="G140" s="150"/>
      <c r="H140" s="150"/>
      <c r="I140" s="151"/>
      <c r="J140" s="154"/>
    </row>
    <row r="141" spans="1:10" s="138" customFormat="1">
      <c r="A141" s="136"/>
      <c r="C141" s="154"/>
      <c r="G141" s="150"/>
      <c r="H141" s="150"/>
      <c r="I141" s="151"/>
      <c r="J141" s="154"/>
    </row>
    <row r="142" spans="1:10" s="138" customFormat="1">
      <c r="A142" s="136"/>
      <c r="C142" s="154"/>
      <c r="G142" s="150"/>
      <c r="H142" s="150"/>
      <c r="I142" s="151"/>
      <c r="J142" s="154"/>
    </row>
    <row r="143" spans="1:10" s="138" customFormat="1">
      <c r="A143" s="136"/>
      <c r="C143" s="154"/>
      <c r="G143" s="150"/>
      <c r="H143" s="150"/>
      <c r="I143" s="151"/>
      <c r="J143" s="154"/>
    </row>
    <row r="144" spans="1:10" s="138" customFormat="1">
      <c r="A144" s="136"/>
      <c r="C144" s="154"/>
      <c r="G144" s="150"/>
      <c r="H144" s="150"/>
      <c r="I144" s="151"/>
      <c r="J144" s="154"/>
    </row>
    <row r="145" spans="1:10" s="138" customFormat="1">
      <c r="A145" s="136"/>
      <c r="C145" s="154"/>
      <c r="G145" s="150"/>
      <c r="H145" s="150"/>
      <c r="I145" s="151"/>
      <c r="J145" s="154"/>
    </row>
    <row r="146" spans="1:10" s="138" customFormat="1">
      <c r="A146" s="136"/>
      <c r="C146" s="154"/>
      <c r="G146" s="150"/>
      <c r="H146" s="150"/>
      <c r="I146" s="151"/>
      <c r="J146" s="154"/>
    </row>
    <row r="147" spans="1:10" s="138" customFormat="1">
      <c r="A147" s="136"/>
      <c r="C147" s="154"/>
      <c r="G147" s="150"/>
      <c r="H147" s="150"/>
      <c r="I147" s="151"/>
      <c r="J147" s="154"/>
    </row>
    <row r="148" spans="1:10" s="138" customFormat="1">
      <c r="A148" s="136"/>
      <c r="C148" s="154"/>
      <c r="G148" s="150"/>
      <c r="H148" s="150"/>
      <c r="I148" s="151"/>
      <c r="J148" s="154"/>
    </row>
    <row r="149" spans="1:10" s="138" customFormat="1">
      <c r="A149" s="136"/>
      <c r="C149" s="154"/>
      <c r="G149" s="150"/>
      <c r="H149" s="150"/>
      <c r="I149" s="151"/>
      <c r="J149" s="154"/>
    </row>
    <row r="150" spans="1:10" s="138" customFormat="1">
      <c r="A150" s="136"/>
      <c r="C150" s="154"/>
      <c r="G150" s="150"/>
      <c r="H150" s="150"/>
      <c r="I150" s="151"/>
      <c r="J150" s="154"/>
    </row>
    <row r="151" spans="1:10" s="138" customFormat="1">
      <c r="A151" s="136"/>
      <c r="C151" s="154"/>
      <c r="G151" s="150"/>
      <c r="H151" s="150"/>
      <c r="I151" s="151"/>
      <c r="J151" s="154"/>
    </row>
    <row r="152" spans="1:10" s="138" customFormat="1">
      <c r="A152" s="136"/>
      <c r="C152" s="154"/>
      <c r="G152" s="150"/>
      <c r="H152" s="150"/>
      <c r="I152" s="151"/>
      <c r="J152" s="154"/>
    </row>
    <row r="153" spans="1:10" s="138" customFormat="1">
      <c r="A153" s="136"/>
      <c r="C153" s="154"/>
      <c r="G153" s="150"/>
      <c r="H153" s="150"/>
      <c r="I153" s="151"/>
      <c r="J153" s="154"/>
    </row>
    <row r="154" spans="1:10" s="138" customFormat="1">
      <c r="A154" s="136"/>
      <c r="C154" s="154"/>
      <c r="G154" s="150"/>
      <c r="H154" s="150"/>
      <c r="I154" s="151"/>
      <c r="J154" s="154"/>
    </row>
    <row r="155" spans="1:10" s="138" customFormat="1">
      <c r="A155" s="136"/>
      <c r="C155" s="154"/>
      <c r="G155" s="150"/>
      <c r="H155" s="150"/>
      <c r="I155" s="151"/>
      <c r="J155" s="154"/>
    </row>
    <row r="156" spans="1:10" s="138" customFormat="1">
      <c r="A156" s="136"/>
      <c r="C156" s="154"/>
      <c r="G156" s="150"/>
      <c r="H156" s="150"/>
      <c r="I156" s="151"/>
      <c r="J156" s="154"/>
    </row>
    <row r="157" spans="1:10" s="138" customFormat="1">
      <c r="A157" s="136"/>
      <c r="C157" s="154"/>
      <c r="G157" s="150"/>
      <c r="H157" s="150"/>
      <c r="I157" s="151"/>
      <c r="J157" s="154"/>
    </row>
    <row r="158" spans="1:10" s="138" customFormat="1">
      <c r="A158" s="136"/>
      <c r="C158" s="154"/>
      <c r="G158" s="150"/>
      <c r="H158" s="150"/>
      <c r="I158" s="151"/>
      <c r="J158" s="154"/>
    </row>
    <row r="159" spans="1:10" s="138" customFormat="1">
      <c r="A159" s="136"/>
      <c r="C159" s="154"/>
      <c r="G159" s="150"/>
      <c r="H159" s="150"/>
      <c r="I159" s="151"/>
      <c r="J159" s="154"/>
    </row>
    <row r="160" spans="1:10" s="138" customFormat="1">
      <c r="A160" s="136"/>
      <c r="C160" s="154"/>
      <c r="G160" s="150"/>
      <c r="H160" s="150"/>
      <c r="I160" s="151"/>
      <c r="J160" s="154"/>
    </row>
    <row r="161" spans="1:10" s="138" customFormat="1">
      <c r="A161" s="136"/>
      <c r="C161" s="154"/>
      <c r="G161" s="150"/>
      <c r="H161" s="150"/>
      <c r="I161" s="151"/>
      <c r="J161" s="154"/>
    </row>
    <row r="162" spans="1:10" s="138" customFormat="1">
      <c r="A162" s="136"/>
      <c r="C162" s="154"/>
      <c r="G162" s="150"/>
      <c r="H162" s="150"/>
      <c r="I162" s="151"/>
      <c r="J162" s="154"/>
    </row>
    <row r="163" spans="1:10" s="138" customFormat="1">
      <c r="A163" s="136"/>
      <c r="C163" s="154"/>
      <c r="G163" s="150"/>
      <c r="H163" s="150"/>
      <c r="I163" s="151"/>
      <c r="J163" s="154"/>
    </row>
    <row r="164" spans="1:10" s="138" customFormat="1">
      <c r="A164" s="136"/>
      <c r="C164" s="154"/>
      <c r="G164" s="150"/>
      <c r="H164" s="150"/>
      <c r="I164" s="151"/>
      <c r="J164" s="154"/>
    </row>
    <row r="165" spans="1:10" s="138" customFormat="1">
      <c r="A165" s="136"/>
      <c r="C165" s="154"/>
      <c r="G165" s="150"/>
      <c r="H165" s="150"/>
      <c r="I165" s="151"/>
      <c r="J165" s="154"/>
    </row>
    <row r="166" spans="1:10" s="138" customFormat="1">
      <c r="A166" s="136"/>
      <c r="C166" s="154"/>
      <c r="G166" s="150"/>
      <c r="H166" s="150"/>
      <c r="I166" s="151"/>
      <c r="J166" s="154"/>
    </row>
    <row r="167" spans="1:10" s="138" customFormat="1">
      <c r="A167" s="136"/>
      <c r="C167" s="154"/>
      <c r="G167" s="150"/>
      <c r="H167" s="150"/>
      <c r="I167" s="151"/>
      <c r="J167" s="154"/>
    </row>
    <row r="168" spans="1:10" s="138" customFormat="1">
      <c r="A168" s="136"/>
      <c r="C168" s="154"/>
      <c r="G168" s="150"/>
      <c r="H168" s="150"/>
      <c r="I168" s="151"/>
      <c r="J168" s="154"/>
    </row>
    <row r="169" spans="1:10" s="138" customFormat="1">
      <c r="A169" s="136"/>
      <c r="C169" s="154"/>
      <c r="G169" s="150"/>
      <c r="H169" s="150"/>
      <c r="I169" s="151"/>
      <c r="J169" s="154"/>
    </row>
    <row r="170" spans="1:10" s="138" customFormat="1">
      <c r="A170" s="136"/>
      <c r="C170" s="154"/>
      <c r="G170" s="150"/>
      <c r="H170" s="150"/>
      <c r="I170" s="151"/>
      <c r="J170" s="154"/>
    </row>
    <row r="171" spans="1:10" s="138" customFormat="1">
      <c r="A171" s="136"/>
      <c r="C171" s="154"/>
      <c r="G171" s="150"/>
      <c r="H171" s="150"/>
      <c r="I171" s="151"/>
      <c r="J171" s="154"/>
    </row>
    <row r="172" spans="1:10" s="138" customFormat="1">
      <c r="A172" s="136"/>
      <c r="C172" s="154"/>
      <c r="G172" s="150"/>
      <c r="H172" s="150"/>
      <c r="I172" s="151"/>
      <c r="J172" s="154"/>
    </row>
    <row r="173" spans="1:10" s="138" customFormat="1">
      <c r="A173" s="136"/>
      <c r="C173" s="154"/>
      <c r="G173" s="150"/>
      <c r="H173" s="150"/>
      <c r="I173" s="151"/>
      <c r="J173" s="154"/>
    </row>
    <row r="174" spans="1:10" s="138" customFormat="1">
      <c r="A174" s="136"/>
      <c r="C174" s="154"/>
      <c r="G174" s="150"/>
      <c r="H174" s="150"/>
      <c r="I174" s="151"/>
      <c r="J174" s="154"/>
    </row>
    <row r="175" spans="1:10" s="138" customFormat="1">
      <c r="A175" s="136"/>
      <c r="C175" s="154"/>
      <c r="G175" s="150"/>
      <c r="H175" s="150"/>
      <c r="I175" s="151"/>
      <c r="J175" s="154"/>
    </row>
    <row r="176" spans="1:10" s="138" customFormat="1">
      <c r="A176" s="136"/>
      <c r="C176" s="154"/>
      <c r="G176" s="150"/>
      <c r="H176" s="150"/>
      <c r="I176" s="151"/>
      <c r="J176" s="154"/>
    </row>
    <row r="177" spans="1:10" s="138" customFormat="1">
      <c r="A177" s="136"/>
      <c r="C177" s="154"/>
      <c r="G177" s="150"/>
      <c r="H177" s="150"/>
      <c r="I177" s="151"/>
      <c r="J177" s="154"/>
    </row>
    <row r="178" spans="1:10" s="138" customFormat="1">
      <c r="A178" s="136"/>
      <c r="C178" s="154"/>
      <c r="G178" s="150"/>
      <c r="H178" s="150"/>
      <c r="I178" s="151"/>
      <c r="J178" s="154"/>
    </row>
    <row r="179" spans="1:10" s="138" customFormat="1">
      <c r="A179" s="136"/>
      <c r="C179" s="154"/>
      <c r="G179" s="150"/>
      <c r="H179" s="150"/>
      <c r="I179" s="151"/>
      <c r="J179" s="154"/>
    </row>
    <row r="180" spans="1:10" s="138" customFormat="1">
      <c r="A180" s="136"/>
      <c r="C180" s="154"/>
      <c r="G180" s="150"/>
      <c r="H180" s="150"/>
      <c r="I180" s="151"/>
      <c r="J180" s="154"/>
    </row>
    <row r="181" spans="1:10" s="138" customFormat="1">
      <c r="A181" s="136"/>
      <c r="C181" s="154"/>
      <c r="G181" s="150"/>
      <c r="H181" s="150"/>
      <c r="I181" s="151"/>
      <c r="J181" s="154"/>
    </row>
    <row r="182" spans="1:10" s="138" customFormat="1">
      <c r="A182" s="136"/>
      <c r="C182" s="154"/>
      <c r="G182" s="150"/>
      <c r="H182" s="150"/>
      <c r="I182" s="151"/>
      <c r="J182" s="154"/>
    </row>
    <row r="183" spans="1:10" s="138" customFormat="1">
      <c r="A183" s="136"/>
      <c r="C183" s="154"/>
      <c r="G183" s="150"/>
      <c r="H183" s="150"/>
      <c r="I183" s="151"/>
      <c r="J183" s="154"/>
    </row>
    <row r="184" spans="1:10" s="138" customFormat="1">
      <c r="A184" s="136"/>
      <c r="C184" s="154"/>
      <c r="G184" s="150"/>
      <c r="H184" s="150"/>
      <c r="I184" s="151"/>
      <c r="J184" s="154"/>
    </row>
    <row r="185" spans="1:10" s="138" customFormat="1">
      <c r="A185" s="136"/>
      <c r="C185" s="154"/>
      <c r="G185" s="150"/>
      <c r="H185" s="150"/>
      <c r="I185" s="151"/>
      <c r="J185" s="154"/>
    </row>
    <row r="186" spans="1:10" s="138" customFormat="1">
      <c r="A186" s="136"/>
      <c r="C186" s="154"/>
      <c r="G186" s="150"/>
      <c r="H186" s="150"/>
      <c r="I186" s="151"/>
      <c r="J186" s="154"/>
    </row>
    <row r="187" spans="1:10" s="138" customFormat="1">
      <c r="A187" s="136"/>
      <c r="C187" s="154"/>
      <c r="G187" s="150"/>
      <c r="H187" s="150"/>
      <c r="I187" s="151"/>
      <c r="J187" s="154"/>
    </row>
    <row r="188" spans="1:10" s="138" customFormat="1">
      <c r="A188" s="136"/>
      <c r="C188" s="154"/>
      <c r="G188" s="150"/>
      <c r="H188" s="150"/>
      <c r="I188" s="151"/>
      <c r="J188" s="154"/>
    </row>
    <row r="189" spans="1:10" s="138" customFormat="1">
      <c r="A189" s="136"/>
      <c r="C189" s="154"/>
      <c r="G189" s="150"/>
      <c r="H189" s="150"/>
      <c r="I189" s="151"/>
      <c r="J189" s="154"/>
    </row>
    <row r="190" spans="1:10" s="138" customFormat="1">
      <c r="A190" s="136"/>
      <c r="C190" s="154"/>
      <c r="G190" s="150"/>
      <c r="H190" s="150"/>
      <c r="I190" s="151"/>
      <c r="J190" s="154"/>
    </row>
    <row r="191" spans="1:10" s="138" customFormat="1">
      <c r="A191" s="136"/>
      <c r="C191" s="154"/>
      <c r="G191" s="150"/>
      <c r="H191" s="150"/>
      <c r="I191" s="151"/>
      <c r="J191" s="154"/>
    </row>
    <row r="192" spans="1:10" s="138" customFormat="1">
      <c r="A192" s="136"/>
      <c r="C192" s="154"/>
      <c r="G192" s="150"/>
      <c r="H192" s="150"/>
      <c r="I192" s="151"/>
      <c r="J192" s="154"/>
    </row>
    <row r="193" spans="1:10" s="138" customFormat="1">
      <c r="A193" s="136"/>
      <c r="C193" s="154"/>
      <c r="G193" s="150"/>
      <c r="H193" s="150"/>
      <c r="I193" s="151"/>
      <c r="J193" s="154"/>
    </row>
    <row r="194" spans="1:10" s="138" customFormat="1">
      <c r="A194" s="136"/>
      <c r="C194" s="154"/>
      <c r="G194" s="150"/>
      <c r="H194" s="150"/>
      <c r="I194" s="151"/>
      <c r="J194" s="154"/>
    </row>
    <row r="195" spans="1:10" s="138" customFormat="1">
      <c r="A195" s="136"/>
      <c r="C195" s="154"/>
      <c r="G195" s="150"/>
      <c r="H195" s="150"/>
      <c r="I195" s="151"/>
      <c r="J195" s="154"/>
    </row>
    <row r="196" spans="1:10" s="138" customFormat="1">
      <c r="A196" s="136"/>
      <c r="C196" s="154"/>
      <c r="G196" s="150"/>
      <c r="H196" s="150"/>
      <c r="I196" s="151"/>
      <c r="J196" s="154"/>
    </row>
    <row r="197" spans="1:10" s="138" customFormat="1">
      <c r="A197" s="136"/>
      <c r="C197" s="154"/>
      <c r="G197" s="150"/>
      <c r="H197" s="150"/>
      <c r="I197" s="151"/>
      <c r="J197" s="154"/>
    </row>
    <row r="198" spans="1:10" s="138" customFormat="1">
      <c r="A198" s="136"/>
      <c r="C198" s="154"/>
      <c r="G198" s="150"/>
      <c r="H198" s="150"/>
      <c r="I198" s="151"/>
      <c r="J198" s="154"/>
    </row>
    <row r="199" spans="1:10" s="138" customFormat="1">
      <c r="A199" s="136"/>
      <c r="C199" s="154"/>
      <c r="G199" s="150"/>
      <c r="H199" s="150"/>
      <c r="I199" s="151"/>
      <c r="J199" s="154"/>
    </row>
    <row r="200" spans="1:10" s="138" customFormat="1">
      <c r="A200" s="136"/>
      <c r="C200" s="154"/>
      <c r="G200" s="150"/>
      <c r="H200" s="150"/>
      <c r="I200" s="151"/>
      <c r="J200" s="154"/>
    </row>
    <row r="201" spans="1:10" s="138" customFormat="1">
      <c r="A201" s="136"/>
      <c r="C201" s="154"/>
      <c r="G201" s="150"/>
      <c r="H201" s="150"/>
      <c r="I201" s="151"/>
      <c r="J201" s="154"/>
    </row>
    <row r="202" spans="1:10" s="138" customFormat="1">
      <c r="A202" s="136"/>
      <c r="C202" s="154"/>
      <c r="G202" s="150"/>
      <c r="H202" s="150"/>
      <c r="I202" s="151"/>
      <c r="J202" s="154"/>
    </row>
    <row r="203" spans="1:10" s="138" customFormat="1">
      <c r="A203" s="136"/>
      <c r="C203" s="154"/>
      <c r="G203" s="150"/>
      <c r="H203" s="150"/>
      <c r="I203" s="151"/>
      <c r="J203" s="154"/>
    </row>
    <row r="204" spans="1:10" s="138" customFormat="1">
      <c r="A204" s="136"/>
      <c r="C204" s="154"/>
      <c r="G204" s="150"/>
      <c r="H204" s="150"/>
      <c r="I204" s="151"/>
      <c r="J204" s="154"/>
    </row>
    <row r="205" spans="1:10" s="138" customFormat="1">
      <c r="A205" s="136"/>
      <c r="C205" s="154"/>
      <c r="G205" s="150"/>
      <c r="H205" s="150"/>
      <c r="I205" s="151"/>
      <c r="J205" s="154"/>
    </row>
    <row r="206" spans="1:10" s="138" customFormat="1">
      <c r="A206" s="136"/>
      <c r="C206" s="154"/>
      <c r="G206" s="150"/>
      <c r="H206" s="150"/>
      <c r="I206" s="151"/>
      <c r="J206" s="154"/>
    </row>
    <row r="207" spans="1:10" s="138" customFormat="1">
      <c r="A207" s="136"/>
      <c r="C207" s="154"/>
      <c r="G207" s="150"/>
      <c r="H207" s="150"/>
      <c r="I207" s="151"/>
      <c r="J207" s="154"/>
    </row>
    <row r="208" spans="1:10" s="138" customFormat="1">
      <c r="A208" s="136"/>
      <c r="C208" s="154"/>
      <c r="G208" s="150"/>
      <c r="H208" s="150"/>
      <c r="I208" s="151"/>
      <c r="J208" s="154"/>
    </row>
    <row r="209" spans="1:10" s="138" customFormat="1">
      <c r="A209" s="136"/>
      <c r="C209" s="154"/>
      <c r="G209" s="150"/>
      <c r="H209" s="150"/>
      <c r="I209" s="151"/>
      <c r="J209" s="154"/>
    </row>
    <row r="210" spans="1:10" s="138" customFormat="1">
      <c r="A210" s="136"/>
      <c r="C210" s="154"/>
      <c r="G210" s="150"/>
      <c r="H210" s="150"/>
      <c r="I210" s="151"/>
      <c r="J210" s="154"/>
    </row>
    <row r="211" spans="1:10" s="138" customFormat="1">
      <c r="A211" s="136"/>
      <c r="C211" s="154"/>
      <c r="G211" s="150"/>
      <c r="H211" s="150"/>
      <c r="I211" s="151"/>
      <c r="J211" s="154"/>
    </row>
    <row r="212" spans="1:10" s="138" customFormat="1">
      <c r="A212" s="136"/>
      <c r="C212" s="154"/>
      <c r="G212" s="150"/>
      <c r="H212" s="150"/>
      <c r="I212" s="151"/>
      <c r="J212" s="154"/>
    </row>
    <row r="213" spans="1:10" s="138" customFormat="1">
      <c r="A213" s="136"/>
      <c r="C213" s="154"/>
      <c r="G213" s="150"/>
      <c r="H213" s="150"/>
      <c r="I213" s="151"/>
      <c r="J213" s="154"/>
    </row>
    <row r="214" spans="1:10" s="138" customFormat="1">
      <c r="A214" s="136"/>
      <c r="C214" s="154"/>
      <c r="G214" s="150"/>
      <c r="H214" s="150"/>
      <c r="I214" s="151"/>
      <c r="J214" s="154"/>
    </row>
    <row r="215" spans="1:10" s="138" customFormat="1">
      <c r="A215" s="136"/>
      <c r="C215" s="154"/>
      <c r="G215" s="150"/>
      <c r="H215" s="150"/>
      <c r="I215" s="151"/>
      <c r="J215" s="154"/>
    </row>
    <row r="216" spans="1:10" s="138" customFormat="1">
      <c r="A216" s="136"/>
      <c r="C216" s="154"/>
      <c r="G216" s="150"/>
      <c r="H216" s="150"/>
      <c r="I216" s="151"/>
      <c r="J216" s="154"/>
    </row>
    <row r="217" spans="1:10" s="138" customFormat="1">
      <c r="A217" s="136"/>
      <c r="C217" s="154"/>
      <c r="G217" s="150"/>
      <c r="H217" s="150"/>
      <c r="I217" s="151"/>
      <c r="J217" s="154"/>
    </row>
    <row r="218" spans="1:10" s="138" customFormat="1">
      <c r="A218" s="136"/>
      <c r="C218" s="154"/>
      <c r="G218" s="150"/>
      <c r="H218" s="150"/>
      <c r="I218" s="151"/>
      <c r="J218" s="154"/>
    </row>
    <row r="219" spans="1:10" s="138" customFormat="1">
      <c r="A219" s="136"/>
      <c r="C219" s="154"/>
      <c r="G219" s="150"/>
      <c r="H219" s="150"/>
      <c r="I219" s="151"/>
      <c r="J219" s="154"/>
    </row>
    <row r="220" spans="1:10" s="138" customFormat="1">
      <c r="A220" s="136"/>
      <c r="C220" s="154"/>
      <c r="G220" s="150"/>
      <c r="H220" s="150"/>
      <c r="I220" s="151"/>
      <c r="J220" s="154"/>
    </row>
    <row r="221" spans="1:10" s="138" customFormat="1">
      <c r="A221" s="136"/>
      <c r="C221" s="154"/>
      <c r="G221" s="150"/>
      <c r="H221" s="150"/>
      <c r="I221" s="151"/>
      <c r="J221" s="154"/>
    </row>
    <row r="222" spans="1:10" s="138" customFormat="1">
      <c r="A222" s="136"/>
      <c r="C222" s="154"/>
      <c r="G222" s="150"/>
      <c r="H222" s="150"/>
      <c r="I222" s="151"/>
      <c r="J222" s="154"/>
    </row>
    <row r="223" spans="1:10" s="138" customFormat="1">
      <c r="A223" s="136"/>
      <c r="C223" s="154"/>
      <c r="G223" s="150"/>
      <c r="H223" s="150"/>
      <c r="I223" s="151"/>
      <c r="J223" s="154"/>
    </row>
    <row r="224" spans="1:10" s="138" customFormat="1">
      <c r="A224" s="136"/>
      <c r="C224" s="154"/>
      <c r="G224" s="150"/>
      <c r="H224" s="150"/>
      <c r="I224" s="151"/>
      <c r="J224" s="154"/>
    </row>
    <row r="225" spans="1:10" s="138" customFormat="1">
      <c r="A225" s="136"/>
      <c r="C225" s="154"/>
      <c r="G225" s="150"/>
      <c r="H225" s="150"/>
      <c r="I225" s="151"/>
      <c r="J225" s="154"/>
    </row>
    <row r="226" spans="1:10" s="138" customFormat="1">
      <c r="A226" s="136"/>
      <c r="C226" s="154"/>
      <c r="G226" s="150"/>
      <c r="H226" s="150"/>
      <c r="I226" s="151"/>
      <c r="J226" s="154"/>
    </row>
    <row r="227" spans="1:10" s="138" customFormat="1">
      <c r="A227" s="136"/>
      <c r="C227" s="154"/>
      <c r="G227" s="150"/>
      <c r="H227" s="150"/>
      <c r="I227" s="151"/>
      <c r="J227" s="154"/>
    </row>
    <row r="228" spans="1:10" s="138" customFormat="1">
      <c r="A228" s="136"/>
      <c r="C228" s="154"/>
      <c r="G228" s="150"/>
      <c r="H228" s="150"/>
      <c r="I228" s="151"/>
      <c r="J228" s="154"/>
    </row>
    <row r="229" spans="1:10" s="138" customFormat="1">
      <c r="A229" s="136"/>
      <c r="C229" s="154"/>
      <c r="G229" s="150"/>
      <c r="H229" s="150"/>
      <c r="I229" s="151"/>
      <c r="J229" s="154"/>
    </row>
    <row r="230" spans="1:10" s="138" customFormat="1">
      <c r="A230" s="136"/>
      <c r="C230" s="154"/>
      <c r="G230" s="150"/>
      <c r="H230" s="150"/>
      <c r="I230" s="151"/>
      <c r="J230" s="154"/>
    </row>
    <row r="231" spans="1:10" s="138" customFormat="1">
      <c r="A231" s="136"/>
      <c r="C231" s="154"/>
      <c r="G231" s="150"/>
      <c r="H231" s="150"/>
      <c r="I231" s="151"/>
      <c r="J231" s="154"/>
    </row>
    <row r="232" spans="1:10" s="138" customFormat="1">
      <c r="A232" s="136"/>
      <c r="C232" s="154"/>
      <c r="G232" s="150"/>
      <c r="H232" s="150"/>
      <c r="I232" s="151"/>
      <c r="J232" s="154"/>
    </row>
    <row r="233" spans="1:10" s="138" customFormat="1">
      <c r="A233" s="136"/>
      <c r="C233" s="154"/>
      <c r="G233" s="150"/>
      <c r="H233" s="150"/>
      <c r="I233" s="151"/>
      <c r="J233" s="154"/>
    </row>
    <row r="234" spans="1:10" s="138" customFormat="1">
      <c r="A234" s="136"/>
      <c r="C234" s="154"/>
      <c r="G234" s="150"/>
      <c r="H234" s="150"/>
      <c r="I234" s="151"/>
      <c r="J234" s="154"/>
    </row>
    <row r="235" spans="1:10" s="138" customFormat="1">
      <c r="A235" s="136"/>
      <c r="C235" s="154"/>
      <c r="G235" s="150"/>
      <c r="H235" s="150"/>
      <c r="I235" s="151"/>
      <c r="J235" s="154"/>
    </row>
    <row r="236" spans="1:10" s="138" customFormat="1">
      <c r="A236" s="136"/>
      <c r="C236" s="154"/>
      <c r="G236" s="150"/>
      <c r="H236" s="150"/>
      <c r="I236" s="151"/>
      <c r="J236" s="154"/>
    </row>
    <row r="237" spans="1:10" s="138" customFormat="1">
      <c r="A237" s="136"/>
      <c r="C237" s="154"/>
      <c r="G237" s="150"/>
      <c r="H237" s="150"/>
      <c r="I237" s="151"/>
      <c r="J237" s="154"/>
    </row>
    <row r="238" spans="1:10" s="138" customFormat="1">
      <c r="A238" s="136"/>
      <c r="C238" s="154"/>
      <c r="G238" s="150"/>
      <c r="H238" s="150"/>
      <c r="I238" s="151"/>
      <c r="J238" s="154"/>
    </row>
    <row r="239" spans="1:10" s="138" customFormat="1">
      <c r="A239" s="136"/>
      <c r="C239" s="154"/>
      <c r="G239" s="150"/>
      <c r="H239" s="150"/>
      <c r="I239" s="151"/>
      <c r="J239" s="154"/>
    </row>
    <row r="240" spans="1:10" s="138" customFormat="1">
      <c r="A240" s="136"/>
      <c r="C240" s="154"/>
      <c r="G240" s="150"/>
      <c r="H240" s="150"/>
      <c r="I240" s="151"/>
      <c r="J240" s="154"/>
    </row>
    <row r="241" spans="1:10" s="138" customFormat="1">
      <c r="A241" s="136"/>
      <c r="C241" s="154"/>
      <c r="G241" s="150"/>
      <c r="H241" s="150"/>
      <c r="I241" s="151"/>
      <c r="J241" s="154"/>
    </row>
    <row r="242" spans="1:10" s="138" customFormat="1">
      <c r="A242" s="136"/>
      <c r="C242" s="154"/>
      <c r="G242" s="150"/>
      <c r="H242" s="150"/>
      <c r="I242" s="151"/>
      <c r="J242" s="154"/>
    </row>
    <row r="243" spans="1:10" s="138" customFormat="1">
      <c r="A243" s="136"/>
      <c r="C243" s="154"/>
      <c r="G243" s="150"/>
      <c r="H243" s="150"/>
      <c r="I243" s="151"/>
      <c r="J243" s="154"/>
    </row>
    <row r="244" spans="1:10" s="138" customFormat="1">
      <c r="A244" s="136"/>
      <c r="C244" s="154"/>
      <c r="G244" s="150"/>
      <c r="H244" s="150"/>
      <c r="I244" s="151"/>
      <c r="J244" s="154"/>
    </row>
    <row r="245" spans="1:10" s="138" customFormat="1">
      <c r="A245" s="136"/>
      <c r="C245" s="154"/>
      <c r="G245" s="150"/>
      <c r="H245" s="150"/>
      <c r="I245" s="151"/>
      <c r="J245" s="154"/>
    </row>
    <row r="246" spans="1:10" s="138" customFormat="1">
      <c r="A246" s="136"/>
      <c r="C246" s="154"/>
      <c r="G246" s="150"/>
      <c r="H246" s="150"/>
      <c r="I246" s="151"/>
      <c r="J246" s="154"/>
    </row>
    <row r="247" spans="1:10" s="138" customFormat="1">
      <c r="A247" s="136"/>
      <c r="C247" s="154"/>
      <c r="G247" s="150"/>
      <c r="H247" s="150"/>
      <c r="I247" s="151"/>
      <c r="J247" s="154"/>
    </row>
    <row r="248" spans="1:10" s="138" customFormat="1">
      <c r="A248" s="136"/>
      <c r="C248" s="154"/>
      <c r="G248" s="150"/>
      <c r="H248" s="150"/>
      <c r="I248" s="151"/>
      <c r="J248" s="154"/>
    </row>
    <row r="249" spans="1:10" s="138" customFormat="1">
      <c r="A249" s="136"/>
      <c r="C249" s="154"/>
      <c r="G249" s="150"/>
      <c r="H249" s="150"/>
      <c r="I249" s="151"/>
      <c r="J249" s="154"/>
    </row>
    <row r="250" spans="1:10" s="138" customFormat="1">
      <c r="A250" s="136"/>
      <c r="C250" s="154"/>
      <c r="G250" s="150"/>
      <c r="H250" s="150"/>
      <c r="I250" s="151"/>
      <c r="J250" s="154"/>
    </row>
    <row r="251" spans="1:10" s="138" customFormat="1">
      <c r="A251" s="136"/>
      <c r="C251" s="154"/>
      <c r="G251" s="150"/>
      <c r="H251" s="150"/>
      <c r="I251" s="151"/>
      <c r="J251" s="154"/>
    </row>
    <row r="252" spans="1:10" s="138" customFormat="1">
      <c r="A252" s="136"/>
      <c r="C252" s="154"/>
      <c r="G252" s="150"/>
      <c r="H252" s="150"/>
      <c r="I252" s="151"/>
      <c r="J252" s="154"/>
    </row>
    <row r="253" spans="1:10" s="138" customFormat="1">
      <c r="A253" s="136"/>
      <c r="C253" s="154"/>
      <c r="G253" s="150"/>
      <c r="H253" s="150"/>
      <c r="I253" s="151"/>
      <c r="J253" s="154"/>
    </row>
    <row r="254" spans="1:10" s="138" customFormat="1">
      <c r="A254" s="136"/>
      <c r="C254" s="154"/>
      <c r="G254" s="150"/>
      <c r="H254" s="150"/>
      <c r="I254" s="151"/>
      <c r="J254" s="154"/>
    </row>
    <row r="255" spans="1:10" s="138" customFormat="1">
      <c r="A255" s="136"/>
      <c r="C255" s="154"/>
      <c r="G255" s="150"/>
      <c r="H255" s="150"/>
      <c r="I255" s="151"/>
      <c r="J255" s="154"/>
    </row>
    <row r="256" spans="1:10" s="138" customFormat="1">
      <c r="A256" s="136"/>
      <c r="C256" s="154"/>
      <c r="G256" s="150"/>
      <c r="H256" s="150"/>
      <c r="I256" s="151"/>
      <c r="J256" s="154"/>
    </row>
    <row r="257" spans="1:10" s="138" customFormat="1">
      <c r="A257" s="136"/>
      <c r="C257" s="154"/>
      <c r="G257" s="150"/>
      <c r="H257" s="150"/>
      <c r="I257" s="151"/>
      <c r="J257" s="154"/>
    </row>
    <row r="258" spans="1:10" s="138" customFormat="1">
      <c r="A258" s="136"/>
      <c r="C258" s="154"/>
      <c r="G258" s="150"/>
      <c r="H258" s="150"/>
      <c r="I258" s="151"/>
      <c r="J258" s="154"/>
    </row>
    <row r="259" spans="1:10" s="138" customFormat="1">
      <c r="A259" s="136"/>
      <c r="C259" s="154"/>
      <c r="G259" s="150"/>
      <c r="H259" s="150"/>
      <c r="I259" s="151"/>
      <c r="J259" s="154"/>
    </row>
    <row r="260" spans="1:10" s="138" customFormat="1">
      <c r="A260" s="136"/>
      <c r="C260" s="154"/>
      <c r="G260" s="150"/>
      <c r="H260" s="150"/>
      <c r="I260" s="151"/>
      <c r="J260" s="154"/>
    </row>
    <row r="261" spans="1:10" s="138" customFormat="1">
      <c r="A261" s="136"/>
      <c r="C261" s="154"/>
      <c r="G261" s="150"/>
      <c r="H261" s="150"/>
      <c r="I261" s="151"/>
      <c r="J261" s="154"/>
    </row>
    <row r="262" spans="1:10" s="138" customFormat="1">
      <c r="A262" s="136"/>
      <c r="C262" s="154"/>
      <c r="G262" s="150"/>
      <c r="H262" s="150"/>
      <c r="I262" s="151"/>
      <c r="J262" s="154"/>
    </row>
    <row r="263" spans="1:10" s="138" customFormat="1">
      <c r="A263" s="136"/>
      <c r="C263" s="154"/>
      <c r="G263" s="150"/>
      <c r="H263" s="150"/>
      <c r="I263" s="151"/>
      <c r="J263" s="154"/>
    </row>
    <row r="264" spans="1:10" s="138" customFormat="1">
      <c r="A264" s="136"/>
      <c r="C264" s="154"/>
      <c r="G264" s="150"/>
      <c r="H264" s="150"/>
      <c r="I264" s="151"/>
      <c r="J264" s="154"/>
    </row>
    <row r="265" spans="1:10" s="138" customFormat="1">
      <c r="A265" s="136"/>
      <c r="C265" s="154"/>
      <c r="G265" s="150"/>
      <c r="H265" s="150"/>
      <c r="I265" s="151"/>
      <c r="J265" s="154"/>
    </row>
    <row r="266" spans="1:10" s="138" customFormat="1">
      <c r="A266" s="136"/>
      <c r="C266" s="154"/>
      <c r="G266" s="150"/>
      <c r="H266" s="150"/>
      <c r="I266" s="151"/>
      <c r="J266" s="154"/>
    </row>
    <row r="267" spans="1:10" s="138" customFormat="1">
      <c r="A267" s="136"/>
      <c r="C267" s="154"/>
      <c r="G267" s="150"/>
      <c r="H267" s="150"/>
      <c r="I267" s="151"/>
      <c r="J267" s="154"/>
    </row>
    <row r="268" spans="1:10" s="138" customFormat="1">
      <c r="A268" s="136"/>
      <c r="C268" s="154"/>
      <c r="G268" s="150"/>
      <c r="H268" s="150"/>
      <c r="I268" s="151"/>
      <c r="J268" s="154"/>
    </row>
    <row r="269" spans="1:10" s="138" customFormat="1">
      <c r="A269" s="136"/>
      <c r="C269" s="154"/>
      <c r="G269" s="150"/>
      <c r="H269" s="150"/>
      <c r="I269" s="151"/>
      <c r="J269" s="154"/>
    </row>
    <row r="270" spans="1:10" s="138" customFormat="1">
      <c r="A270" s="136"/>
      <c r="C270" s="154"/>
      <c r="G270" s="150"/>
      <c r="H270" s="150"/>
      <c r="I270" s="151"/>
      <c r="J270" s="154"/>
    </row>
    <row r="271" spans="1:10" s="138" customFormat="1">
      <c r="A271" s="136"/>
      <c r="C271" s="154"/>
      <c r="G271" s="150"/>
      <c r="H271" s="150"/>
      <c r="I271" s="151"/>
      <c r="J271" s="154"/>
    </row>
    <row r="272" spans="1:10" s="138" customFormat="1">
      <c r="A272" s="136"/>
      <c r="C272" s="154"/>
      <c r="G272" s="150"/>
      <c r="H272" s="150"/>
      <c r="I272" s="151"/>
      <c r="J272" s="154"/>
    </row>
    <row r="273" spans="1:10" s="138" customFormat="1">
      <c r="A273" s="136"/>
      <c r="C273" s="154"/>
      <c r="G273" s="150"/>
      <c r="H273" s="150"/>
      <c r="I273" s="151"/>
      <c r="J273" s="154"/>
    </row>
    <row r="274" spans="1:10" s="138" customFormat="1">
      <c r="A274" s="136"/>
      <c r="C274" s="154"/>
      <c r="G274" s="150"/>
      <c r="H274" s="150"/>
      <c r="I274" s="151"/>
      <c r="J274" s="154"/>
    </row>
    <row r="275" spans="1:10" s="138" customFormat="1">
      <c r="A275" s="136"/>
      <c r="C275" s="154"/>
      <c r="G275" s="150"/>
      <c r="H275" s="150"/>
      <c r="I275" s="151"/>
      <c r="J275" s="154"/>
    </row>
    <row r="276" spans="1:10" s="138" customFormat="1">
      <c r="A276" s="136"/>
      <c r="C276" s="154"/>
      <c r="G276" s="150"/>
      <c r="H276" s="150"/>
      <c r="I276" s="151"/>
      <c r="J276" s="154"/>
    </row>
    <row r="277" spans="1:10" s="138" customFormat="1">
      <c r="A277" s="136"/>
      <c r="C277" s="154"/>
      <c r="G277" s="150"/>
      <c r="H277" s="150"/>
      <c r="I277" s="151"/>
      <c r="J277" s="154"/>
    </row>
    <row r="278" spans="1:10" s="138" customFormat="1">
      <c r="A278" s="136"/>
      <c r="C278" s="154"/>
      <c r="G278" s="150"/>
      <c r="H278" s="150"/>
      <c r="I278" s="151"/>
      <c r="J278" s="154"/>
    </row>
    <row r="279" spans="1:10" s="138" customFormat="1">
      <c r="A279" s="136"/>
      <c r="C279" s="154"/>
      <c r="G279" s="150"/>
      <c r="H279" s="150"/>
      <c r="I279" s="151"/>
      <c r="J279" s="154"/>
    </row>
    <row r="280" spans="1:10" s="138" customFormat="1">
      <c r="A280" s="136"/>
      <c r="C280" s="154"/>
      <c r="G280" s="150"/>
      <c r="H280" s="150"/>
      <c r="I280" s="151"/>
      <c r="J280" s="154"/>
    </row>
    <row r="281" spans="1:10" s="138" customFormat="1">
      <c r="A281" s="136"/>
      <c r="C281" s="154"/>
      <c r="G281" s="150"/>
      <c r="H281" s="150"/>
      <c r="I281" s="151"/>
      <c r="J281" s="154"/>
    </row>
    <row r="282" spans="1:10" s="138" customFormat="1">
      <c r="A282" s="136"/>
      <c r="C282" s="154"/>
      <c r="G282" s="150"/>
      <c r="H282" s="150"/>
      <c r="I282" s="151"/>
      <c r="J282" s="154"/>
    </row>
    <row r="283" spans="1:10" s="138" customFormat="1">
      <c r="A283" s="136"/>
      <c r="C283" s="154"/>
      <c r="G283" s="150"/>
      <c r="H283" s="150"/>
      <c r="I283" s="151"/>
      <c r="J283" s="154"/>
    </row>
    <row r="284" spans="1:10" s="138" customFormat="1">
      <c r="A284" s="136"/>
      <c r="C284" s="154"/>
      <c r="G284" s="150"/>
      <c r="H284" s="150"/>
      <c r="I284" s="151"/>
      <c r="J284" s="154"/>
    </row>
    <row r="285" spans="1:10" s="138" customFormat="1">
      <c r="A285" s="136"/>
      <c r="C285" s="154"/>
      <c r="G285" s="150"/>
      <c r="H285" s="150"/>
      <c r="I285" s="151"/>
      <c r="J285" s="154"/>
    </row>
    <row r="286" spans="1:10" s="138" customFormat="1">
      <c r="A286" s="136"/>
      <c r="C286" s="154"/>
      <c r="G286" s="150"/>
      <c r="H286" s="150"/>
      <c r="I286" s="151"/>
      <c r="J286" s="154"/>
    </row>
    <row r="287" spans="1:10" s="138" customFormat="1">
      <c r="A287" s="136"/>
      <c r="C287" s="154"/>
      <c r="G287" s="150"/>
      <c r="H287" s="150"/>
      <c r="I287" s="151"/>
      <c r="J287" s="154"/>
    </row>
    <row r="288" spans="1:10" s="138" customFormat="1">
      <c r="A288" s="136"/>
      <c r="C288" s="154"/>
      <c r="G288" s="150"/>
      <c r="H288" s="150"/>
      <c r="I288" s="151"/>
      <c r="J288" s="154"/>
    </row>
    <row r="289" spans="1:10" s="138" customFormat="1">
      <c r="A289" s="136"/>
      <c r="C289" s="154"/>
      <c r="G289" s="150"/>
      <c r="H289" s="150"/>
      <c r="I289" s="151"/>
      <c r="J289" s="154"/>
    </row>
    <row r="290" spans="1:10" s="138" customFormat="1">
      <c r="A290" s="136"/>
      <c r="C290" s="154"/>
      <c r="G290" s="150"/>
      <c r="H290" s="150"/>
      <c r="I290" s="151"/>
      <c r="J290" s="154"/>
    </row>
    <row r="291" spans="1:10" s="138" customFormat="1">
      <c r="A291" s="136"/>
      <c r="C291" s="154"/>
      <c r="G291" s="150"/>
      <c r="H291" s="150"/>
      <c r="I291" s="151"/>
      <c r="J291" s="154"/>
    </row>
    <row r="292" spans="1:10" s="138" customFormat="1">
      <c r="A292" s="136"/>
      <c r="C292" s="154"/>
      <c r="G292" s="150"/>
      <c r="H292" s="150"/>
      <c r="I292" s="151"/>
      <c r="J292" s="154"/>
    </row>
    <row r="293" spans="1:10" s="138" customFormat="1">
      <c r="A293" s="136"/>
      <c r="C293" s="154"/>
      <c r="G293" s="150"/>
      <c r="H293" s="150"/>
      <c r="I293" s="151"/>
      <c r="J293" s="154"/>
    </row>
    <row r="294" spans="1:10" s="138" customFormat="1">
      <c r="A294" s="136"/>
      <c r="C294" s="154"/>
      <c r="G294" s="150"/>
      <c r="H294" s="150"/>
      <c r="I294" s="151"/>
      <c r="J294" s="154"/>
    </row>
    <row r="295" spans="1:10" s="138" customFormat="1">
      <c r="A295" s="136"/>
      <c r="C295" s="154"/>
      <c r="G295" s="150"/>
      <c r="H295" s="150"/>
      <c r="I295" s="151"/>
      <c r="J295" s="154"/>
    </row>
    <row r="296" spans="1:10" s="138" customFormat="1">
      <c r="A296" s="136"/>
      <c r="C296" s="154"/>
      <c r="G296" s="150"/>
      <c r="H296" s="150"/>
      <c r="I296" s="151"/>
      <c r="J296" s="154"/>
    </row>
    <row r="297" spans="1:10" s="138" customFormat="1">
      <c r="A297" s="136"/>
      <c r="C297" s="154"/>
      <c r="G297" s="150"/>
      <c r="H297" s="150"/>
      <c r="I297" s="151"/>
      <c r="J297" s="154"/>
    </row>
    <row r="298" spans="1:10" s="138" customFormat="1">
      <c r="A298" s="136"/>
      <c r="C298" s="154"/>
      <c r="G298" s="150"/>
      <c r="H298" s="150"/>
      <c r="I298" s="151"/>
      <c r="J298" s="154"/>
    </row>
    <row r="299" spans="1:10" s="138" customFormat="1">
      <c r="A299" s="136"/>
      <c r="C299" s="154"/>
      <c r="G299" s="150"/>
      <c r="H299" s="150"/>
      <c r="I299" s="151"/>
      <c r="J299" s="154"/>
    </row>
    <row r="300" spans="1:10" s="138" customFormat="1">
      <c r="A300" s="136"/>
      <c r="C300" s="154"/>
      <c r="G300" s="150"/>
      <c r="H300" s="150"/>
      <c r="I300" s="151"/>
      <c r="J300" s="154"/>
    </row>
    <row r="301" spans="1:10" s="138" customFormat="1">
      <c r="A301" s="136"/>
      <c r="C301" s="154"/>
      <c r="G301" s="150"/>
      <c r="H301" s="150"/>
      <c r="I301" s="151"/>
      <c r="J301" s="154"/>
    </row>
    <row r="302" spans="1:10" s="138" customFormat="1">
      <c r="A302" s="136"/>
      <c r="C302" s="154"/>
      <c r="G302" s="150"/>
      <c r="H302" s="150"/>
      <c r="I302" s="151"/>
      <c r="J302" s="154"/>
    </row>
    <row r="303" spans="1:10" s="138" customFormat="1">
      <c r="A303" s="136"/>
      <c r="C303" s="154"/>
      <c r="G303" s="150"/>
      <c r="H303" s="150"/>
      <c r="I303" s="151"/>
      <c r="J303" s="154"/>
    </row>
    <row r="304" spans="1:10" s="138" customFormat="1">
      <c r="A304" s="136"/>
      <c r="C304" s="154"/>
      <c r="G304" s="150"/>
      <c r="H304" s="150"/>
      <c r="I304" s="151"/>
      <c r="J304" s="154"/>
    </row>
    <row r="305" spans="1:10" s="138" customFormat="1">
      <c r="A305" s="136"/>
      <c r="C305" s="154"/>
      <c r="G305" s="150"/>
      <c r="H305" s="150"/>
      <c r="I305" s="151"/>
      <c r="J305" s="154"/>
    </row>
    <row r="306" spans="1:10" s="138" customFormat="1">
      <c r="A306" s="136"/>
      <c r="C306" s="154"/>
      <c r="G306" s="150"/>
      <c r="H306" s="150"/>
      <c r="I306" s="151"/>
      <c r="J306" s="154"/>
    </row>
    <row r="307" spans="1:10" s="138" customFormat="1">
      <c r="A307" s="136"/>
      <c r="C307" s="154"/>
      <c r="G307" s="150"/>
      <c r="H307" s="150"/>
      <c r="I307" s="151"/>
      <c r="J307" s="154"/>
    </row>
    <row r="308" spans="1:10" s="138" customFormat="1">
      <c r="A308" s="136"/>
      <c r="C308" s="154"/>
      <c r="G308" s="150"/>
      <c r="H308" s="150"/>
      <c r="I308" s="151"/>
      <c r="J308" s="154"/>
    </row>
    <row r="309" spans="1:10" s="138" customFormat="1">
      <c r="A309" s="136"/>
      <c r="C309" s="154"/>
      <c r="G309" s="150"/>
      <c r="H309" s="150"/>
      <c r="I309" s="151"/>
      <c r="J309" s="154"/>
    </row>
    <row r="310" spans="1:10" s="138" customFormat="1">
      <c r="A310" s="136"/>
      <c r="C310" s="154"/>
      <c r="G310" s="150"/>
      <c r="H310" s="150"/>
      <c r="I310" s="151"/>
      <c r="J310" s="154"/>
    </row>
    <row r="311" spans="1:10" s="138" customFormat="1">
      <c r="A311" s="136"/>
      <c r="C311" s="154"/>
      <c r="G311" s="150"/>
      <c r="H311" s="150"/>
      <c r="I311" s="151"/>
      <c r="J311" s="154"/>
    </row>
    <row r="312" spans="1:10" s="138" customFormat="1">
      <c r="A312" s="136"/>
      <c r="C312" s="154"/>
      <c r="G312" s="150"/>
      <c r="H312" s="150"/>
      <c r="I312" s="151"/>
      <c r="J312" s="154"/>
    </row>
    <row r="313" spans="1:10" s="138" customFormat="1">
      <c r="A313" s="136"/>
      <c r="C313" s="154"/>
      <c r="G313" s="150"/>
      <c r="H313" s="150"/>
      <c r="I313" s="151"/>
      <c r="J313" s="154"/>
    </row>
    <row r="314" spans="1:10" s="138" customFormat="1">
      <c r="A314" s="136"/>
      <c r="C314" s="154"/>
      <c r="G314" s="150"/>
      <c r="H314" s="150"/>
      <c r="I314" s="151"/>
      <c r="J314" s="154"/>
    </row>
    <row r="315" spans="1:10" s="138" customFormat="1">
      <c r="A315" s="136"/>
      <c r="C315" s="154"/>
      <c r="G315" s="150"/>
      <c r="H315" s="150"/>
      <c r="I315" s="151"/>
      <c r="J315" s="154"/>
    </row>
    <row r="316" spans="1:10" s="138" customFormat="1">
      <c r="A316" s="136"/>
      <c r="C316" s="154"/>
      <c r="G316" s="150"/>
      <c r="H316" s="150"/>
      <c r="I316" s="151"/>
      <c r="J316" s="154"/>
    </row>
    <row r="317" spans="1:10" s="138" customFormat="1">
      <c r="A317" s="136"/>
      <c r="C317" s="154"/>
      <c r="G317" s="150"/>
      <c r="H317" s="150"/>
      <c r="I317" s="151"/>
      <c r="J317" s="154"/>
    </row>
    <row r="318" spans="1:10" s="138" customFormat="1">
      <c r="A318" s="136"/>
      <c r="C318" s="154"/>
      <c r="G318" s="150"/>
      <c r="H318" s="150"/>
      <c r="I318" s="151"/>
      <c r="J318" s="154"/>
    </row>
    <row r="319" spans="1:10" s="138" customFormat="1">
      <c r="A319" s="136"/>
      <c r="C319" s="154"/>
      <c r="G319" s="150"/>
      <c r="H319" s="150"/>
      <c r="I319" s="151"/>
      <c r="J319" s="154"/>
    </row>
    <row r="320" spans="1:10" s="138" customFormat="1">
      <c r="A320" s="136"/>
      <c r="C320" s="154"/>
      <c r="G320" s="150"/>
      <c r="H320" s="150"/>
      <c r="I320" s="151"/>
      <c r="J320" s="154"/>
    </row>
    <row r="321" spans="1:10" s="138" customFormat="1">
      <c r="A321" s="136"/>
      <c r="C321" s="154"/>
      <c r="G321" s="150"/>
      <c r="H321" s="150"/>
      <c r="I321" s="151"/>
      <c r="J321" s="154"/>
    </row>
    <row r="322" spans="1:10" s="138" customFormat="1">
      <c r="A322" s="136"/>
      <c r="C322" s="154"/>
      <c r="G322" s="150"/>
      <c r="H322" s="150"/>
      <c r="I322" s="151"/>
      <c r="J322" s="154"/>
    </row>
    <row r="323" spans="1:10" s="138" customFormat="1">
      <c r="A323" s="136"/>
      <c r="C323" s="154"/>
      <c r="G323" s="150"/>
      <c r="H323" s="150"/>
      <c r="I323" s="151"/>
      <c r="J323" s="154"/>
    </row>
    <row r="324" spans="1:10" s="138" customFormat="1">
      <c r="A324" s="136"/>
      <c r="C324" s="154"/>
      <c r="G324" s="150"/>
      <c r="H324" s="150"/>
      <c r="I324" s="151"/>
      <c r="J324" s="154"/>
    </row>
    <row r="325" spans="1:10" s="138" customFormat="1">
      <c r="A325" s="136"/>
      <c r="C325" s="154"/>
      <c r="G325" s="150"/>
      <c r="H325" s="150"/>
      <c r="I325" s="151"/>
      <c r="J325" s="154"/>
    </row>
    <row r="326" spans="1:10" s="138" customFormat="1">
      <c r="A326" s="136"/>
      <c r="C326" s="154"/>
      <c r="G326" s="150"/>
      <c r="H326" s="150"/>
      <c r="I326" s="151"/>
      <c r="J326" s="154"/>
    </row>
    <row r="327" spans="1:10" s="138" customFormat="1">
      <c r="A327" s="136"/>
      <c r="C327" s="154"/>
      <c r="G327" s="150"/>
      <c r="H327" s="150"/>
      <c r="I327" s="151"/>
      <c r="J327" s="154"/>
    </row>
    <row r="328" spans="1:10" s="138" customFormat="1">
      <c r="A328" s="136"/>
      <c r="C328" s="154"/>
      <c r="G328" s="150"/>
      <c r="H328" s="150"/>
      <c r="I328" s="151"/>
      <c r="J328" s="154"/>
    </row>
    <row r="329" spans="1:10" s="138" customFormat="1">
      <c r="A329" s="136"/>
      <c r="C329" s="154"/>
      <c r="G329" s="150"/>
      <c r="H329" s="150"/>
      <c r="I329" s="151"/>
      <c r="J329" s="154"/>
    </row>
    <row r="330" spans="1:10" s="138" customFormat="1">
      <c r="A330" s="136"/>
      <c r="C330" s="154"/>
      <c r="G330" s="150"/>
      <c r="H330" s="150"/>
      <c r="I330" s="151"/>
      <c r="J330" s="154"/>
    </row>
    <row r="331" spans="1:10" s="138" customFormat="1">
      <c r="A331" s="136"/>
      <c r="C331" s="154"/>
      <c r="G331" s="150"/>
      <c r="H331" s="150"/>
      <c r="I331" s="151"/>
      <c r="J331" s="154"/>
    </row>
    <row r="332" spans="1:10" s="138" customFormat="1">
      <c r="A332" s="136"/>
      <c r="C332" s="154"/>
      <c r="G332" s="150"/>
      <c r="H332" s="150"/>
      <c r="I332" s="151"/>
      <c r="J332" s="154"/>
    </row>
    <row r="333" spans="1:10" s="138" customFormat="1">
      <c r="A333" s="136"/>
      <c r="C333" s="154"/>
      <c r="G333" s="150"/>
      <c r="H333" s="150"/>
      <c r="I333" s="151"/>
      <c r="J333" s="154"/>
    </row>
    <row r="334" spans="1:10" s="138" customFormat="1">
      <c r="A334" s="136"/>
      <c r="C334" s="154"/>
      <c r="G334" s="150"/>
      <c r="H334" s="150"/>
      <c r="I334" s="151"/>
      <c r="J334" s="154"/>
    </row>
    <row r="335" spans="1:10" s="138" customFormat="1">
      <c r="A335" s="136"/>
      <c r="C335" s="154"/>
      <c r="G335" s="150"/>
      <c r="H335" s="150"/>
      <c r="I335" s="151"/>
      <c r="J335" s="154"/>
    </row>
    <row r="336" spans="1:10" s="138" customFormat="1">
      <c r="A336" s="136"/>
      <c r="C336" s="154"/>
      <c r="G336" s="150"/>
      <c r="H336" s="150"/>
      <c r="I336" s="151"/>
      <c r="J336" s="154"/>
    </row>
    <row r="337" spans="1:10" s="138" customFormat="1">
      <c r="A337" s="136"/>
      <c r="C337" s="154"/>
      <c r="G337" s="150"/>
      <c r="H337" s="150"/>
      <c r="I337" s="151"/>
      <c r="J337" s="154"/>
    </row>
    <row r="338" spans="1:10" s="138" customFormat="1">
      <c r="A338" s="136"/>
      <c r="C338" s="154"/>
      <c r="G338" s="150"/>
      <c r="H338" s="150"/>
      <c r="I338" s="151"/>
      <c r="J338" s="154"/>
    </row>
    <row r="339" spans="1:10" s="138" customFormat="1">
      <c r="A339" s="136"/>
      <c r="C339" s="154"/>
      <c r="G339" s="150"/>
      <c r="H339" s="150"/>
      <c r="I339" s="151"/>
      <c r="J339" s="154"/>
    </row>
    <row r="340" spans="1:10" s="138" customFormat="1">
      <c r="A340" s="136"/>
      <c r="C340" s="154"/>
      <c r="G340" s="150"/>
      <c r="H340" s="150"/>
      <c r="I340" s="151"/>
      <c r="J340" s="154"/>
    </row>
    <row r="341" spans="1:10" s="138" customFormat="1">
      <c r="A341" s="136"/>
      <c r="C341" s="154"/>
      <c r="G341" s="150"/>
      <c r="H341" s="150"/>
      <c r="I341" s="151"/>
      <c r="J341" s="154"/>
    </row>
    <row r="342" spans="1:10" s="138" customFormat="1">
      <c r="A342" s="136"/>
      <c r="C342" s="154"/>
      <c r="G342" s="150"/>
      <c r="H342" s="150"/>
      <c r="I342" s="151"/>
      <c r="J342" s="154"/>
    </row>
    <row r="343" spans="1:10" s="138" customFormat="1">
      <c r="A343" s="136"/>
      <c r="C343" s="154"/>
      <c r="G343" s="150"/>
      <c r="H343" s="150"/>
      <c r="I343" s="151"/>
      <c r="J343" s="154"/>
    </row>
    <row r="344" spans="1:10" s="138" customFormat="1">
      <c r="A344" s="136"/>
      <c r="C344" s="154"/>
      <c r="G344" s="150"/>
      <c r="H344" s="150"/>
      <c r="I344" s="151"/>
      <c r="J344" s="154"/>
    </row>
    <row r="345" spans="1:10" s="138" customFormat="1">
      <c r="A345" s="136"/>
      <c r="C345" s="154"/>
      <c r="G345" s="150"/>
      <c r="H345" s="150"/>
      <c r="I345" s="151"/>
      <c r="J345" s="154"/>
    </row>
    <row r="346" spans="1:10" s="138" customFormat="1">
      <c r="A346" s="136"/>
      <c r="C346" s="154"/>
      <c r="G346" s="150"/>
      <c r="H346" s="150"/>
      <c r="I346" s="151"/>
      <c r="J346" s="154"/>
    </row>
    <row r="347" spans="1:10" s="138" customFormat="1">
      <c r="A347" s="136"/>
      <c r="C347" s="154"/>
      <c r="G347" s="150"/>
      <c r="H347" s="150"/>
      <c r="I347" s="151"/>
      <c r="J347" s="154"/>
    </row>
    <row r="348" spans="1:10" s="138" customFormat="1">
      <c r="A348" s="136"/>
      <c r="C348" s="154"/>
      <c r="G348" s="150"/>
      <c r="H348" s="150"/>
      <c r="I348" s="151"/>
      <c r="J348" s="154"/>
    </row>
    <row r="349" spans="1:10" s="138" customFormat="1">
      <c r="A349" s="136"/>
      <c r="C349" s="154"/>
      <c r="G349" s="150"/>
      <c r="H349" s="150"/>
      <c r="I349" s="151"/>
      <c r="J349" s="154"/>
    </row>
    <row r="350" spans="1:10" s="138" customFormat="1">
      <c r="A350" s="136"/>
      <c r="C350" s="154"/>
      <c r="G350" s="150"/>
      <c r="H350" s="150"/>
      <c r="I350" s="151"/>
      <c r="J350" s="154"/>
    </row>
    <row r="351" spans="1:10" s="138" customFormat="1">
      <c r="A351" s="136"/>
      <c r="C351" s="154"/>
      <c r="G351" s="150"/>
      <c r="H351" s="150"/>
      <c r="I351" s="151"/>
      <c r="J351" s="154"/>
    </row>
    <row r="352" spans="1:10" s="138" customFormat="1">
      <c r="A352" s="136"/>
      <c r="C352" s="154"/>
      <c r="G352" s="150"/>
      <c r="H352" s="150"/>
      <c r="I352" s="151"/>
      <c r="J352" s="154"/>
    </row>
    <row r="353" spans="1:10" s="138" customFormat="1">
      <c r="A353" s="136"/>
      <c r="C353" s="154"/>
      <c r="G353" s="150"/>
      <c r="H353" s="150"/>
      <c r="I353" s="151"/>
      <c r="J353" s="154"/>
    </row>
    <row r="354" spans="1:10" s="138" customFormat="1">
      <c r="A354" s="136"/>
      <c r="C354" s="154"/>
      <c r="G354" s="150"/>
      <c r="H354" s="150"/>
      <c r="I354" s="151"/>
      <c r="J354" s="154"/>
    </row>
    <row r="355" spans="1:10" s="138" customFormat="1">
      <c r="A355" s="136"/>
      <c r="C355" s="154"/>
      <c r="G355" s="150"/>
      <c r="H355" s="150"/>
      <c r="I355" s="151"/>
      <c r="J355" s="154"/>
    </row>
    <row r="356" spans="1:10" s="138" customFormat="1">
      <c r="A356" s="136"/>
      <c r="C356" s="154"/>
      <c r="G356" s="150"/>
      <c r="H356" s="150"/>
      <c r="I356" s="151"/>
      <c r="J356" s="154"/>
    </row>
    <row r="357" spans="1:10" s="138" customFormat="1">
      <c r="A357" s="136"/>
      <c r="C357" s="154"/>
      <c r="G357" s="150"/>
      <c r="H357" s="150"/>
      <c r="I357" s="151"/>
      <c r="J357" s="154"/>
    </row>
    <row r="358" spans="1:10" s="138" customFormat="1">
      <c r="A358" s="136"/>
      <c r="C358" s="154"/>
      <c r="G358" s="150"/>
      <c r="H358" s="150"/>
      <c r="I358" s="151"/>
      <c r="J358" s="154"/>
    </row>
    <row r="359" spans="1:10" s="138" customFormat="1">
      <c r="A359" s="136"/>
      <c r="C359" s="154"/>
      <c r="G359" s="150"/>
      <c r="H359" s="150"/>
      <c r="I359" s="151"/>
      <c r="J359" s="154"/>
    </row>
    <row r="360" spans="1:10" s="138" customFormat="1">
      <c r="A360" s="136"/>
      <c r="C360" s="154"/>
      <c r="G360" s="150"/>
      <c r="H360" s="150"/>
      <c r="I360" s="151"/>
      <c r="J360" s="154"/>
    </row>
    <row r="361" spans="1:10" s="138" customFormat="1">
      <c r="A361" s="136"/>
      <c r="C361" s="154"/>
      <c r="G361" s="150"/>
      <c r="H361" s="150"/>
      <c r="I361" s="151"/>
      <c r="J361" s="154"/>
    </row>
    <row r="362" spans="1:10" s="138" customFormat="1">
      <c r="A362" s="136"/>
      <c r="C362" s="154"/>
      <c r="G362" s="150"/>
      <c r="H362" s="150"/>
      <c r="I362" s="151"/>
      <c r="J362" s="154"/>
    </row>
    <row r="363" spans="1:10" s="138" customFormat="1">
      <c r="A363" s="136"/>
      <c r="C363" s="154"/>
      <c r="G363" s="150"/>
      <c r="H363" s="150"/>
      <c r="I363" s="151"/>
      <c r="J363" s="154"/>
    </row>
    <row r="364" spans="1:10" s="138" customFormat="1">
      <c r="A364" s="136"/>
      <c r="C364" s="154"/>
      <c r="G364" s="150"/>
      <c r="H364" s="150"/>
      <c r="I364" s="151"/>
      <c r="J364" s="154"/>
    </row>
    <row r="365" spans="1:10" s="138" customFormat="1">
      <c r="A365" s="136"/>
      <c r="C365" s="154"/>
      <c r="G365" s="150"/>
      <c r="H365" s="150"/>
      <c r="I365" s="151"/>
      <c r="J365" s="154"/>
    </row>
    <row r="366" spans="1:10" s="138" customFormat="1">
      <c r="A366" s="136"/>
      <c r="C366" s="154"/>
      <c r="G366" s="150"/>
      <c r="H366" s="150"/>
      <c r="I366" s="151"/>
      <c r="J366" s="154"/>
    </row>
    <row r="367" spans="1:10" s="138" customFormat="1">
      <c r="A367" s="136"/>
      <c r="C367" s="154"/>
      <c r="G367" s="150"/>
      <c r="H367" s="150"/>
      <c r="I367" s="151"/>
      <c r="J367" s="154"/>
    </row>
    <row r="368" spans="1:10" s="138" customFormat="1">
      <c r="A368" s="136"/>
      <c r="C368" s="154"/>
      <c r="G368" s="150"/>
      <c r="H368" s="150"/>
      <c r="I368" s="151"/>
      <c r="J368" s="154"/>
    </row>
    <row r="369" spans="1:10" s="138" customFormat="1">
      <c r="A369" s="136"/>
      <c r="C369" s="154"/>
      <c r="G369" s="150"/>
      <c r="H369" s="150"/>
      <c r="I369" s="151"/>
      <c r="J369" s="154"/>
    </row>
    <row r="370" spans="1:10" s="138" customFormat="1">
      <c r="A370" s="136"/>
      <c r="C370" s="154"/>
      <c r="G370" s="150"/>
      <c r="H370" s="150"/>
      <c r="I370" s="151"/>
      <c r="J370" s="154"/>
    </row>
    <row r="371" spans="1:10" s="138" customFormat="1">
      <c r="A371" s="136"/>
      <c r="C371" s="154"/>
      <c r="G371" s="150"/>
      <c r="H371" s="150"/>
      <c r="I371" s="151"/>
      <c r="J371" s="154"/>
    </row>
    <row r="372" spans="1:10" s="138" customFormat="1">
      <c r="A372" s="136"/>
      <c r="C372" s="154"/>
      <c r="G372" s="150"/>
      <c r="H372" s="150"/>
      <c r="I372" s="151"/>
      <c r="J372" s="154"/>
    </row>
    <row r="373" spans="1:10" s="138" customFormat="1">
      <c r="A373" s="136"/>
      <c r="C373" s="154"/>
      <c r="G373" s="150"/>
      <c r="H373" s="150"/>
      <c r="I373" s="151"/>
      <c r="J373" s="154"/>
    </row>
    <row r="374" spans="1:10" s="138" customFormat="1">
      <c r="A374" s="136"/>
      <c r="C374" s="154"/>
      <c r="G374" s="150"/>
      <c r="H374" s="150"/>
      <c r="I374" s="151"/>
      <c r="J374" s="154"/>
    </row>
    <row r="375" spans="1:10" s="138" customFormat="1">
      <c r="A375" s="136"/>
      <c r="C375" s="154"/>
      <c r="G375" s="150"/>
      <c r="H375" s="150"/>
      <c r="I375" s="151"/>
      <c r="J375" s="154"/>
    </row>
    <row r="376" spans="1:10" s="138" customFormat="1">
      <c r="A376" s="136"/>
      <c r="C376" s="154"/>
      <c r="G376" s="150"/>
      <c r="H376" s="150"/>
      <c r="I376" s="151"/>
      <c r="J376" s="154"/>
    </row>
    <row r="377" spans="1:10" s="138" customFormat="1">
      <c r="A377" s="136"/>
      <c r="C377" s="154"/>
      <c r="G377" s="150"/>
      <c r="H377" s="150"/>
      <c r="I377" s="151"/>
      <c r="J377" s="154"/>
    </row>
    <row r="378" spans="1:10" s="138" customFormat="1">
      <c r="A378" s="136"/>
      <c r="C378" s="154"/>
      <c r="G378" s="150"/>
      <c r="H378" s="150"/>
      <c r="I378" s="151"/>
      <c r="J378" s="154"/>
    </row>
    <row r="379" spans="1:10" s="138" customFormat="1">
      <c r="A379" s="136"/>
      <c r="C379" s="154"/>
      <c r="G379" s="150"/>
      <c r="H379" s="150"/>
      <c r="I379" s="151"/>
      <c r="J379" s="154"/>
    </row>
    <row r="380" spans="1:10" s="138" customFormat="1">
      <c r="A380" s="136"/>
      <c r="C380" s="154"/>
      <c r="G380" s="150"/>
      <c r="H380" s="150"/>
      <c r="I380" s="151"/>
      <c r="J380" s="154"/>
    </row>
    <row r="381" spans="1:10" s="138" customFormat="1">
      <c r="A381" s="136"/>
      <c r="C381" s="154"/>
      <c r="G381" s="150"/>
      <c r="H381" s="150"/>
      <c r="I381" s="151"/>
      <c r="J381" s="154"/>
    </row>
    <row r="382" spans="1:10" s="138" customFormat="1">
      <c r="A382" s="136"/>
      <c r="C382" s="154"/>
      <c r="G382" s="150"/>
      <c r="H382" s="150"/>
      <c r="I382" s="151"/>
      <c r="J382" s="154"/>
    </row>
    <row r="383" spans="1:10" s="138" customFormat="1">
      <c r="A383" s="136"/>
      <c r="C383" s="154"/>
      <c r="G383" s="150"/>
      <c r="H383" s="150"/>
      <c r="I383" s="151"/>
      <c r="J383" s="154"/>
    </row>
    <row r="384" spans="1:10" s="138" customFormat="1">
      <c r="A384" s="136"/>
      <c r="C384" s="154"/>
      <c r="G384" s="150"/>
      <c r="H384" s="150"/>
      <c r="I384" s="151"/>
      <c r="J384" s="154"/>
    </row>
    <row r="385" spans="1:10" s="138" customFormat="1">
      <c r="A385" s="136"/>
      <c r="C385" s="154"/>
      <c r="G385" s="150"/>
      <c r="H385" s="150"/>
      <c r="I385" s="151"/>
      <c r="J385" s="154"/>
    </row>
    <row r="386" spans="1:10" s="138" customFormat="1">
      <c r="A386" s="136"/>
      <c r="C386" s="154"/>
      <c r="G386" s="150"/>
      <c r="H386" s="150"/>
      <c r="I386" s="151"/>
      <c r="J386" s="154"/>
    </row>
    <row r="387" spans="1:10" s="138" customFormat="1">
      <c r="A387" s="136"/>
      <c r="C387" s="154"/>
      <c r="G387" s="150"/>
      <c r="H387" s="150"/>
      <c r="I387" s="151"/>
      <c r="J387" s="154"/>
    </row>
    <row r="388" spans="1:10" s="138" customFormat="1">
      <c r="A388" s="136"/>
      <c r="C388" s="154"/>
      <c r="G388" s="150"/>
      <c r="H388" s="150"/>
      <c r="I388" s="151"/>
      <c r="J388" s="154"/>
    </row>
    <row r="389" spans="1:10" s="138" customFormat="1">
      <c r="A389" s="136"/>
      <c r="C389" s="154"/>
      <c r="G389" s="150"/>
      <c r="H389" s="150"/>
      <c r="I389" s="151"/>
      <c r="J389" s="154"/>
    </row>
    <row r="390" spans="1:10" s="138" customFormat="1">
      <c r="A390" s="136"/>
      <c r="C390" s="154"/>
      <c r="G390" s="150"/>
      <c r="H390" s="150"/>
      <c r="I390" s="151"/>
      <c r="J390" s="154"/>
    </row>
    <row r="391" spans="1:10" s="138" customFormat="1">
      <c r="A391" s="136"/>
      <c r="C391" s="154"/>
      <c r="G391" s="150"/>
      <c r="H391" s="150"/>
      <c r="I391" s="151"/>
      <c r="J391" s="154"/>
    </row>
    <row r="392" spans="1:10" s="138" customFormat="1">
      <c r="A392" s="136"/>
      <c r="C392" s="154"/>
      <c r="G392" s="150"/>
      <c r="H392" s="150"/>
      <c r="I392" s="151"/>
      <c r="J392" s="154"/>
    </row>
    <row r="393" spans="1:10" s="138" customFormat="1">
      <c r="A393" s="136"/>
      <c r="C393" s="154"/>
      <c r="G393" s="150"/>
      <c r="H393" s="150"/>
      <c r="I393" s="151"/>
      <c r="J393" s="154"/>
    </row>
    <row r="394" spans="1:10" s="138" customFormat="1">
      <c r="A394" s="136"/>
      <c r="C394" s="154"/>
      <c r="G394" s="150"/>
      <c r="H394" s="150"/>
      <c r="I394" s="151"/>
      <c r="J394" s="154"/>
    </row>
    <row r="395" spans="1:10" s="138" customFormat="1">
      <c r="A395" s="136"/>
      <c r="C395" s="154"/>
      <c r="G395" s="150"/>
      <c r="H395" s="150"/>
      <c r="I395" s="151"/>
      <c r="J395" s="154"/>
    </row>
    <row r="396" spans="1:10" s="138" customFormat="1">
      <c r="A396" s="136"/>
      <c r="C396" s="154"/>
      <c r="G396" s="150"/>
      <c r="H396" s="150"/>
      <c r="I396" s="151"/>
      <c r="J396" s="154"/>
    </row>
    <row r="397" spans="1:10" s="138" customFormat="1">
      <c r="A397" s="136"/>
      <c r="C397" s="154"/>
      <c r="G397" s="150"/>
      <c r="H397" s="150"/>
      <c r="I397" s="151"/>
      <c r="J397" s="154"/>
    </row>
    <row r="398" spans="1:10" s="138" customFormat="1">
      <c r="A398" s="136"/>
      <c r="C398" s="154"/>
      <c r="G398" s="150"/>
      <c r="H398" s="150"/>
      <c r="I398" s="151"/>
      <c r="J398" s="154"/>
    </row>
    <row r="399" spans="1:10" s="138" customFormat="1">
      <c r="A399" s="136"/>
      <c r="C399" s="154"/>
      <c r="G399" s="150"/>
      <c r="H399" s="150"/>
      <c r="I399" s="151"/>
      <c r="J399" s="154"/>
    </row>
    <row r="400" spans="1:10" s="138" customFormat="1">
      <c r="A400" s="136"/>
      <c r="C400" s="154"/>
      <c r="G400" s="150"/>
      <c r="H400" s="150"/>
      <c r="I400" s="151"/>
      <c r="J400" s="154"/>
    </row>
    <row r="401" spans="1:10" s="138" customFormat="1">
      <c r="A401" s="136"/>
      <c r="C401" s="154"/>
      <c r="G401" s="150"/>
      <c r="H401" s="150"/>
      <c r="I401" s="151"/>
      <c r="J401" s="154"/>
    </row>
    <row r="402" spans="1:10" s="138" customFormat="1">
      <c r="A402" s="136"/>
      <c r="C402" s="154"/>
      <c r="G402" s="150"/>
      <c r="H402" s="150"/>
      <c r="I402" s="151"/>
      <c r="J402" s="154"/>
    </row>
    <row r="403" spans="1:10" s="138" customFormat="1">
      <c r="A403" s="136"/>
      <c r="C403" s="154"/>
      <c r="G403" s="150"/>
      <c r="H403" s="150"/>
      <c r="I403" s="151"/>
      <c r="J403" s="154"/>
    </row>
    <row r="404" spans="1:10" s="138" customFormat="1">
      <c r="A404" s="136"/>
      <c r="C404" s="154"/>
      <c r="G404" s="150"/>
      <c r="H404" s="150"/>
      <c r="I404" s="151"/>
      <c r="J404" s="154"/>
    </row>
    <row r="405" spans="1:10" s="138" customFormat="1">
      <c r="A405" s="136"/>
      <c r="C405" s="154"/>
      <c r="G405" s="150"/>
      <c r="H405" s="150"/>
      <c r="I405" s="151"/>
      <c r="J405" s="154"/>
    </row>
    <row r="406" spans="1:10" s="138" customFormat="1">
      <c r="A406" s="136"/>
      <c r="C406" s="154"/>
      <c r="G406" s="150"/>
      <c r="H406" s="150"/>
      <c r="I406" s="151"/>
      <c r="J406" s="154"/>
    </row>
    <row r="407" spans="1:10" s="138" customFormat="1">
      <c r="A407" s="136"/>
      <c r="C407" s="154"/>
      <c r="G407" s="150"/>
      <c r="H407" s="150"/>
      <c r="I407" s="151"/>
      <c r="J407" s="154"/>
    </row>
    <row r="408" spans="1:10" s="138" customFormat="1">
      <c r="A408" s="136"/>
      <c r="C408" s="154"/>
      <c r="G408" s="150"/>
      <c r="H408" s="150"/>
      <c r="I408" s="151"/>
      <c r="J408" s="154"/>
    </row>
    <row r="409" spans="1:10" s="138" customFormat="1">
      <c r="A409" s="136"/>
      <c r="C409" s="154"/>
      <c r="G409" s="150"/>
      <c r="H409" s="150"/>
      <c r="I409" s="151"/>
      <c r="J409" s="154"/>
    </row>
    <row r="410" spans="1:10" s="138" customFormat="1">
      <c r="A410" s="136"/>
      <c r="C410" s="154"/>
      <c r="G410" s="150"/>
      <c r="H410" s="150"/>
      <c r="I410" s="151"/>
      <c r="J410" s="154"/>
    </row>
    <row r="411" spans="1:10" s="138" customFormat="1">
      <c r="A411" s="136"/>
      <c r="C411" s="154"/>
      <c r="G411" s="150"/>
      <c r="H411" s="150"/>
      <c r="I411" s="151"/>
      <c r="J411" s="154"/>
    </row>
    <row r="412" spans="1:10" s="138" customFormat="1">
      <c r="A412" s="136"/>
      <c r="C412" s="154"/>
      <c r="G412" s="150"/>
      <c r="H412" s="150"/>
      <c r="I412" s="151"/>
      <c r="J412" s="154"/>
    </row>
    <row r="413" spans="1:10" s="138" customFormat="1">
      <c r="A413" s="136"/>
      <c r="C413" s="154"/>
      <c r="G413" s="150"/>
      <c r="H413" s="150"/>
      <c r="I413" s="151"/>
      <c r="J413" s="154"/>
    </row>
    <row r="414" spans="1:10" s="138" customFormat="1">
      <c r="A414" s="136"/>
      <c r="C414" s="154"/>
      <c r="G414" s="150"/>
      <c r="H414" s="150"/>
      <c r="I414" s="151"/>
      <c r="J414" s="154"/>
    </row>
    <row r="415" spans="1:10" s="138" customFormat="1">
      <c r="A415" s="136"/>
      <c r="C415" s="154"/>
      <c r="G415" s="150"/>
      <c r="H415" s="150"/>
      <c r="I415" s="151"/>
      <c r="J415" s="154"/>
    </row>
    <row r="416" spans="1:10" s="138" customFormat="1">
      <c r="A416" s="136"/>
      <c r="C416" s="154"/>
      <c r="G416" s="150"/>
      <c r="H416" s="150"/>
      <c r="I416" s="151"/>
      <c r="J416" s="154"/>
    </row>
    <row r="417" spans="1:10" s="138" customFormat="1">
      <c r="A417" s="136"/>
      <c r="C417" s="154"/>
      <c r="G417" s="150"/>
      <c r="H417" s="150"/>
      <c r="I417" s="151"/>
      <c r="J417" s="154"/>
    </row>
    <row r="418" spans="1:10" s="138" customFormat="1">
      <c r="A418" s="136"/>
      <c r="C418" s="154"/>
      <c r="G418" s="150"/>
      <c r="H418" s="150"/>
      <c r="I418" s="151"/>
      <c r="J418" s="154"/>
    </row>
    <row r="419" spans="1:10" s="138" customFormat="1">
      <c r="A419" s="136"/>
      <c r="C419" s="154"/>
      <c r="G419" s="150"/>
      <c r="H419" s="150"/>
      <c r="I419" s="151"/>
      <c r="J419" s="154"/>
    </row>
    <row r="420" spans="1:10" s="138" customFormat="1">
      <c r="A420" s="136"/>
      <c r="C420" s="154"/>
      <c r="G420" s="150"/>
      <c r="H420" s="150"/>
      <c r="I420" s="151"/>
      <c r="J420" s="154"/>
    </row>
    <row r="421" spans="1:10" s="138" customFormat="1">
      <c r="A421" s="136"/>
      <c r="C421" s="154"/>
      <c r="G421" s="150"/>
      <c r="H421" s="150"/>
      <c r="I421" s="151"/>
      <c r="J421" s="154"/>
    </row>
    <row r="422" spans="1:10" s="138" customFormat="1">
      <c r="A422" s="136"/>
      <c r="C422" s="154"/>
      <c r="G422" s="150"/>
      <c r="H422" s="150"/>
      <c r="I422" s="151"/>
      <c r="J422" s="154"/>
    </row>
    <row r="423" spans="1:10" s="138" customFormat="1">
      <c r="A423" s="136"/>
      <c r="C423" s="154"/>
      <c r="G423" s="150"/>
      <c r="H423" s="150"/>
      <c r="I423" s="151"/>
      <c r="J423" s="154"/>
    </row>
    <row r="424" spans="1:10" s="138" customFormat="1">
      <c r="A424" s="136"/>
      <c r="C424" s="154"/>
      <c r="G424" s="150"/>
      <c r="H424" s="150"/>
      <c r="I424" s="151"/>
      <c r="J424" s="154"/>
    </row>
    <row r="425" spans="1:10" s="138" customFormat="1">
      <c r="A425" s="136"/>
      <c r="C425" s="154"/>
      <c r="G425" s="150"/>
      <c r="H425" s="150"/>
      <c r="I425" s="151"/>
      <c r="J425" s="154"/>
    </row>
    <row r="426" spans="1:10" s="138" customFormat="1">
      <c r="A426" s="136"/>
      <c r="C426" s="154"/>
      <c r="G426" s="150"/>
      <c r="H426" s="150"/>
      <c r="I426" s="151"/>
      <c r="J426" s="154"/>
    </row>
    <row r="427" spans="1:10" s="138" customFormat="1">
      <c r="A427" s="136"/>
      <c r="C427" s="154"/>
      <c r="G427" s="150"/>
      <c r="H427" s="150"/>
      <c r="I427" s="151"/>
      <c r="J427" s="154"/>
    </row>
    <row r="428" spans="1:10" s="138" customFormat="1">
      <c r="A428" s="136"/>
      <c r="C428" s="154"/>
      <c r="G428" s="150"/>
      <c r="H428" s="150"/>
      <c r="I428" s="151"/>
      <c r="J428" s="154"/>
    </row>
    <row r="429" spans="1:10" s="138" customFormat="1">
      <c r="A429" s="136"/>
      <c r="C429" s="154"/>
      <c r="G429" s="150"/>
      <c r="H429" s="150"/>
      <c r="I429" s="151"/>
      <c r="J429" s="154"/>
    </row>
    <row r="430" spans="1:10" s="138" customFormat="1">
      <c r="A430" s="136"/>
      <c r="C430" s="154"/>
      <c r="G430" s="150"/>
      <c r="H430" s="150"/>
      <c r="I430" s="151"/>
      <c r="J430" s="154"/>
    </row>
    <row r="431" spans="1:10" s="138" customFormat="1">
      <c r="A431" s="136"/>
      <c r="C431" s="154"/>
      <c r="G431" s="150"/>
      <c r="H431" s="150"/>
      <c r="I431" s="151"/>
      <c r="J431" s="154"/>
    </row>
    <row r="432" spans="1:10" s="138" customFormat="1">
      <c r="A432" s="136"/>
      <c r="C432" s="154"/>
      <c r="G432" s="150"/>
      <c r="H432" s="150"/>
      <c r="I432" s="151"/>
      <c r="J432" s="154"/>
    </row>
    <row r="433" spans="1:10" s="138" customFormat="1">
      <c r="A433" s="136"/>
      <c r="C433" s="154"/>
      <c r="G433" s="150"/>
      <c r="H433" s="150"/>
      <c r="I433" s="151"/>
      <c r="J433" s="154"/>
    </row>
    <row r="434" spans="1:10" s="138" customFormat="1">
      <c r="A434" s="136"/>
      <c r="C434" s="154"/>
      <c r="G434" s="150"/>
      <c r="H434" s="150"/>
      <c r="I434" s="151"/>
      <c r="J434" s="154"/>
    </row>
    <row r="435" spans="1:10" s="138" customFormat="1">
      <c r="A435" s="136"/>
      <c r="C435" s="154"/>
      <c r="G435" s="150"/>
      <c r="H435" s="150"/>
      <c r="I435" s="151"/>
      <c r="J435" s="154"/>
    </row>
    <row r="436" spans="1:10" s="138" customFormat="1">
      <c r="A436" s="136"/>
      <c r="C436" s="154"/>
      <c r="G436" s="150"/>
      <c r="H436" s="150"/>
      <c r="I436" s="151"/>
      <c r="J436" s="154"/>
    </row>
    <row r="437" spans="1:10" s="138" customFormat="1">
      <c r="A437" s="136"/>
      <c r="C437" s="154"/>
      <c r="G437" s="150"/>
      <c r="H437" s="150"/>
      <c r="I437" s="151"/>
      <c r="J437" s="154"/>
    </row>
    <row r="438" spans="1:10" s="138" customFormat="1">
      <c r="A438" s="136"/>
      <c r="C438" s="154"/>
      <c r="G438" s="150"/>
      <c r="H438" s="150"/>
      <c r="I438" s="151"/>
      <c r="J438" s="154"/>
    </row>
    <row r="439" spans="1:10" s="138" customFormat="1">
      <c r="A439" s="136"/>
      <c r="C439" s="154"/>
      <c r="G439" s="150"/>
      <c r="H439" s="150"/>
      <c r="I439" s="151"/>
      <c r="J439" s="154"/>
    </row>
    <row r="440" spans="1:10" s="138" customFormat="1">
      <c r="A440" s="136"/>
      <c r="C440" s="154"/>
      <c r="G440" s="150"/>
      <c r="H440" s="150"/>
      <c r="I440" s="151"/>
      <c r="J440" s="154"/>
    </row>
    <row r="441" spans="1:10" s="138" customFormat="1">
      <c r="A441" s="136"/>
      <c r="C441" s="154"/>
      <c r="G441" s="150"/>
      <c r="H441" s="150"/>
      <c r="I441" s="151"/>
      <c r="J441" s="154"/>
    </row>
    <row r="442" spans="1:10" s="138" customFormat="1">
      <c r="A442" s="136"/>
      <c r="C442" s="154"/>
      <c r="G442" s="150"/>
      <c r="H442" s="150"/>
      <c r="I442" s="151"/>
      <c r="J442" s="154"/>
    </row>
    <row r="443" spans="1:10" s="138" customFormat="1">
      <c r="A443" s="136"/>
      <c r="C443" s="154"/>
      <c r="G443" s="150"/>
      <c r="H443" s="150"/>
      <c r="I443" s="151"/>
      <c r="J443" s="154"/>
    </row>
    <row r="444" spans="1:10" s="138" customFormat="1">
      <c r="A444" s="136"/>
      <c r="C444" s="154"/>
      <c r="G444" s="150"/>
      <c r="H444" s="150"/>
      <c r="I444" s="151"/>
      <c r="J444" s="154"/>
    </row>
    <row r="445" spans="1:10" s="138" customFormat="1">
      <c r="A445" s="136"/>
      <c r="C445" s="154"/>
      <c r="G445" s="150"/>
      <c r="H445" s="150"/>
      <c r="I445" s="151"/>
      <c r="J445" s="154"/>
    </row>
    <row r="446" spans="1:10" s="138" customFormat="1">
      <c r="A446" s="136"/>
      <c r="C446" s="154"/>
      <c r="G446" s="150"/>
      <c r="H446" s="150"/>
      <c r="I446" s="151"/>
      <c r="J446" s="154"/>
    </row>
    <row r="447" spans="1:10" s="138" customFormat="1">
      <c r="A447" s="136"/>
      <c r="C447" s="154"/>
      <c r="G447" s="150"/>
      <c r="H447" s="150"/>
      <c r="I447" s="151"/>
      <c r="J447" s="154"/>
    </row>
    <row r="448" spans="1:10" s="138" customFormat="1">
      <c r="A448" s="136"/>
      <c r="C448" s="154"/>
      <c r="G448" s="150"/>
      <c r="H448" s="150"/>
      <c r="I448" s="151"/>
      <c r="J448" s="154"/>
    </row>
    <row r="449" spans="1:10" s="138" customFormat="1">
      <c r="A449" s="136"/>
      <c r="C449" s="154"/>
      <c r="G449" s="150"/>
      <c r="H449" s="150"/>
      <c r="I449" s="151"/>
      <c r="J449" s="154"/>
    </row>
    <row r="450" spans="1:10" s="138" customFormat="1">
      <c r="A450" s="136"/>
      <c r="C450" s="154"/>
      <c r="G450" s="150"/>
      <c r="H450" s="150"/>
      <c r="I450" s="151"/>
      <c r="J450" s="154"/>
    </row>
    <row r="451" spans="1:10" s="138" customFormat="1">
      <c r="A451" s="136"/>
      <c r="C451" s="154"/>
      <c r="G451" s="150"/>
      <c r="H451" s="150"/>
      <c r="I451" s="151"/>
      <c r="J451" s="154"/>
    </row>
    <row r="452" spans="1:10" s="138" customFormat="1">
      <c r="A452" s="136"/>
      <c r="C452" s="154"/>
      <c r="G452" s="150"/>
      <c r="H452" s="150"/>
      <c r="I452" s="151"/>
      <c r="J452" s="154"/>
    </row>
    <row r="453" spans="1:10" s="138" customFormat="1">
      <c r="A453" s="136"/>
      <c r="C453" s="154"/>
      <c r="G453" s="150"/>
      <c r="H453" s="150"/>
      <c r="I453" s="151"/>
      <c r="J453" s="154"/>
    </row>
    <row r="454" spans="1:10" s="138" customFormat="1">
      <c r="A454" s="136"/>
      <c r="C454" s="154"/>
      <c r="G454" s="150"/>
      <c r="H454" s="150"/>
      <c r="I454" s="151"/>
      <c r="J454" s="154"/>
    </row>
    <row r="455" spans="1:10" s="138" customFormat="1">
      <c r="A455" s="136"/>
      <c r="C455" s="154"/>
      <c r="G455" s="150"/>
      <c r="H455" s="150"/>
      <c r="I455" s="151"/>
      <c r="J455" s="154"/>
    </row>
    <row r="456" spans="1:10" s="138" customFormat="1">
      <c r="A456" s="136"/>
      <c r="C456" s="154"/>
      <c r="G456" s="150"/>
      <c r="H456" s="150"/>
      <c r="I456" s="151"/>
      <c r="J456" s="154"/>
    </row>
    <row r="457" spans="1:10" s="138" customFormat="1">
      <c r="A457" s="136"/>
      <c r="C457" s="154"/>
      <c r="G457" s="150"/>
      <c r="H457" s="150"/>
      <c r="I457" s="151"/>
      <c r="J457" s="154"/>
    </row>
    <row r="458" spans="1:10" s="138" customFormat="1">
      <c r="A458" s="136"/>
      <c r="C458" s="154"/>
      <c r="G458" s="150"/>
      <c r="H458" s="150"/>
      <c r="I458" s="151"/>
      <c r="J458" s="154"/>
    </row>
    <row r="459" spans="1:10" s="138" customFormat="1">
      <c r="A459" s="136"/>
      <c r="C459" s="154"/>
      <c r="G459" s="150"/>
      <c r="H459" s="150"/>
      <c r="I459" s="151"/>
      <c r="J459" s="154"/>
    </row>
    <row r="460" spans="1:10" s="138" customFormat="1">
      <c r="A460" s="136"/>
      <c r="C460" s="154"/>
      <c r="G460" s="150"/>
      <c r="H460" s="150"/>
      <c r="I460" s="151"/>
      <c r="J460" s="154"/>
    </row>
    <row r="461" spans="1:10" s="138" customFormat="1">
      <c r="A461" s="136"/>
      <c r="C461" s="154"/>
      <c r="G461" s="150"/>
      <c r="H461" s="150"/>
      <c r="I461" s="151"/>
      <c r="J461" s="154"/>
    </row>
    <row r="462" spans="1:10" s="138" customFormat="1">
      <c r="A462" s="136"/>
      <c r="C462" s="154"/>
      <c r="G462" s="150"/>
      <c r="H462" s="150"/>
      <c r="I462" s="151"/>
      <c r="J462" s="154"/>
    </row>
    <row r="463" spans="1:10" s="138" customFormat="1">
      <c r="A463" s="136"/>
      <c r="C463" s="154"/>
      <c r="G463" s="150"/>
      <c r="H463" s="150"/>
      <c r="I463" s="151"/>
      <c r="J463" s="154"/>
    </row>
    <row r="464" spans="1:10" s="138" customFormat="1">
      <c r="A464" s="136"/>
      <c r="C464" s="154"/>
      <c r="G464" s="150"/>
      <c r="H464" s="150"/>
      <c r="I464" s="151"/>
      <c r="J464" s="154"/>
    </row>
    <row r="465" spans="1:10" s="138" customFormat="1">
      <c r="A465" s="136"/>
      <c r="C465" s="154"/>
      <c r="G465" s="150"/>
      <c r="H465" s="150"/>
      <c r="I465" s="151"/>
      <c r="J465" s="154"/>
    </row>
    <row r="466" spans="1:10" s="138" customFormat="1">
      <c r="A466" s="136"/>
      <c r="C466" s="154"/>
      <c r="G466" s="150"/>
      <c r="H466" s="150"/>
      <c r="I466" s="151"/>
      <c r="J466" s="154"/>
    </row>
    <row r="467" spans="1:10" s="138" customFormat="1">
      <c r="A467" s="136"/>
      <c r="C467" s="154"/>
      <c r="G467" s="150"/>
      <c r="H467" s="150"/>
      <c r="I467" s="151"/>
      <c r="J467" s="154"/>
    </row>
    <row r="468" spans="1:10" s="138" customFormat="1">
      <c r="A468" s="136"/>
      <c r="C468" s="154"/>
      <c r="G468" s="150"/>
      <c r="H468" s="150"/>
      <c r="I468" s="151"/>
      <c r="J468" s="154"/>
    </row>
    <row r="469" spans="1:10" s="138" customFormat="1">
      <c r="A469" s="136"/>
      <c r="C469" s="154"/>
      <c r="G469" s="150"/>
      <c r="H469" s="150"/>
      <c r="I469" s="151"/>
      <c r="J469" s="154"/>
    </row>
    <row r="470" spans="1:10" s="138" customFormat="1">
      <c r="A470" s="136"/>
      <c r="C470" s="154"/>
      <c r="G470" s="150"/>
      <c r="H470" s="150"/>
      <c r="I470" s="151"/>
      <c r="J470" s="154"/>
    </row>
    <row r="471" spans="1:10" s="138" customFormat="1">
      <c r="A471" s="136"/>
      <c r="C471" s="154"/>
      <c r="G471" s="150"/>
      <c r="H471" s="150"/>
      <c r="I471" s="151"/>
      <c r="J471" s="154"/>
    </row>
    <row r="472" spans="1:10" s="138" customFormat="1">
      <c r="A472" s="136"/>
      <c r="C472" s="154"/>
      <c r="G472" s="150"/>
      <c r="H472" s="150"/>
      <c r="I472" s="151"/>
      <c r="J472" s="154"/>
    </row>
    <row r="473" spans="1:10" s="138" customFormat="1">
      <c r="A473" s="136"/>
      <c r="C473" s="154"/>
      <c r="G473" s="150"/>
      <c r="H473" s="150"/>
      <c r="I473" s="151"/>
      <c r="J473" s="154"/>
    </row>
    <row r="474" spans="1:10" s="138" customFormat="1">
      <c r="A474" s="136"/>
      <c r="C474" s="154"/>
      <c r="G474" s="150"/>
      <c r="H474" s="150"/>
      <c r="I474" s="151"/>
      <c r="J474" s="154"/>
    </row>
    <row r="475" spans="1:10" s="138" customFormat="1">
      <c r="A475" s="136"/>
      <c r="C475" s="154"/>
      <c r="G475" s="150"/>
      <c r="H475" s="150"/>
      <c r="I475" s="151"/>
      <c r="J475" s="154"/>
    </row>
    <row r="476" spans="1:10" s="138" customFormat="1">
      <c r="A476" s="136"/>
      <c r="C476" s="154"/>
      <c r="G476" s="150"/>
      <c r="H476" s="150"/>
      <c r="I476" s="151"/>
      <c r="J476" s="154"/>
    </row>
    <row r="477" spans="1:10" s="138" customFormat="1">
      <c r="A477" s="136"/>
      <c r="C477" s="154"/>
      <c r="G477" s="150"/>
      <c r="H477" s="150"/>
      <c r="I477" s="151"/>
      <c r="J477" s="154"/>
    </row>
    <row r="478" spans="1:10" s="138" customFormat="1">
      <c r="A478" s="136"/>
      <c r="C478" s="154"/>
      <c r="G478" s="150"/>
      <c r="H478" s="150"/>
      <c r="I478" s="151"/>
      <c r="J478" s="154"/>
    </row>
    <row r="479" spans="1:10" s="138" customFormat="1">
      <c r="A479" s="136"/>
      <c r="C479" s="154"/>
      <c r="G479" s="150"/>
      <c r="H479" s="150"/>
      <c r="I479" s="151"/>
      <c r="J479" s="154"/>
    </row>
    <row r="480" spans="1:10" s="138" customFormat="1">
      <c r="A480" s="136"/>
      <c r="C480" s="154"/>
      <c r="G480" s="150"/>
      <c r="H480" s="150"/>
      <c r="I480" s="151"/>
      <c r="J480" s="154"/>
    </row>
    <row r="481" spans="1:10" s="138" customFormat="1">
      <c r="A481" s="136"/>
      <c r="C481" s="154"/>
      <c r="G481" s="150"/>
      <c r="H481" s="150"/>
      <c r="I481" s="151"/>
      <c r="J481" s="154"/>
    </row>
    <row r="482" spans="1:10" s="138" customFormat="1">
      <c r="A482" s="136"/>
      <c r="C482" s="154"/>
      <c r="G482" s="150"/>
      <c r="H482" s="150"/>
      <c r="I482" s="151"/>
      <c r="J482" s="154"/>
    </row>
    <row r="483" spans="1:10" s="138" customFormat="1">
      <c r="A483" s="136"/>
      <c r="C483" s="154"/>
      <c r="G483" s="150"/>
      <c r="H483" s="150"/>
      <c r="I483" s="151"/>
      <c r="J483" s="154"/>
    </row>
    <row r="484" spans="1:10" s="138" customFormat="1">
      <c r="A484" s="136"/>
      <c r="C484" s="154"/>
      <c r="G484" s="150"/>
      <c r="H484" s="150"/>
      <c r="I484" s="151"/>
      <c r="J484" s="154"/>
    </row>
    <row r="485" spans="1:10" s="138" customFormat="1">
      <c r="A485" s="136"/>
      <c r="C485" s="154"/>
      <c r="G485" s="150"/>
      <c r="H485" s="150"/>
      <c r="I485" s="151"/>
      <c r="J485" s="154"/>
    </row>
    <row r="486" spans="1:10" s="138" customFormat="1">
      <c r="A486" s="136"/>
      <c r="C486" s="154"/>
      <c r="G486" s="150"/>
      <c r="H486" s="150"/>
      <c r="I486" s="151"/>
      <c r="J486" s="154"/>
    </row>
    <row r="487" spans="1:10" s="138" customFormat="1">
      <c r="A487" s="136"/>
      <c r="C487" s="154"/>
      <c r="G487" s="150"/>
      <c r="H487" s="150"/>
      <c r="I487" s="151"/>
      <c r="J487" s="154"/>
    </row>
    <row r="488" spans="1:10" s="138" customFormat="1">
      <c r="A488" s="136"/>
      <c r="C488" s="154"/>
      <c r="G488" s="150"/>
      <c r="H488" s="150"/>
      <c r="I488" s="151"/>
      <c r="J488" s="154"/>
    </row>
    <row r="489" spans="1:10" s="138" customFormat="1">
      <c r="A489" s="136"/>
      <c r="C489" s="154"/>
      <c r="G489" s="150"/>
      <c r="H489" s="150"/>
      <c r="I489" s="151"/>
      <c r="J489" s="154"/>
    </row>
    <row r="490" spans="1:10" s="138" customFormat="1">
      <c r="A490" s="136"/>
      <c r="C490" s="154"/>
      <c r="G490" s="150"/>
      <c r="H490" s="150"/>
      <c r="I490" s="151"/>
      <c r="J490" s="154"/>
    </row>
    <row r="491" spans="1:10" s="138" customFormat="1">
      <c r="A491" s="136"/>
      <c r="C491" s="154"/>
      <c r="G491" s="150"/>
      <c r="H491" s="150"/>
      <c r="I491" s="151"/>
      <c r="J491" s="154"/>
    </row>
    <row r="492" spans="1:10" s="138" customFormat="1">
      <c r="A492" s="136"/>
      <c r="C492" s="154"/>
      <c r="G492" s="150"/>
      <c r="H492" s="150"/>
      <c r="I492" s="151"/>
      <c r="J492" s="154"/>
    </row>
    <row r="493" spans="1:10" s="138" customFormat="1">
      <c r="A493" s="136"/>
      <c r="C493" s="154"/>
      <c r="G493" s="150"/>
      <c r="H493" s="150"/>
      <c r="I493" s="151"/>
      <c r="J493" s="154"/>
    </row>
    <row r="494" spans="1:10" s="138" customFormat="1">
      <c r="A494" s="136"/>
      <c r="C494" s="154"/>
      <c r="G494" s="150"/>
      <c r="H494" s="150"/>
      <c r="I494" s="151"/>
      <c r="J494" s="154"/>
    </row>
    <row r="495" spans="1:10" s="138" customFormat="1">
      <c r="A495" s="136"/>
      <c r="C495" s="154"/>
      <c r="G495" s="150"/>
      <c r="H495" s="150"/>
      <c r="I495" s="151"/>
      <c r="J495" s="154"/>
    </row>
    <row r="496" spans="1:10" s="138" customFormat="1">
      <c r="A496" s="136"/>
      <c r="C496" s="154"/>
      <c r="G496" s="150"/>
      <c r="H496" s="150"/>
      <c r="I496" s="151"/>
      <c r="J496" s="154"/>
    </row>
    <row r="497" spans="1:10" s="138" customFormat="1">
      <c r="A497" s="136"/>
      <c r="C497" s="154"/>
      <c r="G497" s="150"/>
      <c r="H497" s="150"/>
      <c r="I497" s="151"/>
      <c r="J497" s="154"/>
    </row>
    <row r="498" spans="1:10" s="138" customFormat="1">
      <c r="A498" s="136"/>
      <c r="C498" s="154"/>
      <c r="G498" s="150"/>
      <c r="H498" s="150"/>
      <c r="I498" s="151"/>
      <c r="J498" s="154"/>
    </row>
    <row r="499" spans="1:10" s="138" customFormat="1">
      <c r="A499" s="136"/>
      <c r="C499" s="154"/>
      <c r="G499" s="150"/>
      <c r="H499" s="150"/>
      <c r="I499" s="151"/>
      <c r="J499" s="154"/>
    </row>
    <row r="500" spans="1:10" s="138" customFormat="1">
      <c r="A500" s="136"/>
      <c r="C500" s="154"/>
      <c r="G500" s="150"/>
      <c r="H500" s="150"/>
      <c r="I500" s="151"/>
      <c r="J500" s="154"/>
    </row>
    <row r="501" spans="1:10" s="138" customFormat="1">
      <c r="A501" s="136"/>
      <c r="C501" s="154"/>
      <c r="G501" s="150"/>
      <c r="H501" s="150"/>
      <c r="I501" s="151"/>
      <c r="J501" s="154"/>
    </row>
    <row r="502" spans="1:10" s="138" customFormat="1">
      <c r="A502" s="136"/>
      <c r="C502" s="154"/>
      <c r="G502" s="150"/>
      <c r="H502" s="150"/>
      <c r="I502" s="151"/>
      <c r="J502" s="154"/>
    </row>
    <row r="503" spans="1:10" s="138" customFormat="1">
      <c r="A503" s="136"/>
      <c r="C503" s="154"/>
      <c r="G503" s="150"/>
      <c r="H503" s="150"/>
      <c r="I503" s="151"/>
      <c r="J503" s="154"/>
    </row>
    <row r="504" spans="1:10" s="138" customFormat="1">
      <c r="A504" s="136"/>
      <c r="C504" s="154"/>
      <c r="G504" s="150"/>
      <c r="H504" s="150"/>
      <c r="I504" s="151"/>
      <c r="J504" s="154"/>
    </row>
    <row r="505" spans="1:10" s="138" customFormat="1">
      <c r="A505" s="136"/>
      <c r="C505" s="154"/>
      <c r="G505" s="150"/>
      <c r="H505" s="150"/>
      <c r="I505" s="151"/>
      <c r="J505" s="154"/>
    </row>
    <row r="506" spans="1:10" s="138" customFormat="1">
      <c r="A506" s="136"/>
      <c r="C506" s="154"/>
      <c r="G506" s="150"/>
      <c r="H506" s="150"/>
      <c r="I506" s="151"/>
      <c r="J506" s="154"/>
    </row>
    <row r="507" spans="1:10" s="138" customFormat="1">
      <c r="A507" s="136"/>
      <c r="C507" s="154"/>
      <c r="G507" s="150"/>
      <c r="H507" s="150"/>
      <c r="I507" s="151"/>
      <c r="J507" s="154"/>
    </row>
    <row r="508" spans="1:10" s="138" customFormat="1">
      <c r="A508" s="136"/>
      <c r="C508" s="154"/>
      <c r="G508" s="150"/>
      <c r="H508" s="150"/>
      <c r="I508" s="151"/>
      <c r="J508" s="154"/>
    </row>
    <row r="509" spans="1:10" s="138" customFormat="1">
      <c r="A509" s="136"/>
      <c r="C509" s="154"/>
      <c r="G509" s="150"/>
      <c r="H509" s="150"/>
      <c r="I509" s="151"/>
      <c r="J509" s="154"/>
    </row>
    <row r="510" spans="1:10" s="138" customFormat="1">
      <c r="A510" s="136"/>
      <c r="C510" s="154"/>
      <c r="G510" s="150"/>
      <c r="H510" s="150"/>
      <c r="I510" s="151"/>
      <c r="J510" s="154"/>
    </row>
    <row r="511" spans="1:10" s="138" customFormat="1">
      <c r="A511" s="136"/>
      <c r="C511" s="154"/>
      <c r="G511" s="150"/>
      <c r="H511" s="150"/>
      <c r="I511" s="151"/>
      <c r="J511" s="154"/>
    </row>
    <row r="512" spans="1:10" s="138" customFormat="1">
      <c r="A512" s="136"/>
      <c r="C512" s="154"/>
      <c r="G512" s="150"/>
      <c r="H512" s="150"/>
      <c r="I512" s="151"/>
      <c r="J512" s="154"/>
    </row>
    <row r="513" spans="1:10" s="138" customFormat="1">
      <c r="A513" s="136"/>
      <c r="C513" s="154"/>
      <c r="G513" s="150"/>
      <c r="H513" s="150"/>
      <c r="I513" s="151"/>
      <c r="J513" s="154"/>
    </row>
    <row r="514" spans="1:10" s="138" customFormat="1">
      <c r="A514" s="136"/>
      <c r="C514" s="154"/>
      <c r="G514" s="150"/>
      <c r="H514" s="150"/>
      <c r="I514" s="151"/>
      <c r="J514" s="154"/>
    </row>
    <row r="515" spans="1:10" s="138" customFormat="1">
      <c r="A515" s="136"/>
      <c r="C515" s="154"/>
      <c r="G515" s="150"/>
      <c r="H515" s="150"/>
      <c r="I515" s="151"/>
      <c r="J515" s="154"/>
    </row>
    <row r="516" spans="1:10" s="138" customFormat="1">
      <c r="A516" s="136"/>
      <c r="C516" s="154"/>
      <c r="G516" s="150"/>
      <c r="H516" s="150"/>
      <c r="I516" s="151"/>
      <c r="J516" s="154"/>
    </row>
    <row r="517" spans="1:10" s="138" customFormat="1">
      <c r="A517" s="136"/>
      <c r="C517" s="154"/>
      <c r="G517" s="150"/>
      <c r="H517" s="150"/>
      <c r="I517" s="151"/>
      <c r="J517" s="154"/>
    </row>
    <row r="518" spans="1:10" s="138" customFormat="1">
      <c r="A518" s="136"/>
      <c r="C518" s="154"/>
      <c r="G518" s="150"/>
      <c r="H518" s="150"/>
      <c r="I518" s="151"/>
      <c r="J518" s="154"/>
    </row>
    <row r="519" spans="1:10" s="138" customFormat="1">
      <c r="A519" s="136"/>
      <c r="C519" s="154"/>
      <c r="G519" s="150"/>
      <c r="H519" s="150"/>
      <c r="I519" s="151"/>
      <c r="J519" s="154"/>
    </row>
    <row r="520" spans="1:10" s="138" customFormat="1">
      <c r="A520" s="136"/>
      <c r="C520" s="154"/>
      <c r="G520" s="150"/>
      <c r="H520" s="150"/>
      <c r="I520" s="151"/>
      <c r="J520" s="154"/>
    </row>
    <row r="521" spans="1:10" s="138" customFormat="1">
      <c r="A521" s="136"/>
      <c r="C521" s="154"/>
      <c r="G521" s="150"/>
      <c r="H521" s="150"/>
      <c r="I521" s="151"/>
      <c r="J521" s="154"/>
    </row>
    <row r="522" spans="1:10" s="138" customFormat="1">
      <c r="A522" s="136"/>
      <c r="C522" s="154"/>
      <c r="G522" s="150"/>
      <c r="H522" s="150"/>
      <c r="I522" s="151"/>
      <c r="J522" s="154"/>
    </row>
    <row r="523" spans="1:10" s="138" customFormat="1">
      <c r="A523" s="136"/>
      <c r="C523" s="154"/>
      <c r="G523" s="150"/>
      <c r="H523" s="150"/>
      <c r="I523" s="151"/>
      <c r="J523" s="154"/>
    </row>
    <row r="524" spans="1:10" s="138" customFormat="1">
      <c r="A524" s="136"/>
      <c r="C524" s="154"/>
      <c r="G524" s="150"/>
      <c r="H524" s="150"/>
      <c r="I524" s="151"/>
      <c r="J524" s="154"/>
    </row>
    <row r="525" spans="1:10" s="138" customFormat="1">
      <c r="A525" s="136"/>
      <c r="C525" s="154"/>
      <c r="G525" s="150"/>
      <c r="H525" s="150"/>
      <c r="I525" s="151"/>
      <c r="J525" s="154"/>
    </row>
    <row r="526" spans="1:10" s="138" customFormat="1">
      <c r="A526" s="136"/>
      <c r="C526" s="154"/>
      <c r="G526" s="150"/>
      <c r="H526" s="150"/>
      <c r="I526" s="151"/>
      <c r="J526" s="154"/>
    </row>
    <row r="527" spans="1:10" s="138" customFormat="1">
      <c r="A527" s="136"/>
      <c r="C527" s="154"/>
      <c r="G527" s="150"/>
      <c r="H527" s="150"/>
      <c r="I527" s="151"/>
      <c r="J527" s="154"/>
    </row>
    <row r="528" spans="1:10" s="138" customFormat="1">
      <c r="A528" s="136"/>
      <c r="C528" s="154"/>
      <c r="G528" s="150"/>
      <c r="H528" s="150"/>
      <c r="I528" s="151"/>
      <c r="J528" s="154"/>
    </row>
    <row r="529" spans="1:10" s="138" customFormat="1">
      <c r="A529" s="136"/>
      <c r="C529" s="154"/>
      <c r="G529" s="150"/>
      <c r="H529" s="150"/>
      <c r="I529" s="151"/>
      <c r="J529" s="154"/>
    </row>
    <row r="530" spans="1:10" s="138" customFormat="1">
      <c r="A530" s="136"/>
      <c r="C530" s="154"/>
      <c r="G530" s="150"/>
      <c r="H530" s="150"/>
      <c r="I530" s="151"/>
      <c r="J530" s="154"/>
    </row>
    <row r="531" spans="1:10" s="138" customFormat="1">
      <c r="A531" s="136"/>
      <c r="C531" s="154"/>
      <c r="G531" s="150"/>
      <c r="H531" s="150"/>
      <c r="I531" s="151"/>
      <c r="J531" s="154"/>
    </row>
    <row r="532" spans="1:10" s="138" customFormat="1">
      <c r="A532" s="136"/>
      <c r="C532" s="154"/>
      <c r="G532" s="150"/>
      <c r="H532" s="150"/>
      <c r="I532" s="151"/>
      <c r="J532" s="154"/>
    </row>
    <row r="533" spans="1:10" s="138" customFormat="1">
      <c r="A533" s="136"/>
      <c r="C533" s="154"/>
      <c r="G533" s="150"/>
      <c r="H533" s="150"/>
      <c r="I533" s="151"/>
      <c r="J533" s="154"/>
    </row>
    <row r="534" spans="1:10" s="138" customFormat="1">
      <c r="A534" s="136"/>
      <c r="C534" s="154"/>
      <c r="G534" s="150"/>
      <c r="H534" s="150"/>
      <c r="I534" s="151"/>
      <c r="J534" s="154"/>
    </row>
    <row r="535" spans="1:10" s="138" customFormat="1">
      <c r="A535" s="136"/>
      <c r="C535" s="154"/>
      <c r="G535" s="150"/>
      <c r="H535" s="150"/>
      <c r="I535" s="151"/>
      <c r="J535" s="154"/>
    </row>
    <row r="536" spans="1:10" s="138" customFormat="1">
      <c r="A536" s="136"/>
      <c r="C536" s="154"/>
      <c r="G536" s="150"/>
      <c r="H536" s="150"/>
      <c r="I536" s="151"/>
      <c r="J536" s="154"/>
    </row>
    <row r="537" spans="1:10" s="138" customFormat="1">
      <c r="A537" s="136"/>
      <c r="C537" s="154"/>
      <c r="G537" s="150"/>
      <c r="H537" s="150"/>
      <c r="I537" s="151"/>
      <c r="J537" s="154"/>
    </row>
    <row r="538" spans="1:10" s="138" customFormat="1">
      <c r="A538" s="136"/>
      <c r="C538" s="154"/>
      <c r="G538" s="150"/>
      <c r="H538" s="150"/>
      <c r="I538" s="151"/>
      <c r="J538" s="154"/>
    </row>
    <row r="539" spans="1:10" s="138" customFormat="1">
      <c r="A539" s="136"/>
      <c r="C539" s="154"/>
      <c r="G539" s="150"/>
      <c r="H539" s="150"/>
      <c r="I539" s="151"/>
      <c r="J539" s="154"/>
    </row>
    <row r="540" spans="1:10" s="138" customFormat="1">
      <c r="A540" s="136"/>
      <c r="C540" s="154"/>
      <c r="G540" s="150"/>
      <c r="H540" s="150"/>
      <c r="I540" s="151"/>
      <c r="J540" s="154"/>
    </row>
    <row r="541" spans="1:10" s="138" customFormat="1">
      <c r="A541" s="136"/>
      <c r="C541" s="154"/>
      <c r="G541" s="150"/>
      <c r="H541" s="150"/>
      <c r="I541" s="151"/>
      <c r="J541" s="154"/>
    </row>
    <row r="542" spans="1:10" s="138" customFormat="1">
      <c r="A542" s="136"/>
      <c r="C542" s="154"/>
      <c r="G542" s="150"/>
      <c r="H542" s="150"/>
      <c r="I542" s="151"/>
      <c r="J542" s="154"/>
    </row>
    <row r="543" spans="1:10" s="138" customFormat="1">
      <c r="A543" s="136"/>
      <c r="C543" s="154"/>
      <c r="G543" s="150"/>
      <c r="H543" s="150"/>
      <c r="I543" s="151"/>
      <c r="J543" s="154"/>
    </row>
    <row r="544" spans="1:10" s="138" customFormat="1">
      <c r="A544" s="136"/>
      <c r="C544" s="154"/>
      <c r="G544" s="150"/>
      <c r="H544" s="150"/>
      <c r="I544" s="151"/>
      <c r="J544" s="154"/>
    </row>
    <row r="545" spans="1:10" s="138" customFormat="1">
      <c r="A545" s="136"/>
      <c r="C545" s="154"/>
      <c r="G545" s="150"/>
      <c r="H545" s="150"/>
      <c r="I545" s="151"/>
      <c r="J545" s="154"/>
    </row>
    <row r="546" spans="1:10" s="138" customFormat="1">
      <c r="A546" s="136"/>
      <c r="C546" s="154"/>
      <c r="G546" s="150"/>
      <c r="H546" s="150"/>
      <c r="I546" s="151"/>
      <c r="J546" s="154"/>
    </row>
    <row r="547" spans="1:10" s="138" customFormat="1">
      <c r="A547" s="136"/>
      <c r="C547" s="154"/>
      <c r="G547" s="150"/>
      <c r="H547" s="150"/>
      <c r="I547" s="151"/>
      <c r="J547" s="154"/>
    </row>
    <row r="548" spans="1:10" s="138" customFormat="1">
      <c r="A548" s="136"/>
      <c r="C548" s="154"/>
      <c r="G548" s="150"/>
      <c r="H548" s="150"/>
      <c r="I548" s="151"/>
      <c r="J548" s="154"/>
    </row>
    <row r="549" spans="1:10" s="138" customFormat="1">
      <c r="A549" s="136"/>
      <c r="C549" s="154"/>
      <c r="G549" s="150"/>
      <c r="H549" s="150"/>
      <c r="I549" s="151"/>
      <c r="J549" s="154"/>
    </row>
    <row r="550" spans="1:10" s="138" customFormat="1">
      <c r="A550" s="136"/>
      <c r="C550" s="154"/>
      <c r="G550" s="150"/>
      <c r="H550" s="150"/>
      <c r="I550" s="151"/>
      <c r="J550" s="154"/>
    </row>
    <row r="551" spans="1:10" s="138" customFormat="1">
      <c r="A551" s="136"/>
      <c r="C551" s="154"/>
      <c r="G551" s="150"/>
      <c r="H551" s="150"/>
      <c r="I551" s="151"/>
      <c r="J551" s="154"/>
    </row>
    <row r="552" spans="1:10" s="138" customFormat="1">
      <c r="A552" s="136"/>
      <c r="C552" s="154"/>
      <c r="G552" s="150"/>
      <c r="H552" s="150"/>
      <c r="I552" s="151"/>
      <c r="J552" s="154"/>
    </row>
    <row r="553" spans="1:10" s="138" customFormat="1">
      <c r="A553" s="136"/>
      <c r="C553" s="154"/>
      <c r="G553" s="150"/>
      <c r="H553" s="150"/>
      <c r="I553" s="151"/>
      <c r="J553" s="154"/>
    </row>
    <row r="554" spans="1:10" s="138" customFormat="1">
      <c r="A554" s="136"/>
      <c r="C554" s="154"/>
      <c r="G554" s="150"/>
      <c r="H554" s="150"/>
      <c r="I554" s="151"/>
      <c r="J554" s="154"/>
    </row>
    <row r="555" spans="1:10" s="138" customFormat="1">
      <c r="A555" s="136"/>
      <c r="C555" s="154"/>
      <c r="G555" s="150"/>
      <c r="H555" s="150"/>
      <c r="I555" s="151"/>
      <c r="J555" s="154"/>
    </row>
    <row r="556" spans="1:10" s="138" customFormat="1">
      <c r="A556" s="136"/>
      <c r="C556" s="154"/>
      <c r="G556" s="150"/>
      <c r="H556" s="150"/>
      <c r="I556" s="151"/>
      <c r="J556" s="154"/>
    </row>
    <row r="557" spans="1:10" s="138" customFormat="1">
      <c r="A557" s="136"/>
      <c r="C557" s="154"/>
      <c r="G557" s="150"/>
      <c r="H557" s="150"/>
      <c r="I557" s="151"/>
      <c r="J557" s="154"/>
    </row>
    <row r="558" spans="1:10" s="138" customFormat="1">
      <c r="A558" s="136"/>
      <c r="C558" s="154"/>
      <c r="G558" s="150"/>
      <c r="H558" s="150"/>
      <c r="I558" s="151"/>
      <c r="J558" s="154"/>
    </row>
    <row r="559" spans="1:10" s="138" customFormat="1">
      <c r="A559" s="136"/>
      <c r="C559" s="154"/>
      <c r="G559" s="150"/>
      <c r="H559" s="150"/>
      <c r="I559" s="151"/>
      <c r="J559" s="154"/>
    </row>
    <row r="560" spans="1:10" s="138" customFormat="1">
      <c r="A560" s="136"/>
      <c r="C560" s="154"/>
      <c r="G560" s="150"/>
      <c r="H560" s="150"/>
      <c r="I560" s="151"/>
      <c r="J560" s="154"/>
    </row>
    <row r="561" spans="1:10" s="138" customFormat="1">
      <c r="A561" s="136"/>
      <c r="C561" s="154"/>
      <c r="G561" s="150"/>
      <c r="H561" s="150"/>
      <c r="I561" s="151"/>
      <c r="J561" s="154"/>
    </row>
    <row r="562" spans="1:10" s="138" customFormat="1">
      <c r="A562" s="136"/>
      <c r="C562" s="154"/>
      <c r="G562" s="150"/>
      <c r="H562" s="150"/>
      <c r="I562" s="151"/>
      <c r="J562" s="154"/>
    </row>
    <row r="563" spans="1:10" s="138" customFormat="1">
      <c r="A563" s="136"/>
      <c r="C563" s="154"/>
      <c r="G563" s="150"/>
      <c r="H563" s="150"/>
      <c r="I563" s="151"/>
      <c r="J563" s="154"/>
    </row>
    <row r="564" spans="1:10" s="138" customFormat="1">
      <c r="A564" s="136"/>
      <c r="C564" s="154"/>
      <c r="G564" s="150"/>
      <c r="H564" s="150"/>
      <c r="I564" s="151"/>
      <c r="J564" s="154"/>
    </row>
    <row r="565" spans="1:10" s="138" customFormat="1">
      <c r="A565" s="136"/>
      <c r="C565" s="154"/>
      <c r="G565" s="150"/>
      <c r="H565" s="150"/>
      <c r="I565" s="151"/>
      <c r="J565" s="154"/>
    </row>
    <row r="566" spans="1:10" s="138" customFormat="1">
      <c r="A566" s="136"/>
      <c r="C566" s="154"/>
      <c r="G566" s="150"/>
      <c r="H566" s="150"/>
      <c r="I566" s="151"/>
      <c r="J566" s="154"/>
    </row>
    <row r="567" spans="1:10" s="138" customFormat="1">
      <c r="A567" s="136"/>
      <c r="C567" s="154"/>
      <c r="G567" s="150"/>
      <c r="H567" s="150"/>
      <c r="I567" s="151"/>
      <c r="J567" s="154"/>
    </row>
    <row r="568" spans="1:10" s="138" customFormat="1">
      <c r="A568" s="136"/>
      <c r="C568" s="154"/>
      <c r="G568" s="150"/>
      <c r="H568" s="150"/>
      <c r="I568" s="151"/>
      <c r="J568" s="154"/>
    </row>
    <row r="569" spans="1:10" s="138" customFormat="1">
      <c r="A569" s="136"/>
      <c r="C569" s="154"/>
      <c r="G569" s="150"/>
      <c r="H569" s="150"/>
      <c r="I569" s="151"/>
      <c r="J569" s="154"/>
    </row>
    <row r="570" spans="1:10" s="138" customFormat="1">
      <c r="A570" s="136"/>
      <c r="C570" s="154"/>
      <c r="G570" s="150"/>
      <c r="H570" s="150"/>
      <c r="I570" s="151"/>
      <c r="J570" s="154"/>
    </row>
    <row r="571" spans="1:10" s="138" customFormat="1">
      <c r="A571" s="136"/>
      <c r="C571" s="154"/>
      <c r="G571" s="150"/>
      <c r="H571" s="150"/>
      <c r="I571" s="151"/>
      <c r="J571" s="154"/>
    </row>
    <row r="572" spans="1:10" s="138" customFormat="1">
      <c r="A572" s="136"/>
      <c r="C572" s="154"/>
      <c r="G572" s="150"/>
      <c r="H572" s="150"/>
      <c r="I572" s="151"/>
      <c r="J572" s="154"/>
    </row>
    <row r="573" spans="1:10" s="138" customFormat="1">
      <c r="A573" s="136"/>
      <c r="C573" s="154"/>
      <c r="G573" s="150"/>
      <c r="H573" s="150"/>
      <c r="I573" s="151"/>
      <c r="J573" s="154"/>
    </row>
    <row r="574" spans="1:10" s="138" customFormat="1">
      <c r="A574" s="136"/>
      <c r="C574" s="154"/>
      <c r="G574" s="150"/>
      <c r="H574" s="150"/>
      <c r="I574" s="151"/>
      <c r="J574" s="154"/>
    </row>
    <row r="575" spans="1:10" s="138" customFormat="1">
      <c r="A575" s="136"/>
      <c r="C575" s="154"/>
      <c r="G575" s="150"/>
      <c r="H575" s="150"/>
      <c r="I575" s="151"/>
      <c r="J575" s="154"/>
    </row>
    <row r="576" spans="1:10" s="138" customFormat="1">
      <c r="A576" s="136"/>
      <c r="C576" s="154"/>
      <c r="G576" s="150"/>
      <c r="H576" s="150"/>
      <c r="I576" s="151"/>
      <c r="J576" s="154"/>
    </row>
    <row r="577" spans="1:10" s="138" customFormat="1">
      <c r="A577" s="136"/>
      <c r="C577" s="154"/>
      <c r="G577" s="150"/>
      <c r="H577" s="150"/>
      <c r="I577" s="151"/>
      <c r="J577" s="154"/>
    </row>
    <row r="578" spans="1:10" s="138" customFormat="1">
      <c r="A578" s="136"/>
      <c r="C578" s="154"/>
      <c r="G578" s="150"/>
      <c r="H578" s="150"/>
      <c r="I578" s="151"/>
      <c r="J578" s="154"/>
    </row>
    <row r="579" spans="1:10" s="138" customFormat="1">
      <c r="A579" s="136"/>
      <c r="C579" s="154"/>
      <c r="G579" s="150"/>
      <c r="H579" s="150"/>
      <c r="I579" s="151"/>
      <c r="J579" s="154"/>
    </row>
    <row r="580" spans="1:10" s="138" customFormat="1">
      <c r="A580" s="136"/>
      <c r="C580" s="154"/>
      <c r="G580" s="150"/>
      <c r="H580" s="150"/>
      <c r="I580" s="151"/>
      <c r="J580" s="154"/>
    </row>
    <row r="581" spans="1:10" s="138" customFormat="1">
      <c r="A581" s="136"/>
      <c r="C581" s="154"/>
      <c r="G581" s="150"/>
      <c r="H581" s="150"/>
      <c r="I581" s="151"/>
      <c r="J581" s="154"/>
    </row>
    <row r="582" spans="1:10" s="138" customFormat="1">
      <c r="A582" s="136"/>
      <c r="C582" s="154"/>
      <c r="G582" s="150"/>
      <c r="H582" s="150"/>
      <c r="I582" s="151"/>
      <c r="J582" s="154"/>
    </row>
    <row r="583" spans="1:10" s="138" customFormat="1">
      <c r="A583" s="136"/>
      <c r="C583" s="154"/>
      <c r="G583" s="150"/>
      <c r="H583" s="150"/>
      <c r="I583" s="151"/>
      <c r="J583" s="154"/>
    </row>
    <row r="584" spans="1:10" s="138" customFormat="1">
      <c r="A584" s="136"/>
      <c r="C584" s="154"/>
      <c r="G584" s="150"/>
      <c r="H584" s="150"/>
      <c r="I584" s="151"/>
      <c r="J584" s="154"/>
    </row>
    <row r="585" spans="1:10" s="138" customFormat="1">
      <c r="A585" s="136"/>
      <c r="C585" s="154"/>
      <c r="G585" s="150"/>
      <c r="H585" s="150"/>
      <c r="I585" s="151"/>
      <c r="J585" s="154"/>
    </row>
    <row r="586" spans="1:10" s="138" customFormat="1">
      <c r="A586" s="136"/>
      <c r="C586" s="154"/>
      <c r="G586" s="150"/>
      <c r="H586" s="150"/>
      <c r="I586" s="151"/>
      <c r="J586" s="154"/>
    </row>
    <row r="587" spans="1:10" s="138" customFormat="1">
      <c r="A587" s="136"/>
      <c r="C587" s="154"/>
      <c r="G587" s="150"/>
      <c r="H587" s="150"/>
      <c r="I587" s="151"/>
      <c r="J587" s="154"/>
    </row>
    <row r="588" spans="1:10" s="138" customFormat="1">
      <c r="A588" s="136"/>
      <c r="C588" s="154"/>
      <c r="G588" s="150"/>
      <c r="H588" s="150"/>
      <c r="I588" s="151"/>
      <c r="J588" s="154"/>
    </row>
    <row r="589" spans="1:10" s="138" customFormat="1">
      <c r="A589" s="136"/>
      <c r="C589" s="154"/>
      <c r="G589" s="150"/>
      <c r="H589" s="150"/>
      <c r="I589" s="151"/>
      <c r="J589" s="154"/>
    </row>
    <row r="590" spans="1:10" s="138" customFormat="1">
      <c r="A590" s="136"/>
      <c r="C590" s="154"/>
      <c r="G590" s="150"/>
      <c r="H590" s="150"/>
      <c r="I590" s="151"/>
      <c r="J590" s="154"/>
    </row>
    <row r="591" spans="1:10" s="138" customFormat="1">
      <c r="A591" s="136"/>
      <c r="C591" s="154"/>
      <c r="G591" s="150"/>
      <c r="H591" s="150"/>
      <c r="I591" s="151"/>
      <c r="J591" s="154"/>
    </row>
    <row r="592" spans="1:10" s="138" customFormat="1">
      <c r="A592" s="136"/>
      <c r="C592" s="154"/>
      <c r="G592" s="150"/>
      <c r="H592" s="150"/>
      <c r="I592" s="151"/>
      <c r="J592" s="154"/>
    </row>
    <row r="593" spans="1:10" s="138" customFormat="1">
      <c r="A593" s="136"/>
      <c r="C593" s="154"/>
      <c r="G593" s="150"/>
      <c r="H593" s="150"/>
      <c r="I593" s="151"/>
      <c r="J593" s="154"/>
    </row>
    <row r="594" spans="1:10" s="138" customFormat="1">
      <c r="A594" s="136"/>
      <c r="C594" s="154"/>
      <c r="G594" s="150"/>
      <c r="H594" s="150"/>
      <c r="I594" s="151"/>
      <c r="J594" s="154"/>
    </row>
    <row r="595" spans="1:10" s="138" customFormat="1">
      <c r="A595" s="136"/>
      <c r="C595" s="154"/>
      <c r="G595" s="150"/>
      <c r="H595" s="150"/>
      <c r="I595" s="151"/>
      <c r="J595" s="154"/>
    </row>
    <row r="596" spans="1:10" s="138" customFormat="1">
      <c r="A596" s="136"/>
      <c r="C596" s="154"/>
      <c r="G596" s="150"/>
      <c r="H596" s="150"/>
      <c r="I596" s="151"/>
      <c r="J596" s="154"/>
    </row>
    <row r="597" spans="1:10" s="138" customFormat="1">
      <c r="A597" s="136"/>
      <c r="C597" s="154"/>
      <c r="G597" s="150"/>
      <c r="H597" s="150"/>
      <c r="I597" s="151"/>
      <c r="J597" s="154"/>
    </row>
    <row r="598" spans="1:10" s="138" customFormat="1">
      <c r="A598" s="136"/>
      <c r="C598" s="154"/>
      <c r="G598" s="150"/>
      <c r="H598" s="150"/>
      <c r="I598" s="151"/>
      <c r="J598" s="154"/>
    </row>
    <row r="599" spans="1:10" s="138" customFormat="1">
      <c r="A599" s="136"/>
      <c r="C599" s="154"/>
      <c r="G599" s="150"/>
      <c r="H599" s="150"/>
      <c r="I599" s="151"/>
      <c r="J599" s="154"/>
    </row>
    <row r="600" spans="1:10" s="138" customFormat="1">
      <c r="A600" s="136"/>
      <c r="C600" s="154"/>
      <c r="G600" s="150"/>
      <c r="H600" s="150"/>
      <c r="I600" s="151"/>
      <c r="J600" s="154"/>
    </row>
    <row r="601" spans="1:10" s="138" customFormat="1">
      <c r="A601" s="136"/>
      <c r="C601" s="154"/>
      <c r="G601" s="150"/>
      <c r="H601" s="150"/>
      <c r="I601" s="151"/>
      <c r="J601" s="154"/>
    </row>
    <row r="602" spans="1:10" s="138" customFormat="1">
      <c r="A602" s="136"/>
      <c r="C602" s="154"/>
      <c r="G602" s="150"/>
      <c r="H602" s="150"/>
      <c r="I602" s="151"/>
      <c r="J602" s="154"/>
    </row>
    <row r="603" spans="1:10" s="138" customFormat="1">
      <c r="A603" s="136"/>
      <c r="C603" s="154"/>
      <c r="G603" s="150"/>
      <c r="H603" s="150"/>
      <c r="I603" s="151"/>
      <c r="J603" s="154"/>
    </row>
    <row r="604" spans="1:10" s="138" customFormat="1">
      <c r="A604" s="136"/>
      <c r="C604" s="154"/>
      <c r="G604" s="150"/>
      <c r="H604" s="150"/>
      <c r="I604" s="151"/>
      <c r="J604" s="154"/>
    </row>
    <row r="605" spans="1:10" s="138" customFormat="1">
      <c r="A605" s="136"/>
      <c r="C605" s="154"/>
      <c r="G605" s="150"/>
      <c r="H605" s="150"/>
      <c r="I605" s="151"/>
      <c r="J605" s="154"/>
    </row>
    <row r="606" spans="1:10" s="138" customFormat="1">
      <c r="A606" s="136"/>
      <c r="C606" s="154"/>
      <c r="G606" s="150"/>
      <c r="H606" s="150"/>
      <c r="I606" s="151"/>
      <c r="J606" s="154"/>
    </row>
    <row r="607" spans="1:10" s="138" customFormat="1">
      <c r="A607" s="136"/>
      <c r="C607" s="154"/>
      <c r="G607" s="150"/>
      <c r="H607" s="150"/>
      <c r="I607" s="151"/>
      <c r="J607" s="154"/>
    </row>
    <row r="608" spans="1:10" s="138" customFormat="1">
      <c r="A608" s="136"/>
      <c r="C608" s="154"/>
      <c r="G608" s="150"/>
      <c r="H608" s="150"/>
      <c r="I608" s="151"/>
      <c r="J608" s="154"/>
    </row>
    <row r="609" spans="1:10" s="138" customFormat="1">
      <c r="A609" s="136"/>
      <c r="C609" s="154"/>
      <c r="G609" s="150"/>
      <c r="H609" s="150"/>
      <c r="I609" s="151"/>
      <c r="J609" s="154"/>
    </row>
    <row r="610" spans="1:10" s="138" customFormat="1">
      <c r="A610" s="136"/>
      <c r="C610" s="154"/>
      <c r="G610" s="150"/>
      <c r="H610" s="150"/>
      <c r="I610" s="151"/>
      <c r="J610" s="154"/>
    </row>
    <row r="611" spans="1:10" s="138" customFormat="1">
      <c r="A611" s="136"/>
      <c r="C611" s="154"/>
      <c r="G611" s="150"/>
      <c r="H611" s="150"/>
      <c r="I611" s="151"/>
      <c r="J611" s="154"/>
    </row>
    <row r="612" spans="1:10" s="138" customFormat="1">
      <c r="A612" s="136"/>
      <c r="C612" s="154"/>
      <c r="G612" s="150"/>
      <c r="H612" s="150"/>
      <c r="I612" s="151"/>
      <c r="J612" s="154"/>
    </row>
    <row r="613" spans="1:10" s="138" customFormat="1">
      <c r="A613" s="136"/>
      <c r="C613" s="154"/>
      <c r="G613" s="150"/>
      <c r="H613" s="150"/>
      <c r="I613" s="151"/>
      <c r="J613" s="154"/>
    </row>
    <row r="614" spans="1:10" s="138" customFormat="1">
      <c r="A614" s="136"/>
      <c r="C614" s="154"/>
      <c r="G614" s="150"/>
      <c r="H614" s="150"/>
      <c r="I614" s="151"/>
      <c r="J614" s="154"/>
    </row>
    <row r="615" spans="1:10" s="138" customFormat="1">
      <c r="A615" s="136"/>
      <c r="C615" s="154"/>
      <c r="G615" s="150"/>
      <c r="H615" s="150"/>
      <c r="I615" s="151"/>
      <c r="J615" s="154"/>
    </row>
    <row r="616" spans="1:10" s="138" customFormat="1">
      <c r="A616" s="136"/>
      <c r="C616" s="154"/>
      <c r="G616" s="150"/>
      <c r="H616" s="150"/>
      <c r="I616" s="151"/>
      <c r="J616" s="154"/>
    </row>
    <row r="617" spans="1:10" s="138" customFormat="1">
      <c r="A617" s="136"/>
      <c r="C617" s="154"/>
      <c r="G617" s="150"/>
      <c r="H617" s="150"/>
      <c r="I617" s="151"/>
      <c r="J617" s="154"/>
    </row>
    <row r="618" spans="1:10" s="138" customFormat="1">
      <c r="A618" s="136"/>
      <c r="C618" s="154"/>
      <c r="G618" s="150"/>
      <c r="H618" s="150"/>
      <c r="I618" s="151"/>
      <c r="J618" s="154"/>
    </row>
    <row r="619" spans="1:10" s="138" customFormat="1">
      <c r="A619" s="136"/>
      <c r="C619" s="154"/>
      <c r="G619" s="150"/>
      <c r="H619" s="150"/>
      <c r="I619" s="151"/>
      <c r="J619" s="154"/>
    </row>
    <row r="620" spans="1:10" s="138" customFormat="1">
      <c r="A620" s="136"/>
      <c r="C620" s="154"/>
      <c r="G620" s="150"/>
      <c r="H620" s="150"/>
      <c r="I620" s="151"/>
      <c r="J620" s="154"/>
    </row>
    <row r="621" spans="1:10" s="138" customFormat="1">
      <c r="A621" s="136"/>
      <c r="C621" s="154"/>
      <c r="G621" s="150"/>
      <c r="H621" s="150"/>
      <c r="I621" s="151"/>
      <c r="J621" s="154"/>
    </row>
    <row r="622" spans="1:10" s="138" customFormat="1">
      <c r="A622" s="136"/>
      <c r="C622" s="154"/>
      <c r="G622" s="150"/>
      <c r="H622" s="150"/>
      <c r="I622" s="151"/>
      <c r="J622" s="154"/>
    </row>
    <row r="623" spans="1:10" s="138" customFormat="1">
      <c r="A623" s="136"/>
      <c r="C623" s="154"/>
      <c r="G623" s="150"/>
      <c r="H623" s="150"/>
      <c r="I623" s="151"/>
      <c r="J623" s="154"/>
    </row>
    <row r="624" spans="1:10" s="138" customFormat="1">
      <c r="A624" s="136"/>
      <c r="C624" s="154"/>
      <c r="G624" s="150"/>
      <c r="H624" s="150"/>
      <c r="I624" s="151"/>
      <c r="J624" s="154"/>
    </row>
    <row r="625" spans="1:10" s="138" customFormat="1">
      <c r="A625" s="136"/>
      <c r="C625" s="154"/>
      <c r="G625" s="150"/>
      <c r="H625" s="150"/>
      <c r="I625" s="151"/>
      <c r="J625" s="154"/>
    </row>
    <row r="626" spans="1:10" s="138" customFormat="1">
      <c r="A626" s="136"/>
      <c r="C626" s="154"/>
      <c r="G626" s="150"/>
      <c r="H626" s="150"/>
      <c r="I626" s="151"/>
      <c r="J626" s="154"/>
    </row>
    <row r="627" spans="1:10" s="138" customFormat="1">
      <c r="A627" s="136"/>
      <c r="C627" s="154"/>
      <c r="G627" s="150"/>
      <c r="H627" s="150"/>
      <c r="I627" s="151"/>
      <c r="J627" s="154"/>
    </row>
    <row r="628" spans="1:10" s="138" customFormat="1">
      <c r="A628" s="136"/>
      <c r="C628" s="154"/>
      <c r="G628" s="150"/>
      <c r="H628" s="150"/>
      <c r="I628" s="151"/>
      <c r="J628" s="154"/>
    </row>
    <row r="629" spans="1:10" s="138" customFormat="1">
      <c r="A629" s="136"/>
      <c r="C629" s="154"/>
      <c r="G629" s="150"/>
      <c r="H629" s="150"/>
      <c r="I629" s="151"/>
      <c r="J629" s="154"/>
    </row>
    <row r="630" spans="1:10" s="138" customFormat="1">
      <c r="A630" s="136"/>
      <c r="C630" s="154"/>
      <c r="G630" s="150"/>
      <c r="H630" s="150"/>
      <c r="I630" s="151"/>
      <c r="J630" s="154"/>
    </row>
    <row r="631" spans="1:10" s="138" customFormat="1">
      <c r="A631" s="136"/>
      <c r="C631" s="154"/>
      <c r="G631" s="150"/>
      <c r="H631" s="150"/>
      <c r="I631" s="151"/>
      <c r="J631" s="154"/>
    </row>
    <row r="632" spans="1:10" s="138" customFormat="1">
      <c r="A632" s="136"/>
      <c r="C632" s="154"/>
      <c r="G632" s="150"/>
      <c r="H632" s="150"/>
      <c r="I632" s="151"/>
      <c r="J632" s="154"/>
    </row>
    <row r="633" spans="1:10" s="138" customFormat="1">
      <c r="A633" s="136"/>
      <c r="C633" s="154"/>
      <c r="G633" s="150"/>
      <c r="H633" s="150"/>
      <c r="I633" s="151"/>
      <c r="J633" s="154"/>
    </row>
    <row r="634" spans="1:10" s="138" customFormat="1">
      <c r="A634" s="136"/>
      <c r="C634" s="154"/>
      <c r="G634" s="150"/>
      <c r="H634" s="150"/>
      <c r="I634" s="151"/>
      <c r="J634" s="154"/>
    </row>
    <row r="635" spans="1:10" s="138" customFormat="1">
      <c r="A635" s="136"/>
      <c r="C635" s="154"/>
      <c r="G635" s="150"/>
      <c r="H635" s="150"/>
      <c r="I635" s="151"/>
      <c r="J635" s="154"/>
    </row>
    <row r="636" spans="1:10" s="138" customFormat="1">
      <c r="A636" s="136"/>
      <c r="C636" s="154"/>
      <c r="G636" s="150"/>
      <c r="H636" s="150"/>
      <c r="I636" s="151"/>
      <c r="J636" s="154"/>
    </row>
    <row r="637" spans="1:10" s="138" customFormat="1">
      <c r="A637" s="136"/>
      <c r="C637" s="154"/>
      <c r="G637" s="150"/>
      <c r="H637" s="150"/>
      <c r="I637" s="151"/>
      <c r="J637" s="154"/>
    </row>
    <row r="638" spans="1:10" s="138" customFormat="1">
      <c r="A638" s="136"/>
      <c r="C638" s="154"/>
      <c r="G638" s="150"/>
      <c r="H638" s="150"/>
      <c r="I638" s="151"/>
      <c r="J638" s="154"/>
    </row>
    <row r="639" spans="1:10" s="138" customFormat="1">
      <c r="A639" s="136"/>
      <c r="C639" s="154"/>
      <c r="G639" s="150"/>
      <c r="H639" s="150"/>
      <c r="I639" s="151"/>
      <c r="J639" s="154"/>
    </row>
    <row r="640" spans="1:10" s="138" customFormat="1">
      <c r="A640" s="136"/>
      <c r="C640" s="154"/>
      <c r="G640" s="150"/>
      <c r="H640" s="150"/>
      <c r="I640" s="151"/>
      <c r="J640" s="154"/>
    </row>
    <row r="641" spans="1:10" s="138" customFormat="1">
      <c r="A641" s="136"/>
      <c r="C641" s="154"/>
      <c r="G641" s="150"/>
      <c r="H641" s="150"/>
      <c r="I641" s="151"/>
      <c r="J641" s="154"/>
    </row>
    <row r="642" spans="1:10" s="138" customFormat="1">
      <c r="A642" s="136"/>
      <c r="C642" s="154"/>
      <c r="G642" s="150"/>
      <c r="H642" s="150"/>
      <c r="I642" s="151"/>
      <c r="J642" s="154"/>
    </row>
    <row r="643" spans="1:10" s="138" customFormat="1">
      <c r="A643" s="136"/>
      <c r="C643" s="154"/>
      <c r="G643" s="150"/>
      <c r="H643" s="150"/>
      <c r="I643" s="151"/>
      <c r="J643" s="154"/>
    </row>
    <row r="644" spans="1:10" s="138" customFormat="1">
      <c r="A644" s="136"/>
      <c r="C644" s="154"/>
      <c r="G644" s="150"/>
      <c r="H644" s="150"/>
      <c r="I644" s="151"/>
      <c r="J644" s="154"/>
    </row>
    <row r="645" spans="1:10" s="138" customFormat="1">
      <c r="A645" s="136"/>
      <c r="C645" s="154"/>
      <c r="G645" s="150"/>
      <c r="H645" s="150"/>
      <c r="I645" s="151"/>
      <c r="J645" s="154"/>
    </row>
    <row r="646" spans="1:10" s="138" customFormat="1">
      <c r="A646" s="136"/>
      <c r="C646" s="154"/>
      <c r="G646" s="150"/>
      <c r="H646" s="150"/>
      <c r="I646" s="151"/>
      <c r="J646" s="154"/>
    </row>
    <row r="647" spans="1:10" s="138" customFormat="1">
      <c r="A647" s="136"/>
      <c r="C647" s="154"/>
      <c r="G647" s="150"/>
      <c r="H647" s="150"/>
      <c r="I647" s="151"/>
      <c r="J647" s="154"/>
    </row>
    <row r="648" spans="1:10" s="138" customFormat="1">
      <c r="A648" s="136"/>
      <c r="C648" s="154"/>
      <c r="G648" s="150"/>
      <c r="H648" s="150"/>
      <c r="I648" s="151"/>
      <c r="J648" s="154"/>
    </row>
    <row r="649" spans="1:10" s="138" customFormat="1">
      <c r="A649" s="136"/>
      <c r="C649" s="154"/>
      <c r="G649" s="150"/>
      <c r="H649" s="150"/>
      <c r="I649" s="151"/>
      <c r="J649" s="154"/>
    </row>
    <row r="650" spans="1:10" s="138" customFormat="1">
      <c r="A650" s="136"/>
      <c r="C650" s="154"/>
      <c r="G650" s="150"/>
      <c r="H650" s="150"/>
      <c r="I650" s="151"/>
      <c r="J650" s="154"/>
    </row>
    <row r="651" spans="1:10" s="138" customFormat="1">
      <c r="A651" s="136"/>
      <c r="C651" s="154"/>
      <c r="G651" s="150"/>
      <c r="H651" s="150"/>
      <c r="I651" s="151"/>
      <c r="J651" s="154"/>
    </row>
    <row r="652" spans="1:10" s="138" customFormat="1">
      <c r="A652" s="136"/>
      <c r="C652" s="154"/>
      <c r="G652" s="150"/>
      <c r="H652" s="150"/>
      <c r="I652" s="151"/>
      <c r="J652" s="154"/>
    </row>
    <row r="653" spans="1:10" s="138" customFormat="1">
      <c r="A653" s="136"/>
      <c r="C653" s="154"/>
      <c r="G653" s="150"/>
      <c r="H653" s="150"/>
      <c r="I653" s="151"/>
      <c r="J653" s="154"/>
    </row>
    <row r="654" spans="1:10" s="138" customFormat="1">
      <c r="A654" s="136"/>
      <c r="C654" s="154"/>
      <c r="G654" s="150"/>
      <c r="H654" s="150"/>
      <c r="I654" s="151"/>
      <c r="J654" s="154"/>
    </row>
    <row r="655" spans="1:10" s="138" customFormat="1">
      <c r="A655" s="136"/>
      <c r="C655" s="154"/>
      <c r="G655" s="150"/>
      <c r="H655" s="150"/>
      <c r="I655" s="151"/>
      <c r="J655" s="154"/>
    </row>
    <row r="656" spans="1:10" s="138" customFormat="1">
      <c r="A656" s="136"/>
      <c r="C656" s="154"/>
      <c r="G656" s="150"/>
      <c r="H656" s="150"/>
      <c r="I656" s="151"/>
      <c r="J656" s="154"/>
    </row>
    <row r="657" spans="1:10" s="138" customFormat="1">
      <c r="A657" s="136"/>
      <c r="C657" s="154"/>
      <c r="G657" s="150"/>
      <c r="H657" s="150"/>
      <c r="I657" s="151"/>
      <c r="J657" s="154"/>
    </row>
    <row r="658" spans="1:10" s="138" customFormat="1">
      <c r="A658" s="136"/>
      <c r="C658" s="154"/>
      <c r="G658" s="150"/>
      <c r="H658" s="150"/>
      <c r="I658" s="151"/>
      <c r="J658" s="154"/>
    </row>
    <row r="659" spans="1:10" s="138" customFormat="1">
      <c r="A659" s="136"/>
      <c r="C659" s="154"/>
      <c r="G659" s="150"/>
      <c r="H659" s="150"/>
      <c r="I659" s="151"/>
      <c r="J659" s="154"/>
    </row>
    <row r="660" spans="1:10" s="138" customFormat="1">
      <c r="A660" s="136"/>
      <c r="C660" s="154"/>
      <c r="G660" s="150"/>
      <c r="H660" s="150"/>
      <c r="I660" s="151"/>
      <c r="J660" s="154"/>
    </row>
    <row r="661" spans="1:10" s="138" customFormat="1">
      <c r="A661" s="136"/>
      <c r="C661" s="154"/>
      <c r="G661" s="150"/>
      <c r="H661" s="150"/>
      <c r="I661" s="151"/>
      <c r="J661" s="154"/>
    </row>
    <row r="662" spans="1:10" s="138" customFormat="1">
      <c r="A662" s="136"/>
      <c r="C662" s="154"/>
      <c r="G662" s="150"/>
      <c r="H662" s="150"/>
      <c r="I662" s="151"/>
      <c r="J662" s="154"/>
    </row>
    <row r="663" spans="1:10" s="138" customFormat="1">
      <c r="A663" s="136"/>
      <c r="C663" s="154"/>
      <c r="G663" s="150"/>
      <c r="H663" s="150"/>
      <c r="I663" s="151"/>
      <c r="J663" s="154"/>
    </row>
    <row r="664" spans="1:10" s="138" customFormat="1">
      <c r="A664" s="136"/>
      <c r="C664" s="154"/>
      <c r="G664" s="150"/>
      <c r="H664" s="150"/>
      <c r="I664" s="151"/>
      <c r="J664" s="154"/>
    </row>
    <row r="665" spans="1:10" s="138" customFormat="1">
      <c r="A665" s="136"/>
      <c r="C665" s="154"/>
      <c r="G665" s="150"/>
      <c r="H665" s="150"/>
      <c r="I665" s="151"/>
      <c r="J665" s="154"/>
    </row>
    <row r="666" spans="1:10" s="138" customFormat="1">
      <c r="A666" s="136"/>
      <c r="C666" s="154"/>
      <c r="G666" s="150"/>
      <c r="H666" s="150"/>
      <c r="I666" s="151"/>
      <c r="J666" s="154"/>
    </row>
    <row r="667" spans="1:10" s="138" customFormat="1">
      <c r="A667" s="136"/>
      <c r="C667" s="154"/>
      <c r="G667" s="150"/>
      <c r="H667" s="150"/>
      <c r="I667" s="151"/>
      <c r="J667" s="154"/>
    </row>
    <row r="668" spans="1:10" s="138" customFormat="1">
      <c r="A668" s="136"/>
      <c r="C668" s="154"/>
      <c r="G668" s="150"/>
      <c r="H668" s="150"/>
      <c r="I668" s="151"/>
      <c r="J668" s="154"/>
    </row>
    <row r="669" spans="1:10" s="138" customFormat="1">
      <c r="A669" s="136"/>
      <c r="C669" s="154"/>
      <c r="G669" s="150"/>
      <c r="H669" s="150"/>
      <c r="I669" s="151"/>
      <c r="J669" s="154"/>
    </row>
    <row r="670" spans="1:10" s="138" customFormat="1">
      <c r="A670" s="136"/>
      <c r="C670" s="154"/>
      <c r="G670" s="150"/>
      <c r="H670" s="150"/>
      <c r="I670" s="151"/>
      <c r="J670" s="154"/>
    </row>
    <row r="671" spans="1:10" s="138" customFormat="1">
      <c r="A671" s="136"/>
      <c r="C671" s="154"/>
      <c r="G671" s="150"/>
      <c r="H671" s="150"/>
      <c r="I671" s="151"/>
      <c r="J671" s="154"/>
    </row>
    <row r="672" spans="1:10" s="138" customFormat="1">
      <c r="A672" s="136"/>
      <c r="C672" s="154"/>
      <c r="G672" s="150"/>
      <c r="H672" s="150"/>
      <c r="I672" s="151"/>
      <c r="J672" s="154"/>
    </row>
    <row r="673" spans="1:10" s="138" customFormat="1">
      <c r="A673" s="136"/>
      <c r="C673" s="154"/>
      <c r="G673" s="150"/>
      <c r="H673" s="150"/>
      <c r="I673" s="151"/>
      <c r="J673" s="154"/>
    </row>
    <row r="674" spans="1:10" s="138" customFormat="1">
      <c r="A674" s="136"/>
      <c r="C674" s="154"/>
      <c r="G674" s="150"/>
      <c r="H674" s="150"/>
      <c r="I674" s="151"/>
      <c r="J674" s="154"/>
    </row>
    <row r="675" spans="1:10" s="138" customFormat="1">
      <c r="A675" s="136"/>
      <c r="C675" s="154"/>
      <c r="G675" s="150"/>
      <c r="H675" s="150"/>
      <c r="I675" s="151"/>
      <c r="J675" s="154"/>
    </row>
    <row r="676" spans="1:10" s="138" customFormat="1">
      <c r="A676" s="136"/>
      <c r="C676" s="154"/>
      <c r="G676" s="150"/>
      <c r="H676" s="150"/>
      <c r="I676" s="151"/>
      <c r="J676" s="154"/>
    </row>
    <row r="677" spans="1:10" s="138" customFormat="1">
      <c r="A677" s="136"/>
      <c r="C677" s="154"/>
      <c r="G677" s="150"/>
      <c r="H677" s="150"/>
      <c r="I677" s="151"/>
      <c r="J677" s="154"/>
    </row>
    <row r="678" spans="1:10" s="138" customFormat="1">
      <c r="A678" s="136"/>
      <c r="C678" s="154"/>
      <c r="G678" s="150"/>
      <c r="H678" s="150"/>
      <c r="I678" s="151"/>
      <c r="J678" s="154"/>
    </row>
    <row r="679" spans="1:10" s="138" customFormat="1">
      <c r="A679" s="136"/>
      <c r="C679" s="154"/>
      <c r="G679" s="150"/>
      <c r="H679" s="150"/>
      <c r="I679" s="151"/>
      <c r="J679" s="154"/>
    </row>
    <row r="680" spans="1:10" s="138" customFormat="1">
      <c r="A680" s="136"/>
      <c r="C680" s="154"/>
      <c r="G680" s="150"/>
      <c r="H680" s="150"/>
      <c r="I680" s="151"/>
      <c r="J680" s="154"/>
    </row>
    <row r="681" spans="1:10" s="138" customFormat="1">
      <c r="A681" s="136"/>
      <c r="C681" s="154"/>
      <c r="G681" s="150"/>
      <c r="H681" s="150"/>
      <c r="I681" s="151"/>
      <c r="J681" s="154"/>
    </row>
    <row r="682" spans="1:10" s="138" customFormat="1">
      <c r="A682" s="136"/>
      <c r="C682" s="154"/>
      <c r="G682" s="150"/>
      <c r="H682" s="150"/>
      <c r="I682" s="151"/>
      <c r="J682" s="154"/>
    </row>
    <row r="683" spans="1:10" s="138" customFormat="1">
      <c r="A683" s="136"/>
      <c r="C683" s="154"/>
      <c r="G683" s="150"/>
      <c r="H683" s="150"/>
      <c r="I683" s="151"/>
      <c r="J683" s="154"/>
    </row>
    <row r="684" spans="1:10" s="138" customFormat="1">
      <c r="A684" s="136"/>
      <c r="C684" s="154"/>
      <c r="G684" s="150"/>
      <c r="H684" s="150"/>
      <c r="I684" s="151"/>
      <c r="J684" s="154"/>
    </row>
    <row r="685" spans="1:10" s="138" customFormat="1">
      <c r="A685" s="136"/>
      <c r="C685" s="154"/>
      <c r="G685" s="150"/>
      <c r="H685" s="150"/>
      <c r="I685" s="151"/>
      <c r="J685" s="154"/>
    </row>
    <row r="686" spans="1:10" s="138" customFormat="1">
      <c r="A686" s="136"/>
      <c r="C686" s="154"/>
      <c r="G686" s="150"/>
      <c r="H686" s="150"/>
      <c r="I686" s="151"/>
      <c r="J686" s="154"/>
    </row>
    <row r="687" spans="1:10" s="138" customFormat="1">
      <c r="A687" s="136"/>
      <c r="C687" s="154"/>
      <c r="G687" s="150"/>
      <c r="H687" s="150"/>
      <c r="I687" s="151"/>
      <c r="J687" s="154"/>
    </row>
    <row r="688" spans="1:10" s="138" customFormat="1">
      <c r="A688" s="136"/>
      <c r="C688" s="154"/>
      <c r="G688" s="150"/>
      <c r="H688" s="150"/>
      <c r="I688" s="151"/>
      <c r="J688" s="154"/>
    </row>
    <row r="689" spans="1:10" s="138" customFormat="1">
      <c r="A689" s="136"/>
      <c r="C689" s="154"/>
      <c r="G689" s="150"/>
      <c r="H689" s="150"/>
      <c r="I689" s="151"/>
      <c r="J689" s="154"/>
    </row>
    <row r="690" spans="1:10" s="138" customFormat="1">
      <c r="A690" s="136"/>
      <c r="C690" s="154"/>
      <c r="G690" s="150"/>
      <c r="H690" s="150"/>
      <c r="I690" s="151"/>
      <c r="J690" s="154"/>
    </row>
    <row r="691" spans="1:10" s="138" customFormat="1">
      <c r="A691" s="136"/>
      <c r="C691" s="154"/>
      <c r="G691" s="150"/>
      <c r="H691" s="150"/>
      <c r="I691" s="151"/>
      <c r="J691" s="154"/>
    </row>
    <row r="692" spans="1:10" s="138" customFormat="1">
      <c r="A692" s="136"/>
      <c r="C692" s="154"/>
      <c r="G692" s="150"/>
      <c r="H692" s="150"/>
      <c r="I692" s="151"/>
      <c r="J692" s="154"/>
    </row>
    <row r="693" spans="1:10" s="138" customFormat="1">
      <c r="A693" s="136"/>
      <c r="C693" s="154"/>
      <c r="G693" s="150"/>
      <c r="H693" s="150"/>
      <c r="I693" s="151"/>
      <c r="J693" s="154"/>
    </row>
    <row r="694" spans="1:10" s="138" customFormat="1">
      <c r="A694" s="136"/>
      <c r="C694" s="154"/>
      <c r="G694" s="150"/>
      <c r="H694" s="150"/>
      <c r="I694" s="151"/>
      <c r="J694" s="154"/>
    </row>
    <row r="695" spans="1:10" s="138" customFormat="1">
      <c r="A695" s="136"/>
      <c r="C695" s="154"/>
      <c r="G695" s="150"/>
      <c r="H695" s="150"/>
      <c r="I695" s="151"/>
      <c r="J695" s="154"/>
    </row>
    <row r="696" spans="1:10" s="138" customFormat="1">
      <c r="A696" s="136"/>
      <c r="C696" s="154"/>
      <c r="G696" s="150"/>
      <c r="H696" s="150"/>
      <c r="I696" s="151"/>
      <c r="J696" s="154"/>
    </row>
    <row r="697" spans="1:10" s="138" customFormat="1">
      <c r="A697" s="136"/>
      <c r="C697" s="154"/>
      <c r="G697" s="150"/>
      <c r="H697" s="150"/>
      <c r="I697" s="151"/>
      <c r="J697" s="154"/>
    </row>
    <row r="698" spans="1:10" s="138" customFormat="1">
      <c r="A698" s="136"/>
      <c r="C698" s="154"/>
      <c r="G698" s="150"/>
      <c r="H698" s="150"/>
      <c r="I698" s="151"/>
      <c r="J698" s="154"/>
    </row>
    <row r="699" spans="1:10" s="138" customFormat="1">
      <c r="A699" s="136"/>
      <c r="C699" s="154"/>
      <c r="G699" s="150"/>
      <c r="H699" s="150"/>
      <c r="I699" s="151"/>
      <c r="J699" s="154"/>
    </row>
    <row r="700" spans="1:10" s="138" customFormat="1">
      <c r="A700" s="136"/>
      <c r="C700" s="154"/>
      <c r="G700" s="150"/>
      <c r="H700" s="150"/>
      <c r="I700" s="151"/>
      <c r="J700" s="154"/>
    </row>
    <row r="701" spans="1:10" s="138" customFormat="1">
      <c r="A701" s="136"/>
      <c r="C701" s="154"/>
      <c r="G701" s="150"/>
      <c r="H701" s="150"/>
      <c r="I701" s="151"/>
      <c r="J701" s="154"/>
    </row>
    <row r="702" spans="1:10" s="138" customFormat="1">
      <c r="A702" s="136"/>
      <c r="C702" s="154"/>
      <c r="G702" s="150"/>
      <c r="H702" s="150"/>
      <c r="I702" s="151"/>
      <c r="J702" s="154"/>
    </row>
    <row r="703" spans="1:10" s="138" customFormat="1">
      <c r="A703" s="136"/>
      <c r="C703" s="154"/>
      <c r="G703" s="150"/>
      <c r="H703" s="150"/>
      <c r="I703" s="151"/>
      <c r="J703" s="154"/>
    </row>
    <row r="704" spans="1:10" s="138" customFormat="1">
      <c r="A704" s="136"/>
      <c r="C704" s="154"/>
      <c r="G704" s="150"/>
      <c r="H704" s="150"/>
      <c r="I704" s="151"/>
      <c r="J704" s="154"/>
    </row>
    <row r="705" spans="1:10" s="138" customFormat="1">
      <c r="A705" s="136"/>
      <c r="C705" s="154"/>
      <c r="G705" s="150"/>
      <c r="H705" s="150"/>
      <c r="I705" s="151"/>
      <c r="J705" s="154"/>
    </row>
    <row r="706" spans="1:10" s="138" customFormat="1">
      <c r="A706" s="136"/>
      <c r="C706" s="154"/>
      <c r="G706" s="150"/>
      <c r="H706" s="150"/>
      <c r="I706" s="151"/>
      <c r="J706" s="154"/>
    </row>
    <row r="707" spans="1:10" s="138" customFormat="1">
      <c r="A707" s="136"/>
      <c r="C707" s="154"/>
      <c r="G707" s="150"/>
      <c r="H707" s="150"/>
      <c r="I707" s="151"/>
      <c r="J707" s="154"/>
    </row>
    <row r="708" spans="1:10" s="138" customFormat="1">
      <c r="A708" s="136"/>
      <c r="C708" s="154"/>
      <c r="G708" s="150"/>
      <c r="H708" s="150"/>
      <c r="I708" s="151"/>
      <c r="J708" s="154"/>
    </row>
    <row r="709" spans="1:10" s="138" customFormat="1">
      <c r="A709" s="136"/>
      <c r="C709" s="154"/>
      <c r="G709" s="150"/>
      <c r="H709" s="150"/>
      <c r="I709" s="151"/>
      <c r="J709" s="154"/>
    </row>
    <row r="710" spans="1:10" s="138" customFormat="1">
      <c r="A710" s="136"/>
      <c r="C710" s="154"/>
      <c r="G710" s="150"/>
      <c r="H710" s="150"/>
      <c r="I710" s="151"/>
      <c r="J710" s="154"/>
    </row>
    <row r="711" spans="1:10" s="138" customFormat="1">
      <c r="A711" s="136"/>
      <c r="C711" s="154"/>
      <c r="G711" s="150"/>
      <c r="H711" s="150"/>
      <c r="I711" s="151"/>
      <c r="J711" s="154"/>
    </row>
    <row r="712" spans="1:10" s="138" customFormat="1">
      <c r="A712" s="136"/>
      <c r="C712" s="154"/>
      <c r="G712" s="150"/>
      <c r="H712" s="150"/>
      <c r="I712" s="151"/>
      <c r="J712" s="154"/>
    </row>
    <row r="713" spans="1:10" s="138" customFormat="1">
      <c r="A713" s="136"/>
      <c r="C713" s="154"/>
      <c r="G713" s="150"/>
      <c r="H713" s="150"/>
      <c r="I713" s="151"/>
      <c r="J713" s="154"/>
    </row>
    <row r="714" spans="1:10" s="138" customFormat="1">
      <c r="A714" s="136"/>
      <c r="C714" s="154"/>
      <c r="G714" s="150"/>
      <c r="H714" s="150"/>
      <c r="I714" s="151"/>
      <c r="J714" s="154"/>
    </row>
  </sheetData>
  <mergeCells count="1">
    <mergeCell ref="A2:C2"/>
  </mergeCells>
  <phoneticPr fontId="31" type="noConversion"/>
  <printOptions horizontalCentered="1"/>
  <pageMargins left="0.74791666666666701" right="0.74791666666666701" top="0.78680555555555598" bottom="0.78680555555555598" header="0.51180555555555596" footer="0.51180555555555596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26</vt:i4>
      </vt:variant>
      <vt:variant>
        <vt:lpstr>命名范围</vt:lpstr>
      </vt:variant>
      <vt:variant>
        <vt:i4>16</vt:i4>
      </vt:variant>
    </vt:vector>
  </HeadingPairs>
  <TitlesOfParts>
    <vt:vector size="42" baseType="lpstr">
      <vt:lpstr>附表1-1</vt:lpstr>
      <vt:lpstr>附表1-2</vt:lpstr>
      <vt:lpstr>附表1-3</vt:lpstr>
      <vt:lpstr>附表1-4 </vt:lpstr>
      <vt:lpstr>附表1-5</vt:lpstr>
      <vt:lpstr>附表1-6 </vt:lpstr>
      <vt:lpstr>附表1-7 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附表1-23</vt:lpstr>
      <vt:lpstr>附表1-24</vt:lpstr>
      <vt:lpstr>附表1-25</vt:lpstr>
      <vt:lpstr>附表1-26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 '!Print_Titles</vt:lpstr>
      <vt:lpstr>'附表1-5'!Print_Titles</vt:lpstr>
      <vt:lpstr>'附表1-6 '!Print_Titles</vt:lpstr>
      <vt:lpstr>'附表1-7 '!Print_Titles</vt:lpstr>
      <vt:lpstr>'附表1-9'!Print_Titles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null,null,总收发</cp:lastModifiedBy>
  <cp:lastPrinted>2017-11-16T08:28:00Z</cp:lastPrinted>
  <dcterms:created xsi:type="dcterms:W3CDTF">2006-09-16T00:00:00Z</dcterms:created>
  <dcterms:modified xsi:type="dcterms:W3CDTF">2021-05-14T04:07:14Z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</Properties>
</file>