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tabRatio="909" firstSheet="7" activeTab="18"/>
  </bookViews>
  <sheets>
    <sheet name="附表1-1" sheetId="4" r:id="rId1"/>
    <sheet name="附表1-2" sheetId="26" r:id="rId2"/>
    <sheet name="附表1-3" sheetId="5" r:id="rId3"/>
    <sheet name="附表1-4 " sheetId="40" r:id="rId4"/>
    <sheet name="附表1-5" sheetId="17" r:id="rId5"/>
    <sheet name="附表1-6" sheetId="42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43" r:id="rId17"/>
    <sheet name="附表1-18 " sheetId="44" r:id="rId18"/>
    <sheet name="附表1-19" sheetId="35" r:id="rId19"/>
    <sheet name="附表1-20" sheetId="45" r:id="rId20"/>
    <sheet name="附表1-21" sheetId="46" r:id="rId21"/>
    <sheet name="附表1-22" sheetId="47" r:id="rId22"/>
    <sheet name="附表1-23" sheetId="48" r:id="rId23"/>
    <sheet name="附表1-24" sheetId="49" r:id="rId24"/>
    <sheet name="附表1-25" sheetId="50" r:id="rId25"/>
    <sheet name="附表1-26" sheetId="51" r:id="rId26"/>
  </sheets>
  <definedNames>
    <definedName name="_a999923423" localSheetId="16">#REF!</definedName>
    <definedName name="_a999923423" localSheetId="17">#REF!</definedName>
    <definedName name="_a999923423" localSheetId="3">#REF!</definedName>
    <definedName name="_a999923423" localSheetId="5">#REF!</definedName>
    <definedName name="_a999923423">#REF!</definedName>
    <definedName name="_a9999323" localSheetId="16">#REF!</definedName>
    <definedName name="_a9999323" localSheetId="17">#REF!</definedName>
    <definedName name="_a9999323" localSheetId="3">#REF!</definedName>
    <definedName name="_a9999323" localSheetId="5">#REF!</definedName>
    <definedName name="_a9999323">#REF!</definedName>
    <definedName name="_a999942323" localSheetId="16">#REF!</definedName>
    <definedName name="_a999942323" localSheetId="17">#REF!</definedName>
    <definedName name="_a999942323" localSheetId="3">#REF!</definedName>
    <definedName name="_a999942323" localSheetId="5">#REF!</definedName>
    <definedName name="_a999942323">#REF!</definedName>
    <definedName name="_a9999548" localSheetId="16">#REF!</definedName>
    <definedName name="_a9999548" localSheetId="17">#REF!</definedName>
    <definedName name="_a9999548" localSheetId="3">#REF!</definedName>
    <definedName name="_a9999548" localSheetId="5">#REF!</definedName>
    <definedName name="_a9999548">#REF!</definedName>
    <definedName name="_a9999555" localSheetId="16">#REF!</definedName>
    <definedName name="_a9999555" localSheetId="17">#REF!</definedName>
    <definedName name="_a9999555" localSheetId="3">#REF!</definedName>
    <definedName name="_a9999555" localSheetId="5">#REF!</definedName>
    <definedName name="_a9999555">#REF!</definedName>
    <definedName name="_a99996544" localSheetId="16">#REF!</definedName>
    <definedName name="_a99996544" localSheetId="17">#REF!</definedName>
    <definedName name="_a99996544" localSheetId="3">#REF!</definedName>
    <definedName name="_a99996544" localSheetId="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3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6">#REF!</definedName>
    <definedName name="_a999991" localSheetId="17">#REF!</definedName>
    <definedName name="_a999991" localSheetId="3">#REF!</definedName>
    <definedName name="_a999991" localSheetId="4">#REF!</definedName>
    <definedName name="_a999991" localSheetId="5">#REF!</definedName>
    <definedName name="_a999991">#REF!</definedName>
    <definedName name="_a999991145" localSheetId="16">#REF!</definedName>
    <definedName name="_a999991145" localSheetId="17">#REF!</definedName>
    <definedName name="_a999991145" localSheetId="3">#REF!</definedName>
    <definedName name="_a999991145" localSheetId="5">#REF!</definedName>
    <definedName name="_a999991145">#REF!</definedName>
    <definedName name="_a99999222" localSheetId="16">#REF!</definedName>
    <definedName name="_a99999222" localSheetId="17">#REF!</definedName>
    <definedName name="_a99999222" localSheetId="3">#REF!</definedName>
    <definedName name="_a99999222" localSheetId="5">#REF!</definedName>
    <definedName name="_a99999222">#REF!</definedName>
    <definedName name="_a99999234234" localSheetId="16">#REF!</definedName>
    <definedName name="_a99999234234" localSheetId="17">#REF!</definedName>
    <definedName name="_a99999234234" localSheetId="3">#REF!</definedName>
    <definedName name="_a99999234234" localSheetId="5">#REF!</definedName>
    <definedName name="_a99999234234">#REF!</definedName>
    <definedName name="_a999995" localSheetId="16">#REF!</definedName>
    <definedName name="_a999995" localSheetId="17">#REF!</definedName>
    <definedName name="_a999995" localSheetId="3">#REF!</definedName>
    <definedName name="_a999995" localSheetId="4">#REF!</definedName>
    <definedName name="_a999995" localSheetId="5">#REF!</definedName>
    <definedName name="_a999995">#REF!</definedName>
    <definedName name="_a999996" localSheetId="16">#REF!</definedName>
    <definedName name="_a999996" localSheetId="17">#REF!</definedName>
    <definedName name="_a999996" localSheetId="3">#REF!</definedName>
    <definedName name="_a999996" localSheetId="4">#REF!</definedName>
    <definedName name="_a999996" localSheetId="5">#REF!</definedName>
    <definedName name="_a999996">#REF!</definedName>
    <definedName name="_a999999999" localSheetId="16">#REF!</definedName>
    <definedName name="_a999999999" localSheetId="17">#REF!</definedName>
    <definedName name="_a999999999" localSheetId="3">#REF!</definedName>
    <definedName name="_a999999999" localSheetId="5">#REF!</definedName>
    <definedName name="_a999999999">#REF!</definedName>
    <definedName name="_xlnm._FilterDatabase" localSheetId="0" hidden="1">'附表1-1'!$A$1:$B$28</definedName>
    <definedName name="_xlnm._FilterDatabase" localSheetId="13" hidden="1">'附表1-14'!$A$4:$AA$8</definedName>
    <definedName name="_xlnm._FilterDatabase" localSheetId="2" hidden="1">'附表1-3'!$A$5:$Y$431</definedName>
    <definedName name="_xlnm._FilterDatabase" localSheetId="3" hidden="1">'附表1-4 '!$A$5:$C$31</definedName>
    <definedName name="_xlnm._FilterDatabase" localSheetId="4" hidden="1">'附表1-5'!$A$4:$AB$11</definedName>
    <definedName name="_xlnm._FilterDatabase" localSheetId="5" hidden="1">'附表1-6'!#REF!</definedName>
    <definedName name="_xlnm._FilterDatabase" localSheetId="8" hidden="1">'附表1-9'!$A$4:$AA$29</definedName>
    <definedName name="_Order1" hidden="1">255</definedName>
    <definedName name="_Order2" hidden="1">255</definedName>
    <definedName name="Database" localSheetId="11" hidden="1">#REF!</definedName>
    <definedName name="Database" localSheetId="13" hidden="1">#REF!</definedName>
    <definedName name="Database" localSheetId="16" hidden="1">#REF!</definedName>
    <definedName name="Database" localSheetId="17" hidden="1">#REF!</definedName>
    <definedName name="Database" localSheetId="3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8" hidden="1">#REF!</definedName>
    <definedName name="Database" hidden="1">#REF!</definedName>
    <definedName name="_xlnm.Print_Area" localSheetId="0">'附表1-1'!$A$1:$B$28</definedName>
    <definedName name="_xlnm.Print_Area" localSheetId="13">'附表1-14'!$A:$C</definedName>
    <definedName name="_xlnm.Print_Area" localSheetId="17">'附表1-18 '!$A:$C</definedName>
    <definedName name="_xlnm.Print_Area" localSheetId="2">'附表1-3'!$A:$C</definedName>
    <definedName name="_xlnm.Print_Area" localSheetId="4">'附表1-5'!$A:$D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'附表1-17'!$1:$4</definedName>
    <definedName name="_xlnm.Print_Titles" localSheetId="17">'附表1-18 '!$1:$4</definedName>
    <definedName name="_xlnm.Print_Titles" localSheetId="2">'附表1-3'!$1:$4</definedName>
    <definedName name="_xlnm.Print_Titles" localSheetId="3">'附表1-4 '!$1:$4</definedName>
    <definedName name="_xlnm.Print_Titles" localSheetId="4">'附表1-5'!$4:$4</definedName>
    <definedName name="_xlnm.Print_Titles" localSheetId="5">'附表1-6'!$1:$4</definedName>
    <definedName name="_xlnm.Print_Titles" localSheetId="6">'附表1-7'!$4:$4</definedName>
    <definedName name="_xlnm.Print_Titles" localSheetId="8">'附表1-9'!$1:$4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3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3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16">#REF!</definedName>
    <definedName name="地区名称10" localSheetId="17">#REF!</definedName>
    <definedName name="地区名称10" localSheetId="3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3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6">#REF!</definedName>
    <definedName name="地区名称3" localSheetId="17">#REF!</definedName>
    <definedName name="地区名称3" localSheetId="3">#REF!</definedName>
    <definedName name="地区名称3" localSheetId="4">#REF!</definedName>
    <definedName name="地区名称3" localSheetId="5">#REF!</definedName>
    <definedName name="地区名称3">#REF!</definedName>
    <definedName name="地区名称32" localSheetId="16">#REF!</definedName>
    <definedName name="地区名称32" localSheetId="17">#REF!</definedName>
    <definedName name="地区名称32" localSheetId="3">#REF!</definedName>
    <definedName name="地区名称32" localSheetId="5">#REF!</definedName>
    <definedName name="地区名称32">#REF!</definedName>
    <definedName name="地区名称432" localSheetId="16">#REF!</definedName>
    <definedName name="地区名称432" localSheetId="17">#REF!</definedName>
    <definedName name="地区名称432" localSheetId="3">#REF!</definedName>
    <definedName name="地区名称432" localSheetId="5">#REF!</definedName>
    <definedName name="地区名称432">#REF!</definedName>
    <definedName name="地区名称444" localSheetId="16">#REF!</definedName>
    <definedName name="地区名称444" localSheetId="17">#REF!</definedName>
    <definedName name="地区名称444" localSheetId="3">#REF!</definedName>
    <definedName name="地区名称444" localSheetId="5">#REF!</definedName>
    <definedName name="地区名称444">#REF!</definedName>
    <definedName name="地区名称45234" localSheetId="16">#REF!</definedName>
    <definedName name="地区名称45234" localSheetId="17">#REF!</definedName>
    <definedName name="地区名称45234" localSheetId="3">#REF!</definedName>
    <definedName name="地区名称45234" localSheetId="5">#REF!</definedName>
    <definedName name="地区名称45234">#REF!</definedName>
    <definedName name="地区名称5" localSheetId="16">#REF!</definedName>
    <definedName name="地区名称5" localSheetId="17">#REF!</definedName>
    <definedName name="地区名称5" localSheetId="3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16">#REF!</definedName>
    <definedName name="地区名称55" localSheetId="17">#REF!</definedName>
    <definedName name="地区名称55" localSheetId="3">#REF!</definedName>
    <definedName name="地区名称55" localSheetId="5">#REF!</definedName>
    <definedName name="地区名称55">#REF!</definedName>
    <definedName name="地区名称6" localSheetId="16">#REF!</definedName>
    <definedName name="地区名称6" localSheetId="17">#REF!</definedName>
    <definedName name="地区名称6" localSheetId="3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16">#REF!</definedName>
    <definedName name="地区名称7" localSheetId="17">#REF!</definedName>
    <definedName name="地区名称7" localSheetId="3">#REF!</definedName>
    <definedName name="地区名称7" localSheetId="4">#REF!</definedName>
    <definedName name="地区名称7" localSheetId="5">#REF!</definedName>
    <definedName name="地区名称7">#REF!</definedName>
    <definedName name="地区名称874" localSheetId="16">#REF!</definedName>
    <definedName name="地区名称874" localSheetId="17">#REF!</definedName>
    <definedName name="地区名称874" localSheetId="3">#REF!</definedName>
    <definedName name="地区名称874" localSheetId="5">#REF!</definedName>
    <definedName name="地区名称874">#REF!</definedName>
    <definedName name="地区名称9" localSheetId="16">#REF!</definedName>
    <definedName name="地区名称9" localSheetId="17">#REF!</definedName>
    <definedName name="地区名称9" localSheetId="3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16">#REF!</definedName>
    <definedName name="地区明确222" localSheetId="17">#REF!</definedName>
    <definedName name="地区明确222" localSheetId="3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3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3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localSheetId="3" hidden="1">{#N/A,#N/A,FALSE,"p9";#N/A,#N/A,FALSE,"p1";#N/A,#N/A,FALSE,"p2";#N/A,#N/A,FALSE,"p3";#N/A,#N/A,FALSE,"p4";#N/A,#N/A,FALSE,"p5";#N/A,#N/A,FALSE,"p6";#N/A,#N/A,FALSE,"p7";#N/A,#N/A,FALSE,"p8"}</definedName>
    <definedName name="计划2" localSheetId="5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sharedStrings.xml><?xml version="1.0" encoding="utf-8"?>
<sst xmlns="http://schemas.openxmlformats.org/spreadsheetml/2006/main" count="1384" uniqueCount="753">
  <si>
    <t>附表1-1</t>
  </si>
  <si>
    <t>一般公共预算收入表</t>
  </si>
  <si>
    <t>单位：万元</t>
  </si>
  <si>
    <t>项目</t>
  </si>
  <si>
    <t>预算数</t>
  </si>
  <si>
    <t>一、税收收入</t>
  </si>
  <si>
    <t xml:space="preserve">       增值税</t>
  </si>
  <si>
    <t xml:space="preserve">       企业所得税</t>
  </si>
  <si>
    <t xml:space="preserve">       个人所得税</t>
  </si>
  <si>
    <t xml:space="preserve">       资源税</t>
  </si>
  <si>
    <t xml:space="preserve">       城市维护建设税</t>
  </si>
  <si>
    <t xml:space="preserve">       房产税</t>
  </si>
  <si>
    <t xml:space="preserve">       印花税</t>
  </si>
  <si>
    <t xml:space="preserve">       城镇土地使用税</t>
  </si>
  <si>
    <t xml:space="preserve">       土地增值税</t>
  </si>
  <si>
    <t xml:space="preserve">       车船税</t>
  </si>
  <si>
    <t xml:space="preserve">       耕地占用税</t>
  </si>
  <si>
    <t xml:space="preserve">       契税</t>
  </si>
  <si>
    <t xml:space="preserve">       环境保护税</t>
  </si>
  <si>
    <t>二、非税收入</t>
  </si>
  <si>
    <t xml:space="preserve">       专项收入</t>
  </si>
  <si>
    <t xml:space="preserve">          其中：教育费附加收入</t>
  </si>
  <si>
    <r>
      <rPr>
        <sz val="11"/>
        <rFont val="Times New Roman"/>
        <charset val="134"/>
      </rPr>
      <t xml:space="preserve">                               </t>
    </r>
    <r>
      <rPr>
        <sz val="11"/>
        <rFont val="宋体"/>
        <charset val="134"/>
      </rPr>
      <t>残疾人保障金等收入</t>
    </r>
  </si>
  <si>
    <t xml:space="preserve">       行政性收费收入</t>
  </si>
  <si>
    <t xml:space="preserve">       罚没收入</t>
  </si>
  <si>
    <t xml:space="preserve">       政府住房基金收入</t>
  </si>
  <si>
    <t xml:space="preserve">       国有资源(资产)有偿使用收入</t>
  </si>
  <si>
    <t xml:space="preserve">       其他收入</t>
  </si>
  <si>
    <t>合计</t>
  </si>
  <si>
    <t>附表1-2</t>
  </si>
  <si>
    <t>一般公共预算支出表</t>
  </si>
  <si>
    <t>科目编码</t>
  </si>
  <si>
    <t>科目（单位）名称</t>
  </si>
  <si>
    <t>一、本级支出</t>
  </si>
  <si>
    <t>201</t>
  </si>
  <si>
    <t>一般公共服务支出类合计</t>
  </si>
  <si>
    <t>一般公共服务支出</t>
  </si>
  <si>
    <t>20101</t>
  </si>
  <si>
    <t xml:space="preserve"> 人大事务款合计</t>
  </si>
  <si>
    <t>公共安全支出</t>
  </si>
  <si>
    <t>2010101</t>
  </si>
  <si>
    <t xml:space="preserve">  行政运行项合计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</si>
  <si>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</si>
  <si>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</si>
  <si>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</si>
  <si>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</si>
  <si>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</si>
  <si>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</si>
  <si>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</si>
  <si>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</si>
  <si>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</si>
  <si>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</si>
  <si>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</si>
  <si>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</si>
  <si>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</si>
  <si>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</si>
  <si>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</si>
  <si>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</si>
  <si>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</si>
  <si>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</si>
  <si>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</si>
  <si>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t>二、对下税收返还和转移支付</t>
  </si>
  <si>
    <t>税收返还</t>
  </si>
  <si>
    <t>转移支付</t>
  </si>
  <si>
    <t>一般性转移支付</t>
  </si>
  <si>
    <t>专项转移支付</t>
  </si>
  <si>
    <t>232</t>
  </si>
  <si>
    <t>债务付息支出类合计</t>
  </si>
  <si>
    <t>23203</t>
  </si>
  <si>
    <t xml:space="preserve"> 地方政府一般债务付息支出款合计</t>
  </si>
  <si>
    <t>2320301</t>
  </si>
  <si>
    <t xml:space="preserve">  地方政府一般债券付息支出项合计</t>
  </si>
  <si>
    <t>附表1-3</t>
  </si>
  <si>
    <t>一般公共预算本级支出表</t>
  </si>
  <si>
    <t>科目名称</t>
  </si>
  <si>
    <t>总计</t>
  </si>
  <si>
    <t>人大事务</t>
  </si>
  <si>
    <t>行政运行</t>
  </si>
  <si>
    <t>2010199</t>
  </si>
  <si>
    <t xml:space="preserve">  其他人大事务支出项合计</t>
  </si>
  <si>
    <t>一般行政管理事务</t>
  </si>
  <si>
    <t>人大会议</t>
  </si>
  <si>
    <t>人大监督</t>
  </si>
  <si>
    <t>政协事务</t>
  </si>
  <si>
    <t>政协会议</t>
  </si>
  <si>
    <t>委员视察</t>
  </si>
  <si>
    <t>其他政协事务支出</t>
  </si>
  <si>
    <t>政府办公厅（室）及相关机构事务</t>
  </si>
  <si>
    <t>机关服务</t>
  </si>
  <si>
    <t>信访事务</t>
  </si>
  <si>
    <t>其他政府办公厅（室）及相关机构事务支出</t>
  </si>
  <si>
    <t>发展与改革事务</t>
  </si>
  <si>
    <t>战略规划与实施</t>
  </si>
  <si>
    <t>日常经济运行调节</t>
  </si>
  <si>
    <t>物价管理</t>
  </si>
  <si>
    <t>其他发展与改革事务支出</t>
  </si>
  <si>
    <t>统计信息事务</t>
  </si>
  <si>
    <t>专项普查活动</t>
  </si>
  <si>
    <t>统计抽样调查</t>
  </si>
  <si>
    <t>其他统计信息事务支出</t>
  </si>
  <si>
    <t>财政事务</t>
  </si>
  <si>
    <t>事业运行</t>
  </si>
  <si>
    <t>其他财政事务支出</t>
  </si>
  <si>
    <t>税收事务</t>
  </si>
  <si>
    <t>代扣代收代征税款手续费</t>
  </si>
  <si>
    <t>其他税收事务支出</t>
  </si>
  <si>
    <t>审计事务</t>
  </si>
  <si>
    <t>审计业务</t>
  </si>
  <si>
    <t>人力资源事务</t>
  </si>
  <si>
    <t>其他人力资源事务支出</t>
  </si>
  <si>
    <t>纪检监察事务</t>
  </si>
  <si>
    <t>商贸事务</t>
  </si>
  <si>
    <t>招商引资</t>
  </si>
  <si>
    <t>其他商贸事务支出</t>
  </si>
  <si>
    <t>民族事务</t>
  </si>
  <si>
    <t>民族工作专项</t>
  </si>
  <si>
    <t>档案事务</t>
  </si>
  <si>
    <t>档案馆</t>
  </si>
  <si>
    <t>民主党派及工商联事务</t>
  </si>
  <si>
    <t>群众团体事务</t>
  </si>
  <si>
    <t>其他群众团体事务支出</t>
  </si>
  <si>
    <t>党委办公厅（室）及相关机构事务</t>
  </si>
  <si>
    <t>组织事务</t>
  </si>
  <si>
    <t>公务员事务</t>
  </si>
  <si>
    <t>其他组织事务支出</t>
  </si>
  <si>
    <t>宣传事务</t>
  </si>
  <si>
    <t>统战事务</t>
  </si>
  <si>
    <t>宗教事务</t>
  </si>
  <si>
    <t>其他统战事务支出</t>
  </si>
  <si>
    <t>其他共产党事务支出</t>
  </si>
  <si>
    <t>网信事务</t>
  </si>
  <si>
    <t>市场监督管理事务</t>
  </si>
  <si>
    <t>市场主体管理</t>
  </si>
  <si>
    <t>市场秩序执法</t>
  </si>
  <si>
    <t>质量安全监管</t>
  </si>
  <si>
    <t>食品安全监管</t>
  </si>
  <si>
    <t>其他市场监督管理事务</t>
  </si>
  <si>
    <t>武装警察部队</t>
  </si>
  <si>
    <t>其他武装警察部队支出</t>
  </si>
  <si>
    <t>公安</t>
  </si>
  <si>
    <t>信息化建设</t>
  </si>
  <si>
    <t>执法办案</t>
  </si>
  <si>
    <t>检察</t>
  </si>
  <si>
    <t>法院</t>
  </si>
  <si>
    <t>案件审判</t>
  </si>
  <si>
    <t>司法</t>
  </si>
  <si>
    <t>基层司法业务</t>
  </si>
  <si>
    <t>普法宣传</t>
  </si>
  <si>
    <t>法律援助</t>
  </si>
  <si>
    <t>社区矫正</t>
  </si>
  <si>
    <t>法制建设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</si>
  <si>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</si>
  <si>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</si>
  <si>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</si>
  <si>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</si>
  <si>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</si>
  <si>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</si>
  <si>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</si>
  <si>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</si>
  <si>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</si>
  <si>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中等职业教育</t>
  </si>
  <si>
    <t>其他职业教育支出</t>
  </si>
  <si>
    <t>成人教育</t>
  </si>
  <si>
    <t>其他成人教育支出</t>
  </si>
  <si>
    <t>广播电视教育</t>
  </si>
  <si>
    <t>广播电视学校</t>
  </si>
  <si>
    <t>其他广播电视教育支出</t>
  </si>
  <si>
    <t>特殊教育</t>
  </si>
  <si>
    <t>特殊学校教育</t>
  </si>
  <si>
    <t>进修及培训</t>
  </si>
  <si>
    <t>教师进修</t>
  </si>
  <si>
    <t>干部教育</t>
  </si>
  <si>
    <t>教育费附加安排的支出</t>
  </si>
  <si>
    <t>农村中小学校舍建设</t>
  </si>
  <si>
    <t>农村中小学教学设施</t>
  </si>
  <si>
    <t>其他教育费附加安排的支出</t>
  </si>
  <si>
    <t>科学技术管理事务</t>
  </si>
  <si>
    <t>其他科学技术管理事务支出</t>
  </si>
  <si>
    <t>科学技术普及</t>
  </si>
  <si>
    <t>科普活动</t>
  </si>
  <si>
    <t>科技馆站</t>
  </si>
  <si>
    <t>其他科学技术普及支出</t>
  </si>
  <si>
    <t>其他科学技术支出</t>
  </si>
  <si>
    <t>文化和旅游</t>
  </si>
  <si>
    <t>图书馆</t>
  </si>
  <si>
    <t>群众文化</t>
  </si>
  <si>
    <t>文化创作与保护</t>
  </si>
  <si>
    <t>文化和旅游市场管理</t>
  </si>
  <si>
    <t>旅游宣传</t>
  </si>
  <si>
    <t>其他文化和旅游支出</t>
  </si>
  <si>
    <t>体育</t>
  </si>
  <si>
    <t>体育场馆</t>
  </si>
  <si>
    <t>群众体育</t>
  </si>
  <si>
    <t>其他体育支出</t>
  </si>
  <si>
    <t>新闻出版电影</t>
  </si>
  <si>
    <t>出版发行</t>
  </si>
  <si>
    <t>广播电视</t>
  </si>
  <si>
    <t>电视</t>
  </si>
  <si>
    <t>其他广播电视支出</t>
  </si>
  <si>
    <t>其他文化旅游体育与传媒支出</t>
  </si>
  <si>
    <t>宣传文化发展专项支出</t>
  </si>
  <si>
    <t>人力资源和社会保障管理事务</t>
  </si>
  <si>
    <t>劳动保障监察</t>
  </si>
  <si>
    <t>社会保险经办机构</t>
  </si>
  <si>
    <t>劳动人事争议调解仲裁</t>
  </si>
  <si>
    <t>民政管理事务</t>
  </si>
  <si>
    <t>行政区划和地名管理</t>
  </si>
  <si>
    <t>其他民政管理事务支出</t>
  </si>
  <si>
    <t>行政事业单位养老支出</t>
  </si>
  <si>
    <t>行政单位离退休</t>
  </si>
  <si>
    <t>事业单位离退休</t>
  </si>
  <si>
    <t>离退休人员管理机构</t>
  </si>
  <si>
    <t>机关事业单位基本养老保险缴费支出★</t>
  </si>
  <si>
    <t>机关事业单位职业年金缴费支出★</t>
  </si>
  <si>
    <t>对机关事业单位基本养老保险基金的补助★</t>
  </si>
  <si>
    <t>就业补助</t>
  </si>
  <si>
    <t>公益性岗位补贴</t>
  </si>
  <si>
    <t>就业见习补贴</t>
  </si>
  <si>
    <t>抚恤</t>
  </si>
  <si>
    <t>死亡抚恤</t>
  </si>
  <si>
    <t>伤残抚恤</t>
  </si>
  <si>
    <t>在乡复员、退伍军人生活补助</t>
  </si>
  <si>
    <t>优抚事业单位支出</t>
  </si>
  <si>
    <t>义务兵优待</t>
  </si>
  <si>
    <t>农村籍退役士兵老年生活补助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</si>
  <si>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</si>
  <si>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</si>
  <si>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</si>
  <si>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</si>
  <si>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</si>
  <si>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军队转业干部安置</t>
  </si>
  <si>
    <t>其他退役安置支出</t>
  </si>
  <si>
    <t>社会福利</t>
  </si>
  <si>
    <t>儿童福利</t>
  </si>
  <si>
    <t>老年福利</t>
  </si>
  <si>
    <t>殡葬</t>
  </si>
  <si>
    <t>社会福利事业单位</t>
  </si>
  <si>
    <t>养老服务</t>
  </si>
  <si>
    <t>残疾人事业</t>
  </si>
  <si>
    <t>残疾人康复</t>
  </si>
  <si>
    <t>残疾人就业和扶贫</t>
  </si>
  <si>
    <t>残疾人体育</t>
  </si>
  <si>
    <t>残疾人生活和护理补贴★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</si>
  <si>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</si>
  <si>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</si>
  <si>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</si>
  <si>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</si>
  <si>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</si>
  <si>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</si>
  <si>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</si>
  <si>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</si>
  <si>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</si>
  <si>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特困人员救助供养★</t>
  </si>
  <si>
    <t>城市特困人员救助供养支出★</t>
  </si>
  <si>
    <t>农村特困人员救助供养支出★</t>
  </si>
  <si>
    <t>其他生活救助</t>
  </si>
  <si>
    <t>其他城市生活救助</t>
  </si>
  <si>
    <t>其他农村生活救助</t>
  </si>
  <si>
    <t>财政对基本养老保险基金的补助</t>
  </si>
  <si>
    <t>财政对城乡居民基本养老保险基金的补助</t>
  </si>
  <si>
    <t>财政对其他社会保险基金的补助</t>
  </si>
  <si>
    <t>其他财政对社会保险基金的补助</t>
  </si>
  <si>
    <t>退役军人管理事务</t>
  </si>
  <si>
    <t>拥军优属</t>
  </si>
  <si>
    <t>其他退役军人事务管理支出</t>
  </si>
  <si>
    <t>其他社会保障和就业支出</t>
  </si>
  <si>
    <t>卫生健康管理事务</t>
  </si>
  <si>
    <t>公立医院</t>
  </si>
  <si>
    <t>综合医院</t>
  </si>
  <si>
    <t>中医（民族）医院</t>
  </si>
  <si>
    <t>其他公立医院支出</t>
  </si>
  <si>
    <t>基层医疗卫生机构</t>
  </si>
  <si>
    <t>城市社区卫生机构</t>
  </si>
  <si>
    <t>乡镇卫生院</t>
  </si>
  <si>
    <t>其他基层医疗卫生机构支出</t>
  </si>
  <si>
    <t>公共卫生</t>
  </si>
  <si>
    <t>疾病预防控制机构</t>
  </si>
  <si>
    <t>妇幼保健机构</t>
  </si>
  <si>
    <t>基本公共卫生服务</t>
  </si>
  <si>
    <t>重大公共卫生服务</t>
  </si>
  <si>
    <t>其他公共卫生支出</t>
  </si>
  <si>
    <t>中医药</t>
  </si>
  <si>
    <t>其他中医药支出</t>
  </si>
  <si>
    <t>计划生育事务</t>
  </si>
  <si>
    <t>计划生育机构</t>
  </si>
  <si>
    <t>计划生育服务</t>
  </si>
  <si>
    <t>其他计划生育事务支出</t>
  </si>
  <si>
    <t>行政事业单位医疗</t>
  </si>
  <si>
    <t>行政单位医疗</t>
  </si>
  <si>
    <t>事业单位医疗</t>
  </si>
  <si>
    <t>公务员医疗补助</t>
  </si>
  <si>
    <t>财政对基本医疗保险基金的补助</t>
  </si>
  <si>
    <t>财政对城乡居民基本医疗保险基金的补助</t>
  </si>
  <si>
    <t>财政对其他基本医疗保险基金的补助</t>
  </si>
  <si>
    <t>医疗救助</t>
  </si>
  <si>
    <t>城乡医疗救助</t>
  </si>
  <si>
    <t>优抚对象医疗</t>
  </si>
  <si>
    <t>优抚对象医疗补助</t>
  </si>
  <si>
    <t>医疗保障管理事务</t>
  </si>
  <si>
    <t>医疗保障政策管理</t>
  </si>
  <si>
    <t>医疗保障经办事务</t>
  </si>
  <si>
    <t>环境保护管理事务</t>
  </si>
  <si>
    <t>其他环境保护管理事务支出</t>
  </si>
  <si>
    <t>环境监测与监察</t>
  </si>
  <si>
    <t>其他环境监测与监察支出</t>
  </si>
  <si>
    <t>污染防治</t>
  </si>
  <si>
    <t>大气</t>
  </si>
  <si>
    <t>水体</t>
  </si>
  <si>
    <t>天然林保护</t>
  </si>
  <si>
    <t>停伐补助</t>
  </si>
  <si>
    <t>能源节约利用</t>
  </si>
  <si>
    <t>城乡社区管理事务</t>
  </si>
  <si>
    <t>城管执法</t>
  </si>
  <si>
    <t>市政公用行业市场监管</t>
  </si>
  <si>
    <t>其他城乡社区管理事务支出</t>
  </si>
  <si>
    <t>城乡社区公共设施</t>
  </si>
  <si>
    <t>其他城乡社区公共设施支出</t>
  </si>
  <si>
    <t>城乡社区环境卫生</t>
  </si>
  <si>
    <t>其他城乡社区支出</t>
  </si>
  <si>
    <t>农业农村</t>
  </si>
  <si>
    <t>科技转化与推广服务</t>
  </si>
  <si>
    <t>病虫害控制</t>
  </si>
  <si>
    <t>农产品质量安全</t>
  </si>
  <si>
    <t>执法监管</t>
  </si>
  <si>
    <t>统计监测与信息服务</t>
  </si>
  <si>
    <t>行业业务管理</t>
  </si>
  <si>
    <t>农业结构调整补贴</t>
  </si>
  <si>
    <t>农业生产发展</t>
  </si>
  <si>
    <t>农村社会事业</t>
  </si>
  <si>
    <t>农村道路建设</t>
  </si>
  <si>
    <t>成品油价格改革对渔业的补贴</t>
  </si>
  <si>
    <t>对高校毕业生到基层任职补助</t>
  </si>
  <si>
    <t>其他农业农村支出</t>
  </si>
  <si>
    <t>林业和草原</t>
  </si>
  <si>
    <t>森林资源培育</t>
  </si>
  <si>
    <t>动植物保护</t>
  </si>
  <si>
    <t>贷款贴息</t>
  </si>
  <si>
    <t>林业草原防灾减灾</t>
  </si>
  <si>
    <t>其他林业支出</t>
  </si>
  <si>
    <t>水利</t>
  </si>
  <si>
    <t>水利工程建设</t>
  </si>
  <si>
    <t>水利工程运行与维护</t>
  </si>
  <si>
    <t>水利执法监督</t>
  </si>
  <si>
    <t>水资源节约管理与保护</t>
  </si>
  <si>
    <t>防汛</t>
  </si>
  <si>
    <t>抗旱</t>
  </si>
  <si>
    <t>农村水利</t>
  </si>
  <si>
    <t>水利安全监督</t>
  </si>
  <si>
    <t>信息管理</t>
  </si>
  <si>
    <t>水利建设征地及移民支出</t>
  </si>
  <si>
    <t>农村人畜饮水</t>
  </si>
  <si>
    <t>其他水利支出</t>
  </si>
  <si>
    <t>扶贫</t>
  </si>
  <si>
    <t>其他扶贫支出</t>
  </si>
  <si>
    <t>农村综合改革</t>
  </si>
  <si>
    <t>对村级一事一议的补助</t>
  </si>
  <si>
    <t>对村民委员会和村党支部的补助</t>
  </si>
  <si>
    <t>农村综合改革示范试点补助</t>
  </si>
  <si>
    <t>其他农村综合改革支出</t>
  </si>
  <si>
    <t>普惠金融发展支出</t>
  </si>
  <si>
    <t>农业保险保费补贴</t>
  </si>
  <si>
    <t>公路水路运输</t>
  </si>
  <si>
    <t>公路建设</t>
  </si>
  <si>
    <t>公路养护</t>
  </si>
  <si>
    <t>公路运输管理</t>
  </si>
  <si>
    <t>其他公路水路运输支出</t>
  </si>
  <si>
    <t>支持中小企业发展和管理支出</t>
  </si>
  <si>
    <t>其他支持中小企业发展和管理支出</t>
  </si>
  <si>
    <t>商业流通事务</t>
  </si>
  <si>
    <t>其他商业流通事务支出</t>
  </si>
  <si>
    <t>其他商业服务业等支出</t>
  </si>
  <si>
    <t>自然资源事务</t>
  </si>
  <si>
    <t>地质勘查与矿产资源管理</t>
  </si>
  <si>
    <t>气象事务</t>
  </si>
  <si>
    <t>其他气象事务支出</t>
  </si>
  <si>
    <t>保障性安居工程支出</t>
  </si>
  <si>
    <t>廉租住房</t>
  </si>
  <si>
    <t>农村危房改造</t>
  </si>
  <si>
    <t>老旧小区改造</t>
  </si>
  <si>
    <t>住房改革支出</t>
  </si>
  <si>
    <t>住房公积金</t>
  </si>
  <si>
    <t>粮油事务</t>
  </si>
  <si>
    <t>粮食信息统计</t>
  </si>
  <si>
    <t>其他粮油事务支出</t>
  </si>
  <si>
    <t>粮油储备</t>
  </si>
  <si>
    <t>储备粮油补贴</t>
  </si>
  <si>
    <t>应急管理事务</t>
  </si>
  <si>
    <t>灾害风险防治</t>
  </si>
  <si>
    <t>应急救援</t>
  </si>
  <si>
    <t>应急管理</t>
  </si>
  <si>
    <t>其他应急管理支出</t>
  </si>
  <si>
    <t>消防事务</t>
  </si>
  <si>
    <t>消防应急救援</t>
  </si>
  <si>
    <t>地震事务</t>
  </si>
  <si>
    <t>地震监测</t>
  </si>
  <si>
    <t>防震减灾基础管理</t>
  </si>
  <si>
    <t>自然灾害救灾及恢复重建支出</t>
  </si>
  <si>
    <t>其他自然灾害救灾及恢复重建支出</t>
  </si>
  <si>
    <t>年初预留</t>
  </si>
  <si>
    <t>地方政府一般债务付息支出</t>
  </si>
  <si>
    <t>地方政府一般债券付息支出</t>
  </si>
  <si>
    <t>地方政府一般债务发行费用支出</t>
  </si>
  <si>
    <t>附表1-4</t>
  </si>
  <si>
    <t>一般公共预算本级基本支出表</t>
  </si>
  <si>
    <t>机关工资福利支出</t>
  </si>
  <si>
    <t>工资奖金津补贴</t>
  </si>
  <si>
    <t>社会保障缴费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</si>
  <si>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</si>
  <si>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</si>
  <si>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</si>
  <si>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</si>
  <si>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</si>
  <si>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</si>
  <si>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</si>
  <si>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</si>
  <si>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</si>
  <si>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维修（护）费</t>
  </si>
  <si>
    <t>其他商品和服务支出</t>
  </si>
  <si>
    <t>机关资本性支出（一）</t>
  </si>
  <si>
    <t>设备购置</t>
  </si>
  <si>
    <t>对事业单位经常性补助</t>
  </si>
  <si>
    <t>工资福利支出</t>
  </si>
  <si>
    <t>商品和服务支出</t>
  </si>
  <si>
    <t>对事业单位资本性补助</t>
  </si>
  <si>
    <t>资本性支出（一）</t>
  </si>
  <si>
    <t>对个人和家庭的补助</t>
  </si>
  <si>
    <t>社会福利和救助</t>
  </si>
  <si>
    <t>离退休费</t>
  </si>
  <si>
    <t>其他对个人和家庭补助</t>
  </si>
  <si>
    <t>附表1-5</t>
  </si>
  <si>
    <t>一般公共预算税收返还、一般性和专项转移支付分地区
安排情况表</t>
  </si>
  <si>
    <t>地区名称</t>
  </si>
  <si>
    <t>此表无数据,空表列示</t>
  </si>
  <si>
    <t>附表1-6</t>
  </si>
  <si>
    <t>一般公共预算专项转移支付分项目安排情况表</t>
  </si>
  <si>
    <t>序号</t>
  </si>
  <si>
    <t>项目名称</t>
  </si>
  <si>
    <t>注：我区乡镇目前按照部门管理方式对待，年初预算未安排转移支付，此表无数据，空表列示</t>
  </si>
  <si>
    <t>附表1-7</t>
  </si>
  <si>
    <t>政府性基金预算收入表</t>
  </si>
  <si>
    <t>国有土地收益基金收入</t>
  </si>
  <si>
    <t>农业土地开发资金收入</t>
  </si>
  <si>
    <t>国有土地使用权出让收入</t>
  </si>
  <si>
    <t>城市基础设施配套费收入</t>
  </si>
  <si>
    <t>车辆通行费</t>
  </si>
  <si>
    <t>污水处理费收入</t>
  </si>
  <si>
    <t>附表1-8</t>
  </si>
  <si>
    <t>政府性基金预算支出表</t>
  </si>
  <si>
    <t>资源勘探信息等支出</t>
  </si>
  <si>
    <t>金融支出</t>
  </si>
  <si>
    <t>二、对下转移支付</t>
  </si>
  <si>
    <t>附表1-9</t>
  </si>
  <si>
    <t>政府性基金预算本级支出表</t>
  </si>
  <si>
    <t/>
  </si>
  <si>
    <t>212</t>
  </si>
  <si>
    <t>21208</t>
  </si>
  <si>
    <t>国有土地使用权出让收入安排的支出</t>
  </si>
  <si>
    <t>2120801</t>
  </si>
  <si>
    <t>征地和拆迁补偿支出</t>
  </si>
  <si>
    <t>2120802</t>
  </si>
  <si>
    <t>土地开发支出</t>
  </si>
  <si>
    <t>2120803</t>
  </si>
  <si>
    <t>城市建设支出</t>
  </si>
  <si>
    <t>2120806</t>
  </si>
  <si>
    <t>土地出让业务支出</t>
  </si>
  <si>
    <t>2120899</t>
  </si>
  <si>
    <t>其他国有土地使用权出让收入安排的支出</t>
  </si>
  <si>
    <t>21213</t>
  </si>
  <si>
    <t>城市基础设施配套费安排的支出</t>
  </si>
  <si>
    <t>2121302</t>
  </si>
  <si>
    <t>城市环境卫生</t>
  </si>
  <si>
    <t>21214</t>
  </si>
  <si>
    <t>污水处理费安排的支出</t>
  </si>
  <si>
    <t>2121499</t>
  </si>
  <si>
    <t>其他污水处理费安排的支出</t>
  </si>
  <si>
    <t>214</t>
  </si>
  <si>
    <t>21462</t>
  </si>
  <si>
    <t>车辆通行费安排的支出</t>
  </si>
  <si>
    <t>2146299</t>
  </si>
  <si>
    <t>其他车辆通行费安排的支出</t>
  </si>
  <si>
    <t>23204</t>
  </si>
  <si>
    <t>地方政府专项债务付息支出</t>
  </si>
  <si>
    <t>2320411</t>
  </si>
  <si>
    <t>国有土地使用权出让金债务付息支出</t>
  </si>
  <si>
    <t>2320431</t>
  </si>
  <si>
    <t>土地储备专项债券付息支出</t>
  </si>
  <si>
    <t>2320498</t>
  </si>
  <si>
    <t>其他地方自行试点项目收益专项债券付息支出</t>
  </si>
  <si>
    <t>233</t>
  </si>
  <si>
    <t>23304</t>
  </si>
  <si>
    <t>地方政府专项债务发行费用支出</t>
  </si>
  <si>
    <t>2330411</t>
  </si>
  <si>
    <t>国有土地使用权出让金债务发行费用支出</t>
  </si>
  <si>
    <t>2330431</t>
  </si>
  <si>
    <t>土地储备专项债券发行费用支出</t>
  </si>
  <si>
    <t>2330498</t>
  </si>
  <si>
    <t>其他地方自行试点项目收益专项债券发行费用支出</t>
  </si>
  <si>
    <t>附表1-10</t>
  </si>
  <si>
    <t>政府性基金预算专项转移支付分地区安排情况表</t>
  </si>
  <si>
    <t>附表1-11</t>
  </si>
  <si>
    <t>政府性基金预算转移支付分项目安排情况表</t>
  </si>
  <si>
    <t xml:space="preserve"> </t>
  </si>
  <si>
    <t>附表1-12</t>
  </si>
  <si>
    <t>国有资本经营预算收入表</t>
  </si>
  <si>
    <t>附表1-13</t>
  </si>
  <si>
    <t>国有资本经营预算支出表</t>
  </si>
  <si>
    <t>附表1-14</t>
  </si>
  <si>
    <t>国有资本经营预算本级支出表</t>
  </si>
  <si>
    <t>附表1-15</t>
  </si>
  <si>
    <t>国有资本经营预算专项转移支付分地区安排情况表</t>
  </si>
  <si>
    <t>附表1-16</t>
  </si>
  <si>
    <t>国有资本经营预算专项转移支付分项目安排情况表</t>
  </si>
  <si>
    <t>附表1-17</t>
  </si>
  <si>
    <t>社会保险基金预算收入表</t>
  </si>
  <si>
    <t>社保保险基金收入</t>
  </si>
  <si>
    <r>
      <rPr>
        <b/>
        <sz val="11"/>
        <rFont val="宋体"/>
        <charset val="134"/>
      </rPr>
      <t xml:space="preserve"> </t>
    </r>
    <r>
      <rPr>
        <b/>
        <sz val="11"/>
        <rFont val="宋体"/>
        <charset val="134"/>
      </rPr>
      <t>基本养老保险基金收入</t>
    </r>
  </si>
  <si>
    <t>基本养老保险费收入</t>
  </si>
  <si>
    <t>基本养老保险基金财政补贴收入</t>
  </si>
  <si>
    <t>基本养老保险基金利息收入</t>
  </si>
  <si>
    <t>其他基本养老保险基金收入</t>
  </si>
  <si>
    <t>失业保险基金收入</t>
  </si>
  <si>
    <t>失业保险费收入</t>
  </si>
  <si>
    <t>失业保险基金财政补贴收入</t>
  </si>
  <si>
    <t>其他失业保险基金收入</t>
  </si>
  <si>
    <t>10203</t>
  </si>
  <si>
    <t>基本医疗保险基金收入</t>
  </si>
  <si>
    <t>职工基本医疗保险费收入</t>
  </si>
  <si>
    <t>职工基本医疗保险基金财政补贴收入</t>
  </si>
  <si>
    <t>职工基本医疗保险利息收入</t>
  </si>
  <si>
    <t>其他职工基本医疗保险基金收入</t>
  </si>
  <si>
    <t>10204</t>
  </si>
  <si>
    <t>工伤保险基金收入</t>
  </si>
  <si>
    <t>工伤保险费收入</t>
  </si>
  <si>
    <t>工伤保险基金财政补贴收入</t>
  </si>
  <si>
    <t>其他工伤保险基金收入</t>
  </si>
  <si>
    <t>10210</t>
  </si>
  <si>
    <t>城乡居民基本养老保险基金收入</t>
  </si>
  <si>
    <t>1021001</t>
  </si>
  <si>
    <t>城乡居民基本养老保险基金缴费收入</t>
  </si>
  <si>
    <t>1021002</t>
  </si>
  <si>
    <t>城乡居民基本养老保险基金财政补贴收入</t>
  </si>
  <si>
    <t>1021003</t>
  </si>
  <si>
    <t>城乡居民基本养老保险基金利息收入</t>
  </si>
  <si>
    <t>1021099</t>
  </si>
  <si>
    <t>其他城乡居民基本养老保险基金收入</t>
  </si>
  <si>
    <t>10211</t>
  </si>
  <si>
    <t>机关事业单位基本养老保险基金收入</t>
  </si>
  <si>
    <t>1021101</t>
  </si>
  <si>
    <t>机关事业单位基本养老保险费收入</t>
  </si>
  <si>
    <t>1021102</t>
  </si>
  <si>
    <t>机关事业单位基本养老保险基金财政补助收入</t>
  </si>
  <si>
    <t>1021103</t>
  </si>
  <si>
    <t>机关事业基本养老保险利息收入</t>
  </si>
  <si>
    <t>1021199</t>
  </si>
  <si>
    <t>其他机关事业单位基本养老保险基金收入</t>
  </si>
  <si>
    <t>10212</t>
  </si>
  <si>
    <t>城乡居民基本医疗保险基金收入</t>
  </si>
  <si>
    <t>1021201</t>
  </si>
  <si>
    <t>城乡居民基本医疗保险基金缴费收入</t>
  </si>
  <si>
    <t>1021202</t>
  </si>
  <si>
    <t>城乡居民基本医疗保险基金财政补贴收入</t>
  </si>
  <si>
    <t>1021203</t>
  </si>
  <si>
    <t>城乡居民基本医疗保险基金利息收入</t>
  </si>
  <si>
    <t>1021299</t>
  </si>
  <si>
    <t>其他城乡居民基本医疗保险基金收入</t>
  </si>
  <si>
    <t>附表1-18</t>
  </si>
  <si>
    <t>社会保险基金预算支出表</t>
  </si>
  <si>
    <t>209</t>
  </si>
  <si>
    <t>社会保险基金支出</t>
  </si>
  <si>
    <t>20901</t>
  </si>
  <si>
    <t>基本养老保险基金支出</t>
  </si>
  <si>
    <t>2090101</t>
  </si>
  <si>
    <t>基本养老金</t>
  </si>
  <si>
    <t>2090102</t>
  </si>
  <si>
    <t>医疗补助金</t>
  </si>
  <si>
    <t>2090103</t>
  </si>
  <si>
    <t>丧葬抚恤补助</t>
  </si>
  <si>
    <t>2090199</t>
  </si>
  <si>
    <t>其他企业职工基本养老保险基金支出</t>
  </si>
  <si>
    <t>20902</t>
  </si>
  <si>
    <t>失业保险基金支出</t>
  </si>
  <si>
    <t>2090201</t>
  </si>
  <si>
    <t>失业保险金</t>
  </si>
  <si>
    <t>2090202</t>
  </si>
  <si>
    <t>医疗保险费</t>
  </si>
  <si>
    <t>2090203</t>
  </si>
  <si>
    <t>丧葬抚恤费</t>
  </si>
  <si>
    <t>2090204</t>
  </si>
  <si>
    <t>职业培训和职业介绍补贴</t>
  </si>
  <si>
    <t>其他失业保险基金支出</t>
  </si>
  <si>
    <t>20903</t>
  </si>
  <si>
    <t>基本医疗保险基金支出</t>
  </si>
  <si>
    <t>2090301</t>
  </si>
  <si>
    <t>基本医疗保险统筹基金</t>
  </si>
  <si>
    <t>2090302</t>
  </si>
  <si>
    <t>医疗保险个人账户基金</t>
  </si>
  <si>
    <t>其他基本医疗保险基金支出</t>
  </si>
  <si>
    <t>20904</t>
  </si>
  <si>
    <t>工伤保险基金支出</t>
  </si>
  <si>
    <t>2090401</t>
  </si>
  <si>
    <t>工伤保险待遇</t>
  </si>
  <si>
    <t>其他工伤保险基金支出</t>
  </si>
  <si>
    <t>20910</t>
  </si>
  <si>
    <t>城乡居民基本养老保险基金支出</t>
  </si>
  <si>
    <t>2091001</t>
  </si>
  <si>
    <t>基本养老金支出</t>
  </si>
  <si>
    <t>2091002</t>
  </si>
  <si>
    <t>个人账户养老金支出</t>
  </si>
  <si>
    <t>2091099</t>
  </si>
  <si>
    <t>其他城乡居民基本养老保险基金支出</t>
  </si>
  <si>
    <t>20911</t>
  </si>
  <si>
    <t>机关事业单位基本养老保险基金支出</t>
  </si>
  <si>
    <t>2091101</t>
  </si>
  <si>
    <t>2091199</t>
  </si>
  <si>
    <t>其他机关事业单位基本养老保险基金支出</t>
  </si>
  <si>
    <t>20912</t>
  </si>
  <si>
    <t>城乡居民基本医疗保险基金支出</t>
  </si>
  <si>
    <t>2091201</t>
  </si>
  <si>
    <t>城乡居民基本医疗保险基金医疗待遇支出</t>
  </si>
  <si>
    <t>2091202</t>
  </si>
  <si>
    <t>大病医疗保险支出</t>
  </si>
  <si>
    <t>2091299</t>
  </si>
  <si>
    <t>其他城乡居民基本医疗保险基金支出</t>
  </si>
  <si>
    <t>附表1-19</t>
  </si>
  <si>
    <t>财政拨款“三公”经费预算汇总表</t>
  </si>
  <si>
    <t>三公经费小计</t>
  </si>
  <si>
    <t>因公出国出（境）费</t>
  </si>
  <si>
    <t>公务用车购置费</t>
  </si>
  <si>
    <t>DEBT_T_XXGK_XEYE</t>
  </si>
  <si>
    <t xml:space="preserve"> AND T.AD_CODE_GK=1302 AND T.SET_YEAR_GK=2021</t>
  </si>
  <si>
    <t>上年债务限额及余额预算</t>
  </si>
  <si>
    <t>AD_CODE_GK#1302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</si>
  <si>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</si>
  <si>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</si>
  <si>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</si>
  <si>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</si>
  <si>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</si>
  <si>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</si>
  <si>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</si>
  <si>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</si>
  <si>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表1-20</t>
  </si>
  <si>
    <t>地方政府债务限额及余额预算情况表</t>
  </si>
  <si>
    <t>地   区</t>
  </si>
  <si>
    <t>2019年债务限额</t>
  </si>
  <si>
    <t>2019年债务余额预计执行数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</si>
  <si>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</si>
  <si>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</si>
  <si>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</si>
  <si>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</si>
  <si>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</si>
  <si>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</si>
  <si>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</si>
  <si>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</si>
  <si>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</si>
  <si>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 xml:space="preserve">    丰南区</t>
  </si>
  <si>
    <t>注：本表反映上一年度本地区、本级及分地区地方政府债务限额及余额预计执行数。</t>
  </si>
  <si>
    <t xml:space="preserve"> AND T.AD_CODE_GK=130200 AND T.SET_YEAR_GK=2021</t>
  </si>
  <si>
    <t>AD_CODE#130200</t>
  </si>
  <si>
    <t>AD_NAME#130200 唐山市本级</t>
  </si>
  <si>
    <t>XM_NAME#</t>
  </si>
  <si>
    <t>YS_AMT#</t>
  </si>
  <si>
    <t>ZX_AMT#</t>
  </si>
  <si>
    <t>表1-21</t>
  </si>
  <si>
    <t>地方政府一般债务余额情况表</t>
  </si>
  <si>
    <t>项    目</t>
  </si>
  <si>
    <t>执行数</t>
  </si>
  <si>
    <t>一、2018年末地方政府一般债务余额实际数</t>
  </si>
  <si>
    <t>二、2019年末地方政府一般债务余额限额</t>
  </si>
  <si>
    <t>三、2019年地方政府一般债务发行额</t>
  </si>
  <si>
    <t xml:space="preserve">    中央转贷地方的国际金融组织和外国政府贷款</t>
  </si>
  <si>
    <t xml:space="preserve">    2019年地方政府一般债券发行额</t>
  </si>
  <si>
    <t>四、2019年地方政府一般债务还本额</t>
  </si>
  <si>
    <t>五、2019年末地方政府一般债务余额预计执行数</t>
  </si>
  <si>
    <t>六、2020年地方财政赤字</t>
  </si>
  <si>
    <t>七、2020年地方政府一般债务余额限额</t>
  </si>
  <si>
    <t>表1-22</t>
  </si>
  <si>
    <t>地方政府专项债务余额情况表</t>
  </si>
  <si>
    <t>单位：亿元</t>
  </si>
  <si>
    <t>一、2018年末地方政府专项债务余额实际数</t>
  </si>
  <si>
    <t>二、2019年末地方政府专项债务余额限额</t>
  </si>
  <si>
    <t>三、2019年地方政府专项债务发行额</t>
  </si>
  <si>
    <t>四、2019年地方政府专项债务还本额</t>
  </si>
  <si>
    <t>五、2019年末地方政府专项债务余额预计执行数</t>
  </si>
  <si>
    <t>六、2020年地方政府专项债务新增限额</t>
  </si>
  <si>
    <t>七、2020年末地方政府专项债务余额限额</t>
  </si>
  <si>
    <t>AD_BDQ#</t>
  </si>
  <si>
    <t>AD_BJ#</t>
  </si>
  <si>
    <t>表1-23</t>
  </si>
  <si>
    <t>地方政府债券发行及还本付息情况表</t>
  </si>
  <si>
    <t>公式</t>
  </si>
  <si>
    <t>本地区</t>
  </si>
  <si>
    <t>本级</t>
  </si>
  <si>
    <t>一、2019年发行预计执行数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</si>
  <si>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</si>
  <si>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</si>
  <si>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</si>
  <si>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</si>
  <si>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</si>
  <si>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二、2019年还本预计执行数</t>
  </si>
  <si>
    <t>F=G+H</t>
  </si>
  <si>
    <t>G</t>
  </si>
  <si>
    <t>H</t>
  </si>
  <si>
    <t>三、2019年付息预计执行数</t>
  </si>
  <si>
    <t>I=J+K</t>
  </si>
  <si>
    <t>J</t>
  </si>
  <si>
    <t>K</t>
  </si>
  <si>
    <t>四、2020年还本预算数</t>
  </si>
  <si>
    <t>L=M+O</t>
  </si>
  <si>
    <t>M</t>
  </si>
  <si>
    <t xml:space="preserve">   其中：再融资</t>
  </si>
  <si>
    <t xml:space="preserve">      财政预算安排 </t>
  </si>
  <si>
    <t>N</t>
  </si>
  <si>
    <t>O</t>
  </si>
  <si>
    <t xml:space="preserve">      财政预算安排</t>
  </si>
  <si>
    <t>P</t>
  </si>
  <si>
    <t>五、2020年付息预算数</t>
  </si>
  <si>
    <t>Q=R+S</t>
  </si>
  <si>
    <t>R</t>
  </si>
  <si>
    <t>S</t>
  </si>
  <si>
    <t>注：本表反映本地区和本级上一年度地方政府债券（含再融资债券）发行及还本付息预计执行数、本年度地方政府债券还本付息预算数等。</t>
  </si>
  <si>
    <t>当年债务限额提前下达情况</t>
  </si>
  <si>
    <t>SET_YEAR#2021</t>
  </si>
  <si>
    <t>AD_XJ#</t>
  </si>
  <si>
    <t>ROW_NUM#</t>
  </si>
  <si>
    <t>表1-24</t>
  </si>
  <si>
    <t>地方政府债务限额提前下达情况表</t>
  </si>
  <si>
    <t>下级</t>
  </si>
  <si>
    <t>一：2020年地方政府债务限额</t>
  </si>
  <si>
    <t>其中： 一般债务限额</t>
  </si>
  <si>
    <t xml:space="preserve">    专项债务限额</t>
  </si>
  <si>
    <t>二：提前下达的2021年地方政府债务新增限额</t>
  </si>
  <si>
    <t>表1-25</t>
  </si>
  <si>
    <t>年初新增地方政府债券资金安排表</t>
  </si>
  <si>
    <t>项目类型</t>
  </si>
  <si>
    <t>项目主管部门</t>
  </si>
  <si>
    <t>债券性质</t>
  </si>
  <si>
    <t>债券规模</t>
  </si>
  <si>
    <t>附表1-26</t>
  </si>
  <si>
    <t>地方政府再融资债券分月发行安排表</t>
  </si>
  <si>
    <t>时间</t>
  </si>
  <si>
    <t>再融资债券计划发行规模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</si>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</sst>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;_렀"/>
    <numFmt numFmtId="177" formatCode="0.0"/>
    <numFmt numFmtId="178" formatCode="0.0_ "/>
    <numFmt numFmtId="179" formatCode="0_);[Red]\(0\)"/>
    <numFmt numFmtId="180" formatCode="0_ "/>
    <numFmt numFmtId="181" formatCode="0.00_ "/>
  </numFmts>
  <fonts count="5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4"/>
      <name val="宋体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sz val="12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name val="Times New Roman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10"/>
      <name val="Helv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0"/>
      <name val="MS Sans Serif"/>
      <charset val="134"/>
    </font>
    <font>
      <sz val="7"/>
      <name val="Small Fonts"/>
      <charset val="134"/>
    </font>
    <font>
      <sz val="11"/>
      <color theme="1"/>
      <name val="宋体"/>
      <charset val="134"/>
      <scheme val="minor"/>
    </font>
    <font>
      <sz val="12"/>
      <name val="Courier"/>
      <charset val="134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7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0" fillId="11" borderId="10" applyNumberFormat="0" applyAlignment="0" applyProtection="0">
      <alignment vertical="center"/>
    </xf>
    <xf numFmtId="0" fontId="11" fillId="0" borderId="0">
      <protection locked="0"/>
    </xf>
    <xf numFmtId="0" fontId="11" fillId="0" borderId="0">
      <protection locked="0"/>
    </xf>
    <xf numFmtId="0" fontId="33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protection locked="0"/>
    </xf>
    <xf numFmtId="41" fontId="0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0" borderId="0">
      <protection locked="0"/>
    </xf>
    <xf numFmtId="0" fontId="0" fillId="27" borderId="13" applyNumberFormat="0" applyFont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4" fillId="0" borderId="0"/>
    <xf numFmtId="0" fontId="49" fillId="0" borderId="0"/>
    <xf numFmtId="0" fontId="28" fillId="0" borderId="0" applyNumberForma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8" fillId="15" borderId="12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43" fillId="15" borderId="10" applyNumberFormat="0" applyAlignment="0" applyProtection="0">
      <alignment vertical="center"/>
    </xf>
    <xf numFmtId="0" fontId="35" fillId="7" borderId="8" applyNumberForma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1" fillId="0" borderId="0">
      <protection locked="0"/>
    </xf>
    <xf numFmtId="0" fontId="39" fillId="19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4" fillId="0" borderId="0"/>
    <xf numFmtId="0" fontId="41" fillId="12" borderId="0" applyNumberFormat="0" applyBorder="0" applyAlignment="0" applyProtection="0">
      <alignment vertical="center"/>
    </xf>
    <xf numFmtId="0" fontId="34" fillId="0" borderId="0"/>
    <xf numFmtId="0" fontId="16" fillId="3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1" fillId="0" borderId="0">
      <protection locked="0"/>
    </xf>
    <xf numFmtId="0" fontId="33" fillId="47" borderId="0" applyNumberFormat="0" applyBorder="0" applyAlignment="0" applyProtection="0">
      <alignment vertical="center"/>
    </xf>
    <xf numFmtId="0" fontId="11" fillId="0" borderId="0">
      <protection locked="0"/>
    </xf>
    <xf numFmtId="0" fontId="33" fillId="29" borderId="0" applyNumberFormat="0" applyBorder="0" applyAlignment="0" applyProtection="0">
      <alignment vertical="center"/>
    </xf>
    <xf numFmtId="0" fontId="11" fillId="0" borderId="0">
      <protection locked="0"/>
    </xf>
    <xf numFmtId="0" fontId="33" fillId="48" borderId="0" applyNumberFormat="0" applyBorder="0" applyAlignment="0" applyProtection="0">
      <alignment vertical="center"/>
    </xf>
    <xf numFmtId="0" fontId="11" fillId="0" borderId="0">
      <protection locked="0"/>
    </xf>
    <xf numFmtId="0" fontId="33" fillId="31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37" fontId="52" fillId="0" borderId="0"/>
    <xf numFmtId="0" fontId="51" fillId="0" borderId="0"/>
    <xf numFmtId="9" fontId="34" fillId="0" borderId="0" applyFont="0" applyFill="0" applyBorder="0" applyAlignment="0" applyProtection="0"/>
    <xf numFmtId="0" fontId="8" fillId="0" borderId="1">
      <alignment horizontal="distributed" vertical="center" wrapText="1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8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53" fillId="0" borderId="0"/>
    <xf numFmtId="0" fontId="18" fillId="0" borderId="0"/>
    <xf numFmtId="0" fontId="11" fillId="0" borderId="0">
      <protection locked="0"/>
    </xf>
    <xf numFmtId="0" fontId="34" fillId="0" borderId="0"/>
    <xf numFmtId="0" fontId="18" fillId="0" borderId="0"/>
    <xf numFmtId="0" fontId="18" fillId="0" borderId="0"/>
    <xf numFmtId="0" fontId="18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>
      <protection locked="0"/>
    </xf>
    <xf numFmtId="0" fontId="18" fillId="0" borderId="0"/>
    <xf numFmtId="0" fontId="11" fillId="0" borderId="0">
      <protection locked="0"/>
    </xf>
    <xf numFmtId="0" fontId="3" fillId="0" borderId="0"/>
    <xf numFmtId="177" fontId="8" fillId="0" borderId="1">
      <alignment vertical="center"/>
      <protection locked="0"/>
    </xf>
    <xf numFmtId="0" fontId="18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8" fillId="0" borderId="0"/>
    <xf numFmtId="0" fontId="18" fillId="0" borderId="0"/>
    <xf numFmtId="0" fontId="11" fillId="0" borderId="0">
      <protection locked="0"/>
    </xf>
    <xf numFmtId="0" fontId="18" fillId="0" borderId="0"/>
    <xf numFmtId="0" fontId="18" fillId="0" borderId="0"/>
    <xf numFmtId="0" fontId="34" fillId="0" borderId="0"/>
    <xf numFmtId="0" fontId="11" fillId="0" borderId="0">
      <alignment vertical="center"/>
    </xf>
    <xf numFmtId="0" fontId="18" fillId="0" borderId="0"/>
    <xf numFmtId="0" fontId="18" fillId="0" borderId="0">
      <alignment vertical="center"/>
    </xf>
    <xf numFmtId="0" fontId="51" fillId="0" borderId="0"/>
    <xf numFmtId="0" fontId="33" fillId="48" borderId="0" applyNumberFormat="0" applyBorder="0" applyAlignment="0" applyProtection="0">
      <alignment vertical="center"/>
    </xf>
    <xf numFmtId="0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" fontId="8" fillId="0" borderId="1">
      <alignment vertical="center"/>
      <protection locked="0"/>
    </xf>
    <xf numFmtId="0" fontId="54" fillId="0" borderId="0"/>
    <xf numFmtId="0" fontId="34" fillId="0" borderId="0"/>
    <xf numFmtId="0" fontId="33" fillId="50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</cellStyleXfs>
  <cellXfs count="30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118" applyAlignment="1"/>
    <xf numFmtId="0" fontId="4" fillId="0" borderId="0" xfId="118" applyFont="1" applyBorder="1" applyAlignment="1">
      <alignment horizontal="center" vertical="center" wrapText="1"/>
    </xf>
    <xf numFmtId="0" fontId="5" fillId="0" borderId="0" xfId="118" applyFont="1" applyBorder="1" applyAlignment="1">
      <alignment vertical="center" wrapText="1"/>
    </xf>
    <xf numFmtId="0" fontId="5" fillId="0" borderId="0" xfId="118" applyFont="1" applyBorder="1" applyAlignment="1">
      <alignment horizontal="right" vertical="center" wrapText="1"/>
    </xf>
    <xf numFmtId="0" fontId="6" fillId="0" borderId="1" xfId="118" applyFont="1" applyBorder="1" applyAlignment="1">
      <alignment horizontal="center" vertical="center" wrapText="1"/>
    </xf>
    <xf numFmtId="0" fontId="7" fillId="0" borderId="1" xfId="118" applyFont="1" applyBorder="1" applyAlignment="1">
      <alignment horizontal="center" vertical="center" wrapText="1"/>
    </xf>
    <xf numFmtId="4" fontId="7" fillId="0" borderId="1" xfId="118" applyNumberFormat="1" applyFont="1" applyBorder="1" applyAlignment="1">
      <alignment horizontal="center" vertical="center" wrapText="1"/>
    </xf>
    <xf numFmtId="4" fontId="7" fillId="0" borderId="1" xfId="118" applyNumberFormat="1" applyFont="1" applyBorder="1" applyAlignment="1">
      <alignment horizontal="right" vertical="center" wrapText="1"/>
    </xf>
    <xf numFmtId="0" fontId="3" fillId="0" borderId="0" xfId="118" applyBorder="1" applyAlignment="1"/>
    <xf numFmtId="0" fontId="7" fillId="0" borderId="1" xfId="118" applyFont="1" applyBorder="1" applyAlignment="1">
      <alignment horizontal="left" vertical="center" wrapText="1"/>
    </xf>
    <xf numFmtId="0" fontId="5" fillId="0" borderId="0" xfId="118" applyFont="1" applyBorder="1" applyAlignment="1">
      <alignment horizontal="left" vertical="center" wrapText="1"/>
    </xf>
    <xf numFmtId="0" fontId="3" fillId="0" borderId="0" xfId="104" applyFont="1" applyFill="1" applyAlignment="1">
      <alignment vertical="center"/>
    </xf>
    <xf numFmtId="0" fontId="8" fillId="0" borderId="0" xfId="104" applyFont="1" applyFill="1" applyBorder="1" applyAlignment="1">
      <alignment vertical="center" wrapText="1"/>
    </xf>
    <xf numFmtId="0" fontId="8" fillId="0" borderId="0" xfId="104" applyFont="1" applyFill="1" applyBorder="1" applyAlignment="1">
      <alignment horizontal="left" vertical="center" wrapText="1"/>
    </xf>
    <xf numFmtId="0" fontId="9" fillId="0" borderId="0" xfId="104" applyFont="1" applyFill="1" applyAlignment="1">
      <alignment horizontal="center" vertical="center" wrapText="1"/>
    </xf>
    <xf numFmtId="0" fontId="8" fillId="0" borderId="0" xfId="104" applyFont="1" applyFill="1" applyBorder="1" applyAlignment="1">
      <alignment horizontal="right" vertical="center" wrapText="1"/>
    </xf>
    <xf numFmtId="0" fontId="10" fillId="0" borderId="1" xfId="104" applyFont="1" applyFill="1" applyBorder="1" applyAlignment="1">
      <alignment horizontal="center" vertical="center" wrapText="1"/>
    </xf>
    <xf numFmtId="0" fontId="8" fillId="0" borderId="1" xfId="104" applyFont="1" applyFill="1" applyBorder="1" applyAlignment="1">
      <alignment vertical="center" wrapText="1"/>
    </xf>
    <xf numFmtId="0" fontId="8" fillId="0" borderId="1" xfId="104" applyFont="1" applyFill="1" applyBorder="1" applyAlignment="1">
      <alignment horizontal="center" vertical="center" wrapText="1"/>
    </xf>
    <xf numFmtId="4" fontId="8" fillId="0" borderId="1" xfId="104" applyNumberFormat="1" applyFont="1" applyFill="1" applyBorder="1" applyAlignment="1">
      <alignment horizontal="right" vertical="center" wrapText="1"/>
    </xf>
    <xf numFmtId="0" fontId="9" fillId="0" borderId="0" xfId="104" applyFont="1" applyFill="1" applyBorder="1" applyAlignment="1">
      <alignment horizontal="center" vertical="center" wrapText="1"/>
    </xf>
    <xf numFmtId="0" fontId="8" fillId="0" borderId="1" xfId="104" applyFont="1" applyFill="1" applyBorder="1" applyAlignment="1">
      <alignment horizontal="left" vertical="center" wrapText="1"/>
    </xf>
    <xf numFmtId="4" fontId="8" fillId="0" borderId="1" xfId="104" applyNumberFormat="1" applyFont="1" applyFill="1" applyBorder="1" applyAlignment="1">
      <alignment vertical="center" wrapText="1"/>
    </xf>
    <xf numFmtId="0" fontId="11" fillId="0" borderId="0" xfId="104" applyFont="1" applyFill="1" applyBorder="1" applyAlignment="1">
      <alignment vertical="center" wrapText="1"/>
    </xf>
    <xf numFmtId="0" fontId="5" fillId="0" borderId="0" xfId="104" applyFont="1" applyFill="1" applyBorder="1" applyAlignment="1">
      <alignment vertical="center" wrapText="1"/>
    </xf>
    <xf numFmtId="0" fontId="4" fillId="0" borderId="0" xfId="104" applyFont="1" applyFill="1" applyBorder="1" applyAlignment="1">
      <alignment horizontal="center" vertical="center" wrapText="1"/>
    </xf>
    <xf numFmtId="0" fontId="6" fillId="0" borderId="1" xfId="104" applyFont="1" applyFill="1" applyBorder="1" applyAlignment="1">
      <alignment horizontal="center" vertical="center" wrapText="1"/>
    </xf>
    <xf numFmtId="0" fontId="6" fillId="0" borderId="1" xfId="104" applyFont="1" applyFill="1" applyBorder="1" applyAlignment="1">
      <alignment vertical="center" wrapText="1"/>
    </xf>
    <xf numFmtId="0" fontId="12" fillId="0" borderId="0" xfId="24" applyFont="1"/>
    <xf numFmtId="0" fontId="8" fillId="0" borderId="0" xfId="24" applyFont="1"/>
    <xf numFmtId="0" fontId="10" fillId="0" borderId="0" xfId="24" applyFont="1" applyFill="1"/>
    <xf numFmtId="0" fontId="13" fillId="0" borderId="0" xfId="24" applyFont="1"/>
    <xf numFmtId="0" fontId="14" fillId="0" borderId="0" xfId="24" applyFont="1"/>
    <xf numFmtId="0" fontId="15" fillId="0" borderId="0" xfId="24" applyFont="1" applyBorder="1" applyAlignment="1">
      <alignment horizontal="center" vertical="center" wrapText="1"/>
    </xf>
    <xf numFmtId="0" fontId="16" fillId="0" borderId="2" xfId="24" applyFont="1" applyBorder="1" applyAlignment="1">
      <alignment horizontal="right" vertical="center" wrapText="1"/>
    </xf>
    <xf numFmtId="0" fontId="17" fillId="0" borderId="3" xfId="24" applyNumberFormat="1" applyFont="1" applyFill="1" applyBorder="1" applyAlignment="1">
      <alignment horizontal="center" vertical="center" wrapText="1"/>
    </xf>
    <xf numFmtId="0" fontId="17" fillId="0" borderId="3" xfId="24" applyNumberFormat="1" applyFont="1" applyFill="1" applyBorder="1" applyAlignment="1">
      <alignment horizontal="right" vertical="center" wrapText="1"/>
    </xf>
    <xf numFmtId="0" fontId="16" fillId="0" borderId="3" xfId="24" applyNumberFormat="1" applyFont="1" applyBorder="1" applyAlignment="1">
      <alignment horizontal="left" vertical="center" wrapText="1"/>
    </xf>
    <xf numFmtId="0" fontId="16" fillId="0" borderId="3" xfId="24" applyNumberFormat="1" applyFont="1" applyBorder="1" applyAlignment="1">
      <alignment horizontal="right" vertical="center" wrapText="1"/>
    </xf>
    <xf numFmtId="0" fontId="12" fillId="0" borderId="0" xfId="8" applyNumberFormat="1" applyFont="1" applyFill="1" applyBorder="1" applyAlignment="1" applyProtection="1">
      <alignment vertical="center"/>
      <protection locked="0"/>
    </xf>
    <xf numFmtId="0" fontId="8" fillId="0" borderId="0" xfId="8" applyNumberFormat="1" applyFont="1" applyFill="1" applyBorder="1" applyAlignment="1" applyProtection="1">
      <alignment vertical="center"/>
      <protection locked="0"/>
    </xf>
    <xf numFmtId="0" fontId="8" fillId="0" borderId="0" xfId="8" applyNumberFormat="1" applyFont="1" applyFill="1" applyBorder="1" applyAlignment="1" applyProtection="1">
      <alignment horizontal="left" vertical="center" indent="1"/>
      <protection locked="0"/>
    </xf>
    <xf numFmtId="0" fontId="8" fillId="0" borderId="0" xfId="8" applyNumberFormat="1" applyFont="1" applyFill="1" applyBorder="1" applyAlignment="1" applyProtection="1">
      <alignment horizontal="left" vertical="center" indent="2"/>
      <protection locked="0"/>
    </xf>
    <xf numFmtId="49" fontId="8" fillId="0" borderId="0" xfId="8" applyNumberFormat="1" applyFont="1" applyFill="1" applyBorder="1" applyAlignment="1" applyProtection="1">
      <alignment horizontal="left" vertical="center"/>
      <protection locked="0"/>
    </xf>
    <xf numFmtId="179" fontId="8" fillId="0" borderId="0" xfId="8" applyNumberFormat="1" applyFont="1" applyFill="1" applyBorder="1" applyAlignment="1" applyProtection="1">
      <alignment vertical="center"/>
      <protection locked="0"/>
    </xf>
    <xf numFmtId="0" fontId="11" fillId="0" borderId="0" xfId="8" applyNumberFormat="1" applyFont="1" applyFill="1" applyBorder="1" applyAlignment="1" applyProtection="1">
      <alignment vertical="center"/>
      <protection locked="0"/>
    </xf>
    <xf numFmtId="49" fontId="11" fillId="0" borderId="0" xfId="116" applyNumberFormat="1" applyFont="1" applyFill="1" applyBorder="1" applyAlignment="1" applyProtection="1">
      <alignment vertical="center"/>
    </xf>
    <xf numFmtId="2" fontId="11" fillId="0" borderId="0" xfId="116" applyNumberFormat="1" applyFont="1" applyFill="1" applyBorder="1" applyAlignment="1" applyProtection="1">
      <alignment vertical="center"/>
    </xf>
    <xf numFmtId="179" fontId="11" fillId="0" borderId="0" xfId="8" applyNumberFormat="1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/>
    <xf numFmtId="0" fontId="8" fillId="0" borderId="0" xfId="127" applyNumberFormat="1" applyFont="1" applyFill="1" applyBorder="1" applyAlignment="1" applyProtection="1">
      <alignment horizontal="left" vertical="center"/>
    </xf>
    <xf numFmtId="0" fontId="9" fillId="0" borderId="0" xfId="8" applyNumberFormat="1" applyFont="1" applyFill="1" applyBorder="1" applyAlignment="1" applyProtection="1">
      <alignment horizontal="center" vertical="center"/>
      <protection locked="0"/>
    </xf>
    <xf numFmtId="179" fontId="12" fillId="0" borderId="0" xfId="8" applyNumberFormat="1" applyFont="1" applyFill="1" applyBorder="1" applyAlignment="1" applyProtection="1">
      <alignment horizontal="center" vertical="center"/>
      <protection locked="0"/>
    </xf>
    <xf numFmtId="179" fontId="8" fillId="0" borderId="0" xfId="8" applyNumberFormat="1" applyFont="1" applyFill="1" applyBorder="1" applyAlignment="1" applyProtection="1">
      <alignment horizontal="right" vertical="center"/>
      <protection locked="0"/>
    </xf>
    <xf numFmtId="49" fontId="10" fillId="0" borderId="1" xfId="8" applyNumberFormat="1" applyFont="1" applyFill="1" applyBorder="1" applyAlignment="1" applyProtection="1">
      <alignment horizontal="center" vertical="center"/>
      <protection locked="0"/>
    </xf>
    <xf numFmtId="0" fontId="10" fillId="0" borderId="1" xfId="8" applyNumberFormat="1" applyFont="1" applyFill="1" applyBorder="1" applyAlignment="1" applyProtection="1">
      <alignment horizontal="center" vertical="center"/>
      <protection locked="0"/>
    </xf>
    <xf numFmtId="179" fontId="10" fillId="0" borderId="1" xfId="8" applyNumberFormat="1" applyFont="1" applyFill="1" applyBorder="1" applyAlignment="1" applyProtection="1">
      <alignment horizontal="center" vertical="center"/>
      <protection locked="0"/>
    </xf>
    <xf numFmtId="0" fontId="8" fillId="0" borderId="0" xfId="116" applyNumberFormat="1" applyFont="1" applyFill="1" applyBorder="1" applyAlignment="1" applyProtection="1">
      <alignment vertical="center" wrapText="1"/>
    </xf>
    <xf numFmtId="0" fontId="10" fillId="0" borderId="1" xfId="8" applyNumberFormat="1" applyFont="1" applyFill="1" applyBorder="1" applyAlignment="1" applyProtection="1">
      <alignment horizontal="left" vertical="center"/>
      <protection locked="0"/>
    </xf>
    <xf numFmtId="0" fontId="10" fillId="0" borderId="1" xfId="8" applyNumberFormat="1" applyFont="1" applyFill="1" applyBorder="1" applyAlignment="1" applyProtection="1">
      <alignment vertical="center"/>
      <protection locked="0"/>
    </xf>
    <xf numFmtId="180" fontId="8" fillId="0" borderId="0" xfId="8" applyNumberFormat="1" applyFont="1" applyFill="1" applyBorder="1" applyAlignment="1" applyProtection="1">
      <alignment vertical="center"/>
      <protection locked="0"/>
    </xf>
    <xf numFmtId="181" fontId="8" fillId="0" borderId="0" xfId="8" applyNumberFormat="1" applyFont="1" applyFill="1" applyBorder="1" applyAlignment="1" applyProtection="1">
      <alignment vertical="center"/>
      <protection locked="0"/>
    </xf>
    <xf numFmtId="49" fontId="8" fillId="0" borderId="0" xfId="116" applyNumberFormat="1" applyFont="1" applyFill="1" applyBorder="1" applyAlignment="1" applyProtection="1">
      <alignment vertical="center"/>
    </xf>
    <xf numFmtId="0" fontId="10" fillId="0" borderId="1" xfId="8" applyNumberFormat="1" applyFont="1" applyFill="1" applyBorder="1" applyAlignment="1" applyProtection="1">
      <alignment horizontal="left" vertical="center" indent="1"/>
      <protection locked="0"/>
    </xf>
    <xf numFmtId="0" fontId="10" fillId="0" borderId="1" xfId="8" applyNumberFormat="1" applyFont="1" applyFill="1" applyBorder="1" applyAlignment="1" applyProtection="1">
      <alignment horizontal="left" vertical="center" wrapText="1" indent="1"/>
      <protection locked="0"/>
    </xf>
    <xf numFmtId="180" fontId="8" fillId="0" borderId="0" xfId="8" applyNumberFormat="1" applyFont="1" applyFill="1" applyBorder="1" applyAlignment="1" applyProtection="1">
      <alignment horizontal="left" vertical="center" indent="1"/>
      <protection locked="0"/>
    </xf>
    <xf numFmtId="49" fontId="8" fillId="0" borderId="0" xfId="116" applyNumberFormat="1" applyFont="1" applyFill="1" applyBorder="1" applyAlignment="1" applyProtection="1">
      <alignment horizontal="left" vertical="center" indent="1"/>
    </xf>
    <xf numFmtId="0" fontId="8" fillId="0" borderId="1" xfId="8" applyNumberFormat="1" applyFont="1" applyFill="1" applyBorder="1" applyAlignment="1" applyProtection="1">
      <alignment horizontal="left" vertical="center" indent="2"/>
      <protection locked="0"/>
    </xf>
    <xf numFmtId="0" fontId="16" fillId="0" borderId="1" xfId="0" applyNumberFormat="1" applyFont="1" applyFill="1" applyBorder="1" applyAlignment="1" applyProtection="1">
      <alignment vertical="center"/>
    </xf>
    <xf numFmtId="180" fontId="8" fillId="0" borderId="0" xfId="8" applyNumberFormat="1" applyFont="1" applyFill="1" applyBorder="1" applyAlignment="1" applyProtection="1">
      <alignment horizontal="left" vertical="center" indent="2"/>
      <protection locked="0"/>
    </xf>
    <xf numFmtId="49" fontId="8" fillId="0" borderId="0" xfId="116" applyNumberFormat="1" applyFont="1" applyFill="1" applyBorder="1" applyAlignment="1" applyProtection="1">
      <alignment horizontal="left" vertical="center" indent="2"/>
    </xf>
    <xf numFmtId="0" fontId="8" fillId="0" borderId="1" xfId="8" applyNumberFormat="1" applyFont="1" applyFill="1" applyBorder="1" applyAlignment="1" applyProtection="1">
      <alignment vertical="center"/>
      <protection locked="0"/>
    </xf>
    <xf numFmtId="176" fontId="8" fillId="0" borderId="0" xfId="8" applyNumberFormat="1" applyFont="1" applyFill="1" applyBorder="1" applyAlignment="1" applyProtection="1">
      <alignment vertical="center"/>
      <protection locked="0"/>
    </xf>
    <xf numFmtId="179" fontId="12" fillId="0" borderId="0" xfId="8" applyNumberFormat="1" applyFont="1" applyFill="1" applyBorder="1" applyAlignment="1" applyProtection="1">
      <alignment vertical="center"/>
      <protection locked="0"/>
    </xf>
    <xf numFmtId="0" fontId="8" fillId="0" borderId="0" xfId="116" applyNumberFormat="1" applyFont="1" applyFill="1" applyBorder="1" applyAlignment="1" applyProtection="1">
      <alignment horizontal="center" vertical="center" wrapText="1"/>
    </xf>
    <xf numFmtId="2" fontId="8" fillId="0" borderId="0" xfId="116" applyNumberFormat="1" applyFont="1" applyFill="1" applyBorder="1" applyAlignment="1" applyProtection="1">
      <alignment vertical="center"/>
    </xf>
    <xf numFmtId="2" fontId="8" fillId="0" borderId="0" xfId="116" applyNumberFormat="1" applyFont="1" applyFill="1" applyBorder="1" applyAlignment="1" applyProtection="1">
      <alignment horizontal="left" vertical="center" indent="1"/>
    </xf>
    <xf numFmtId="179" fontId="8" fillId="0" borderId="0" xfId="8" applyNumberFormat="1" applyFont="1" applyFill="1" applyBorder="1" applyAlignment="1" applyProtection="1">
      <alignment horizontal="left" vertical="center" indent="1"/>
      <protection locked="0"/>
    </xf>
    <xf numFmtId="2" fontId="8" fillId="0" borderId="0" xfId="116" applyNumberFormat="1" applyFont="1" applyFill="1" applyBorder="1" applyAlignment="1" applyProtection="1">
      <alignment horizontal="left" vertical="center" indent="2"/>
    </xf>
    <xf numFmtId="179" fontId="8" fillId="0" borderId="0" xfId="8" applyNumberFormat="1" applyFont="1" applyFill="1" applyBorder="1" applyAlignment="1" applyProtection="1">
      <alignment horizontal="left" vertical="center" indent="2"/>
      <protection locked="0"/>
    </xf>
    <xf numFmtId="49" fontId="8" fillId="0" borderId="0" xfId="116" applyNumberFormat="1" applyFont="1" applyFill="1" applyBorder="1" applyAlignment="1" applyProtection="1">
      <alignment vertical="center"/>
      <protection locked="0"/>
    </xf>
    <xf numFmtId="2" fontId="8" fillId="0" borderId="0" xfId="116" applyNumberFormat="1" applyFont="1" applyFill="1" applyBorder="1" applyAlignment="1" applyProtection="1">
      <alignment vertical="center"/>
      <protection locked="0"/>
    </xf>
    <xf numFmtId="49" fontId="8" fillId="0" borderId="0" xfId="116" applyNumberFormat="1" applyFont="1" applyFill="1" applyBorder="1" applyAlignment="1" applyProtection="1">
      <alignment horizontal="left" vertical="center" indent="1"/>
      <protection locked="0"/>
    </xf>
    <xf numFmtId="2" fontId="8" fillId="0" borderId="0" xfId="116" applyNumberFormat="1" applyFont="1" applyFill="1" applyBorder="1" applyAlignment="1" applyProtection="1">
      <alignment horizontal="left" vertical="center" indent="1"/>
      <protection locked="0"/>
    </xf>
    <xf numFmtId="49" fontId="8" fillId="0" borderId="0" xfId="116" applyNumberFormat="1" applyFont="1" applyFill="1" applyBorder="1" applyAlignment="1" applyProtection="1">
      <alignment horizontal="left" vertical="center" indent="2"/>
      <protection locked="0"/>
    </xf>
    <xf numFmtId="2" fontId="8" fillId="0" borderId="0" xfId="116" applyNumberFormat="1" applyFont="1" applyFill="1" applyBorder="1" applyAlignment="1" applyProtection="1">
      <alignment horizontal="left" vertical="center" indent="2"/>
      <protection locked="0"/>
    </xf>
    <xf numFmtId="0" fontId="12" fillId="0" borderId="0" xfId="116" applyNumberFormat="1" applyFont="1" applyFill="1" applyBorder="1" applyAlignment="1" applyProtection="1">
      <alignment vertical="center"/>
    </xf>
    <xf numFmtId="0" fontId="8" fillId="0" borderId="0" xfId="116" applyNumberFormat="1" applyFont="1" applyFill="1" applyBorder="1" applyAlignment="1" applyProtection="1">
      <alignment vertical="center"/>
    </xf>
    <xf numFmtId="0" fontId="10" fillId="0" borderId="0" xfId="116" applyNumberFormat="1" applyFont="1" applyFill="1" applyBorder="1" applyAlignment="1" applyProtection="1">
      <alignment vertical="center"/>
    </xf>
    <xf numFmtId="49" fontId="10" fillId="0" borderId="0" xfId="116" applyNumberFormat="1" applyFont="1" applyFill="1" applyBorder="1" applyAlignment="1" applyProtection="1">
      <alignment horizontal="left" vertical="center" indent="1"/>
    </xf>
    <xf numFmtId="0" fontId="8" fillId="0" borderId="0" xfId="116" applyNumberFormat="1" applyFont="1" applyFill="1" applyBorder="1" applyAlignment="1" applyProtection="1">
      <alignment horizontal="left" vertical="center" indent="2"/>
    </xf>
    <xf numFmtId="0" fontId="18" fillId="0" borderId="0" xfId="116" applyNumberFormat="1" applyFont="1" applyFill="1" applyBorder="1" applyAlignment="1" applyProtection="1">
      <alignment vertical="center"/>
    </xf>
    <xf numFmtId="179" fontId="18" fillId="0" borderId="0" xfId="116" applyNumberFormat="1" applyFont="1" applyFill="1" applyBorder="1" applyAlignment="1" applyProtection="1">
      <alignment vertical="center"/>
    </xf>
    <xf numFmtId="179" fontId="19" fillId="0" borderId="0" xfId="116" applyNumberFormat="1" applyFont="1" applyFill="1" applyBorder="1" applyAlignment="1" applyProtection="1">
      <alignment vertical="center"/>
    </xf>
    <xf numFmtId="0" fontId="9" fillId="0" borderId="0" xfId="116" applyNumberFormat="1" applyFont="1" applyFill="1" applyBorder="1" applyAlignment="1" applyProtection="1">
      <alignment horizontal="center" vertical="center"/>
    </xf>
    <xf numFmtId="0" fontId="12" fillId="0" borderId="0" xfId="116" applyNumberFormat="1" applyFont="1" applyFill="1" applyBorder="1" applyAlignment="1" applyProtection="1">
      <alignment horizontal="center" vertical="center"/>
    </xf>
    <xf numFmtId="179" fontId="8" fillId="0" borderId="0" xfId="116" applyNumberFormat="1" applyFont="1" applyFill="1" applyBorder="1" applyAlignment="1" applyProtection="1">
      <alignment horizontal="right" vertical="center"/>
    </xf>
    <xf numFmtId="0" fontId="10" fillId="0" borderId="1" xfId="116" applyNumberFormat="1" applyFont="1" applyFill="1" applyBorder="1" applyAlignment="1" applyProtection="1">
      <alignment horizontal="center" vertical="center"/>
    </xf>
    <xf numFmtId="179" fontId="10" fillId="0" borderId="1" xfId="116" applyNumberFormat="1" applyFont="1" applyFill="1" applyBorder="1" applyAlignment="1" applyProtection="1">
      <alignment horizontal="center" vertical="center"/>
    </xf>
    <xf numFmtId="0" fontId="10" fillId="0" borderId="1" xfId="116" applyNumberFormat="1" applyFont="1" applyFill="1" applyBorder="1" applyAlignment="1" applyProtection="1">
      <alignment horizontal="left" vertical="center"/>
    </xf>
    <xf numFmtId="0" fontId="10" fillId="0" borderId="1" xfId="116" applyNumberFormat="1" applyFont="1" applyFill="1" applyBorder="1" applyAlignment="1" applyProtection="1">
      <alignment vertical="center"/>
    </xf>
    <xf numFmtId="0" fontId="10" fillId="0" borderId="1" xfId="116" applyNumberFormat="1" applyFont="1" applyFill="1" applyBorder="1" applyAlignment="1" applyProtection="1">
      <alignment horizontal="right" vertical="center"/>
    </xf>
    <xf numFmtId="0" fontId="10" fillId="0" borderId="1" xfId="116" applyNumberFormat="1" applyFont="1" applyFill="1" applyBorder="1" applyAlignment="1" applyProtection="1">
      <alignment horizontal="left" vertical="center" indent="1"/>
    </xf>
    <xf numFmtId="0" fontId="8" fillId="0" borderId="1" xfId="116" applyNumberFormat="1" applyFont="1" applyFill="1" applyBorder="1" applyAlignment="1" applyProtection="1">
      <alignment horizontal="left" vertical="center" indent="2"/>
    </xf>
    <xf numFmtId="0" fontId="8" fillId="0" borderId="1" xfId="133" applyNumberFormat="1" applyFont="1" applyFill="1" applyBorder="1" applyAlignment="1" applyProtection="1">
      <alignment vertical="center"/>
    </xf>
    <xf numFmtId="0" fontId="8" fillId="0" borderId="1" xfId="106" applyNumberFormat="1" applyFont="1" applyFill="1" applyBorder="1" applyAlignment="1" applyProtection="1">
      <alignment horizontal="right" vertical="center"/>
    </xf>
    <xf numFmtId="0" fontId="8" fillId="0" borderId="1" xfId="108" applyNumberFormat="1" applyFont="1" applyFill="1" applyBorder="1" applyAlignment="1" applyProtection="1">
      <alignment horizontal="right" vertical="center"/>
    </xf>
    <xf numFmtId="0" fontId="8" fillId="0" borderId="1" xfId="116" applyNumberFormat="1" applyFont="1" applyFill="1" applyBorder="1" applyAlignment="1" applyProtection="1">
      <alignment vertical="center"/>
    </xf>
    <xf numFmtId="0" fontId="8" fillId="0" borderId="1" xfId="116" applyNumberFormat="1" applyFont="1" applyFill="1" applyBorder="1" applyAlignment="1" applyProtection="1">
      <alignment horizontal="right" vertical="center" indent="1"/>
    </xf>
    <xf numFmtId="179" fontId="8" fillId="0" borderId="0" xfId="116" applyNumberFormat="1" applyFont="1" applyFill="1" applyBorder="1" applyAlignment="1" applyProtection="1">
      <alignment vertical="center"/>
    </xf>
    <xf numFmtId="0" fontId="12" fillId="0" borderId="0" xfId="132" applyFont="1" applyAlignment="1">
      <alignment wrapText="1"/>
    </xf>
    <xf numFmtId="0" fontId="8" fillId="0" borderId="0" xfId="132" applyFont="1" applyAlignment="1">
      <alignment wrapText="1"/>
    </xf>
    <xf numFmtId="0" fontId="10" fillId="0" borderId="0" xfId="132" applyFont="1" applyAlignment="1">
      <alignment horizontal="center" vertical="center" wrapText="1"/>
    </xf>
    <xf numFmtId="0" fontId="10" fillId="0" borderId="0" xfId="132" applyFont="1" applyAlignment="1">
      <alignment wrapText="1"/>
    </xf>
    <xf numFmtId="0" fontId="18" fillId="0" borderId="0" xfId="132" applyFont="1" applyAlignment="1">
      <alignment wrapText="1"/>
    </xf>
    <xf numFmtId="0" fontId="8" fillId="0" borderId="0" xfId="127" applyFont="1" applyBorder="1" applyAlignment="1">
      <alignment horizontal="left" vertical="center" wrapText="1"/>
    </xf>
    <xf numFmtId="0" fontId="20" fillId="0" borderId="0" xfId="127" applyFont="1" applyBorder="1" applyAlignment="1">
      <alignment horizontal="left" vertical="center" wrapText="1"/>
    </xf>
    <xf numFmtId="49" fontId="9" fillId="0" borderId="0" xfId="132" applyNumberFormat="1" applyFont="1" applyAlignment="1">
      <alignment horizontal="centerContinuous" vertical="center" wrapText="1"/>
    </xf>
    <xf numFmtId="0" fontId="10" fillId="0" borderId="0" xfId="132" applyFont="1" applyAlignment="1">
      <alignment horizontal="center" wrapText="1"/>
    </xf>
    <xf numFmtId="179" fontId="8" fillId="0" borderId="0" xfId="8" applyNumberFormat="1" applyFont="1" applyFill="1" applyAlignment="1">
      <alignment horizontal="right" vertical="top"/>
      <protection locked="0"/>
    </xf>
    <xf numFmtId="0" fontId="10" fillId="0" borderId="1" xfId="132" applyFont="1" applyBorder="1" applyAlignment="1">
      <alignment horizontal="center" vertical="center" wrapText="1"/>
    </xf>
    <xf numFmtId="1" fontId="10" fillId="0" borderId="1" xfId="132" applyNumberFormat="1" applyFont="1" applyBorder="1" applyAlignment="1" applyProtection="1">
      <alignment horizontal="center" vertical="center" wrapText="1"/>
      <protection locked="0"/>
    </xf>
    <xf numFmtId="0" fontId="10" fillId="0" borderId="0" xfId="132" applyFont="1" applyBorder="1" applyAlignment="1">
      <alignment horizontal="center" vertical="center" wrapText="1"/>
    </xf>
    <xf numFmtId="180" fontId="8" fillId="0" borderId="1" xfId="132" applyNumberFormat="1" applyFont="1" applyFill="1" applyBorder="1" applyAlignment="1">
      <alignment horizontal="right" vertical="center" wrapText="1"/>
    </xf>
    <xf numFmtId="0" fontId="8" fillId="0" borderId="0" xfId="132" applyFont="1" applyBorder="1" applyAlignment="1">
      <alignment wrapText="1"/>
    </xf>
    <xf numFmtId="180" fontId="8" fillId="0" borderId="1" xfId="132" applyNumberFormat="1" applyFont="1" applyBorder="1" applyAlignment="1">
      <alignment horizontal="right" vertical="center" wrapText="1"/>
    </xf>
    <xf numFmtId="0" fontId="10" fillId="0" borderId="0" xfId="132" applyFont="1" applyBorder="1" applyAlignment="1">
      <alignment wrapText="1"/>
    </xf>
    <xf numFmtId="49" fontId="8" fillId="0" borderId="0" xfId="8" applyNumberFormat="1" applyFont="1" applyFill="1" applyAlignment="1">
      <alignment horizontal="left" vertical="top"/>
      <protection locked="0"/>
    </xf>
    <xf numFmtId="0" fontId="12" fillId="0" borderId="0" xfId="8" applyFont="1" applyFill="1" applyAlignment="1">
      <alignment vertical="top"/>
      <protection locked="0"/>
    </xf>
    <xf numFmtId="0" fontId="8" fillId="0" borderId="0" xfId="8" applyFont="1" applyFill="1" applyAlignment="1">
      <alignment vertical="top"/>
      <protection locked="0"/>
    </xf>
    <xf numFmtId="0" fontId="10" fillId="0" borderId="0" xfId="8" applyFont="1" applyFill="1" applyAlignment="1">
      <alignment vertical="top"/>
      <protection locked="0"/>
    </xf>
    <xf numFmtId="0" fontId="11" fillId="0" borderId="0" xfId="8" applyFont="1" applyFill="1" applyAlignment="1">
      <alignment vertical="top"/>
      <protection locked="0"/>
    </xf>
    <xf numFmtId="49" fontId="11" fillId="0" borderId="0" xfId="116" applyNumberFormat="1" applyFont="1" applyFill="1"/>
    <xf numFmtId="2" fontId="11" fillId="0" borderId="0" xfId="116" applyNumberFormat="1" applyFont="1" applyFill="1"/>
    <xf numFmtId="179" fontId="11" fillId="0" borderId="0" xfId="8" applyNumberFormat="1" applyFont="1" applyFill="1" applyAlignment="1">
      <alignment vertical="top"/>
      <protection locked="0"/>
    </xf>
    <xf numFmtId="0" fontId="8" fillId="0" borderId="0" xfId="127" applyFont="1" applyBorder="1" applyAlignment="1">
      <alignment horizontal="left" vertical="center"/>
    </xf>
    <xf numFmtId="0" fontId="9" fillId="0" borderId="0" xfId="8" applyFont="1" applyFill="1" applyAlignment="1">
      <alignment horizontal="center" vertical="center" wrapText="1"/>
      <protection locked="0"/>
    </xf>
    <xf numFmtId="0" fontId="9" fillId="0" borderId="0" xfId="8" applyFont="1" applyFill="1" applyAlignment="1">
      <alignment horizontal="center" vertical="center"/>
      <protection locked="0"/>
    </xf>
    <xf numFmtId="49" fontId="10" fillId="0" borderId="1" xfId="8" applyNumberFormat="1" applyFont="1" applyFill="1" applyBorder="1" applyAlignment="1">
      <alignment horizontal="center" vertical="center"/>
      <protection locked="0"/>
    </xf>
    <xf numFmtId="0" fontId="10" fillId="0" borderId="0" xfId="116" applyFont="1" applyFill="1" applyAlignment="1">
      <alignment vertical="center" wrapText="1"/>
    </xf>
    <xf numFmtId="49" fontId="8" fillId="0" borderId="1" xfId="8" applyNumberFormat="1" applyFont="1" applyFill="1" applyBorder="1" applyAlignment="1">
      <alignment horizontal="center" vertical="center"/>
      <protection locked="0"/>
    </xf>
    <xf numFmtId="49" fontId="8" fillId="0" borderId="1" xfId="8" applyNumberFormat="1" applyFont="1" applyFill="1" applyBorder="1" applyAlignment="1">
      <alignment horizontal="left" vertical="center"/>
      <protection locked="0"/>
    </xf>
    <xf numFmtId="180" fontId="8" fillId="0" borderId="0" xfId="8" applyNumberFormat="1" applyFont="1" applyFill="1" applyAlignment="1">
      <alignment vertical="top"/>
      <protection locked="0"/>
    </xf>
    <xf numFmtId="181" fontId="8" fillId="0" borderId="0" xfId="8" applyNumberFormat="1" applyFont="1" applyFill="1" applyAlignment="1">
      <alignment vertical="top"/>
      <protection locked="0"/>
    </xf>
    <xf numFmtId="49" fontId="8" fillId="0" borderId="0" xfId="116" applyNumberFormat="1" applyFont="1" applyFill="1"/>
    <xf numFmtId="2" fontId="8" fillId="0" borderId="0" xfId="116" applyNumberFormat="1" applyFont="1" applyFill="1"/>
    <xf numFmtId="49" fontId="8" fillId="0" borderId="1" xfId="8" applyNumberFormat="1" applyFont="1" applyFill="1" applyBorder="1" applyAlignment="1">
      <alignment horizontal="left" vertical="center" indent="1"/>
      <protection locked="0"/>
    </xf>
    <xf numFmtId="0" fontId="8" fillId="0" borderId="0" xfId="116" applyFont="1" applyFill="1" applyAlignment="1">
      <alignment vertical="center" wrapText="1"/>
    </xf>
    <xf numFmtId="179" fontId="12" fillId="0" borderId="0" xfId="8" applyNumberFormat="1" applyFont="1" applyFill="1" applyAlignment="1">
      <alignment vertical="top"/>
      <protection locked="0"/>
    </xf>
    <xf numFmtId="179" fontId="8" fillId="0" borderId="0" xfId="8" applyNumberFormat="1" applyFont="1" applyFill="1" applyAlignment="1">
      <alignment vertical="top"/>
      <protection locked="0"/>
    </xf>
    <xf numFmtId="179" fontId="10" fillId="0" borderId="0" xfId="8" applyNumberFormat="1" applyFont="1" applyFill="1" applyAlignment="1">
      <alignment vertical="top"/>
      <protection locked="0"/>
    </xf>
    <xf numFmtId="0" fontId="10" fillId="0" borderId="0" xfId="116" applyFont="1" applyFill="1" applyAlignment="1">
      <alignment horizontal="center" vertical="center" wrapText="1"/>
    </xf>
    <xf numFmtId="0" fontId="8" fillId="0" borderId="0" xfId="116" applyFont="1" applyFill="1" applyAlignment="1">
      <alignment horizontal="center" vertical="center" wrapText="1"/>
    </xf>
    <xf numFmtId="49" fontId="8" fillId="0" borderId="0" xfId="116" applyNumberFormat="1" applyFont="1" applyFill="1" applyAlignment="1" applyProtection="1">
      <alignment vertical="center"/>
      <protection locked="0"/>
    </xf>
    <xf numFmtId="2" fontId="8" fillId="0" borderId="0" xfId="116" applyNumberFormat="1" applyFont="1" applyFill="1" applyAlignment="1" applyProtection="1">
      <alignment vertical="center"/>
      <protection locked="0"/>
    </xf>
    <xf numFmtId="180" fontId="8" fillId="0" borderId="1" xfId="8" applyNumberFormat="1" applyFont="1" applyFill="1" applyBorder="1" applyAlignment="1">
      <alignment vertical="center"/>
      <protection locked="0"/>
    </xf>
    <xf numFmtId="49" fontId="8" fillId="0" borderId="0" xfId="8" applyNumberFormat="1" applyFont="1" applyFill="1" applyAlignment="1">
      <alignment horizontal="left" vertical="top" indent="1"/>
      <protection locked="0"/>
    </xf>
    <xf numFmtId="49" fontId="8" fillId="0" borderId="0" xfId="8" applyNumberFormat="1" applyFont="1" applyFill="1" applyAlignment="1">
      <alignment horizontal="left" vertical="top" indent="2"/>
      <protection locked="0"/>
    </xf>
    <xf numFmtId="0" fontId="9" fillId="0" borderId="0" xfId="8" applyFont="1" applyFill="1" applyAlignment="1">
      <alignment horizontal="center" vertical="top"/>
      <protection locked="0"/>
    </xf>
    <xf numFmtId="179" fontId="12" fillId="0" borderId="0" xfId="8" applyNumberFormat="1" applyFont="1" applyFill="1" applyAlignment="1">
      <alignment horizontal="center" vertical="top"/>
      <protection locked="0"/>
    </xf>
    <xf numFmtId="0" fontId="10" fillId="0" borderId="1" xfId="8" applyFont="1" applyFill="1" applyBorder="1" applyAlignment="1">
      <alignment horizontal="center" vertical="center"/>
      <protection locked="0"/>
    </xf>
    <xf numFmtId="179" fontId="10" fillId="0" borderId="1" xfId="8" applyNumberFormat="1" applyFont="1" applyFill="1" applyBorder="1" applyAlignment="1">
      <alignment horizontal="center" vertical="center"/>
      <protection locked="0"/>
    </xf>
    <xf numFmtId="49" fontId="10" fillId="0" borderId="1" xfId="8" applyNumberFormat="1" applyFont="1" applyFill="1" applyBorder="1" applyAlignment="1">
      <alignment horizontal="left" vertical="center"/>
      <protection locked="0"/>
    </xf>
    <xf numFmtId="0" fontId="10" fillId="0" borderId="1" xfId="8" applyFont="1" applyFill="1" applyBorder="1" applyAlignment="1">
      <alignment horizontal="left" vertical="center"/>
      <protection locked="0"/>
    </xf>
    <xf numFmtId="179" fontId="8" fillId="0" borderId="1" xfId="8" applyNumberFormat="1" applyFont="1" applyFill="1" applyBorder="1" applyAlignment="1">
      <alignment vertical="center"/>
      <protection locked="0"/>
    </xf>
    <xf numFmtId="49" fontId="10" fillId="0" borderId="1" xfId="8" applyNumberFormat="1" applyFont="1" applyFill="1" applyBorder="1" applyAlignment="1">
      <alignment horizontal="left" vertical="center" indent="1"/>
      <protection locked="0"/>
    </xf>
    <xf numFmtId="49" fontId="10" fillId="0" borderId="1" xfId="8" applyNumberFormat="1" applyFont="1" applyFill="1" applyBorder="1" applyAlignment="1">
      <alignment horizontal="left" vertical="center" wrapText="1" indent="1"/>
      <protection locked="0"/>
    </xf>
    <xf numFmtId="49" fontId="8" fillId="0" borderId="0" xfId="116" applyNumberFormat="1" applyFont="1" applyFill="1" applyAlignment="1">
      <alignment horizontal="left" indent="1"/>
    </xf>
    <xf numFmtId="49" fontId="8" fillId="0" borderId="1" xfId="8" applyNumberFormat="1" applyFont="1" applyFill="1" applyBorder="1" applyAlignment="1">
      <alignment horizontal="left" vertical="center" indent="2"/>
      <protection locked="0"/>
    </xf>
    <xf numFmtId="49" fontId="8" fillId="0" borderId="0" xfId="116" applyNumberFormat="1" applyFont="1" applyFill="1" applyAlignment="1">
      <alignment horizontal="left" indent="2"/>
    </xf>
    <xf numFmtId="0" fontId="8" fillId="0" borderId="1" xfId="8" applyFont="1" applyFill="1" applyBorder="1" applyAlignment="1">
      <alignment horizontal="left" vertical="center" indent="2"/>
      <protection locked="0"/>
    </xf>
    <xf numFmtId="176" fontId="8" fillId="0" borderId="0" xfId="8" applyNumberFormat="1" applyFont="1" applyFill="1" applyAlignment="1">
      <alignment vertical="top"/>
      <protection locked="0"/>
    </xf>
    <xf numFmtId="0" fontId="10" fillId="0" borderId="4" xfId="8" applyFont="1" applyFill="1" applyBorder="1" applyAlignment="1">
      <alignment horizontal="center" vertical="center"/>
      <protection locked="0"/>
    </xf>
    <xf numFmtId="0" fontId="10" fillId="0" borderId="5" xfId="8" applyFont="1" applyFill="1" applyBorder="1" applyAlignment="1">
      <alignment horizontal="center" vertical="center"/>
      <protection locked="0"/>
    </xf>
    <xf numFmtId="179" fontId="10" fillId="0" borderId="1" xfId="8" applyNumberFormat="1" applyFont="1" applyFill="1" applyBorder="1" applyAlignment="1">
      <alignment vertical="center"/>
      <protection locked="0"/>
    </xf>
    <xf numFmtId="49" fontId="8" fillId="0" borderId="0" xfId="116" applyNumberFormat="1" applyFont="1" applyFill="1" applyAlignment="1" applyProtection="1">
      <alignment horizontal="left" vertical="center" indent="1"/>
      <protection locked="0"/>
    </xf>
    <xf numFmtId="49" fontId="8" fillId="0" borderId="0" xfId="116" applyNumberFormat="1" applyFont="1" applyFill="1" applyAlignment="1" applyProtection="1">
      <alignment horizontal="left" vertical="center" indent="2"/>
      <protection locked="0"/>
    </xf>
    <xf numFmtId="180" fontId="10" fillId="0" borderId="1" xfId="8" applyNumberFormat="1" applyFont="1" applyFill="1" applyBorder="1" applyAlignment="1">
      <alignment vertical="center"/>
      <protection locked="0"/>
    </xf>
    <xf numFmtId="179" fontId="9" fillId="0" borderId="0" xfId="8" applyNumberFormat="1" applyFont="1" applyFill="1" applyAlignment="1">
      <alignment horizontal="center" vertical="top"/>
      <protection locked="0"/>
    </xf>
    <xf numFmtId="179" fontId="8" fillId="0" borderId="0" xfId="8" applyNumberFormat="1" applyFont="1" applyFill="1" applyAlignment="1">
      <alignment horizontal="right" vertical="center"/>
      <protection locked="0"/>
    </xf>
    <xf numFmtId="49" fontId="8" fillId="0" borderId="0" xfId="116" applyNumberFormat="1" applyFont="1" applyFill="1" applyAlignment="1">
      <alignment horizontal="left"/>
    </xf>
    <xf numFmtId="49" fontId="8" fillId="0" borderId="0" xfId="8" applyNumberFormat="1" applyFont="1" applyFill="1" applyAlignment="1">
      <alignment horizontal="left" vertical="center"/>
      <protection locked="0"/>
    </xf>
    <xf numFmtId="49" fontId="8" fillId="0" borderId="0" xfId="116" applyNumberFormat="1" applyFont="1" applyFill="1" applyAlignment="1" applyProtection="1">
      <alignment horizontal="left" vertical="center"/>
      <protection locked="0"/>
    </xf>
    <xf numFmtId="0" fontId="12" fillId="0" borderId="0" xfId="116" applyFont="1" applyFill="1" applyAlignment="1">
      <alignment vertical="center"/>
    </xf>
    <xf numFmtId="0" fontId="8" fillId="0" borderId="0" xfId="116" applyFont="1" applyFill="1" applyAlignment="1">
      <alignment vertical="center"/>
    </xf>
    <xf numFmtId="0" fontId="10" fillId="0" borderId="0" xfId="116" applyFont="1" applyFill="1" applyAlignment="1">
      <alignment vertical="center"/>
    </xf>
    <xf numFmtId="49" fontId="8" fillId="0" borderId="0" xfId="116" applyNumberFormat="1" applyFont="1" applyFill="1" applyAlignment="1">
      <alignment horizontal="left" vertical="center" indent="1"/>
    </xf>
    <xf numFmtId="0" fontId="18" fillId="0" borderId="0" xfId="116" applyFont="1" applyFill="1" applyAlignment="1">
      <alignment vertical="center"/>
    </xf>
    <xf numFmtId="179" fontId="18" fillId="0" borderId="0" xfId="116" applyNumberFormat="1" applyFont="1" applyFill="1" applyAlignment="1">
      <alignment vertical="center"/>
    </xf>
    <xf numFmtId="0" fontId="9" fillId="0" borderId="0" xfId="116" applyFont="1" applyFill="1" applyAlignment="1">
      <alignment horizontal="center" vertical="center"/>
    </xf>
    <xf numFmtId="179" fontId="8" fillId="0" borderId="0" xfId="116" applyNumberFormat="1" applyFont="1" applyFill="1" applyAlignment="1">
      <alignment horizontal="right" vertical="center"/>
    </xf>
    <xf numFmtId="0" fontId="10" fillId="0" borderId="1" xfId="116" applyFont="1" applyFill="1" applyBorder="1" applyAlignment="1">
      <alignment horizontal="center" vertical="center"/>
    </xf>
    <xf numFmtId="179" fontId="10" fillId="0" borderId="1" xfId="116" applyNumberFormat="1" applyFont="1" applyFill="1" applyBorder="1" applyAlignment="1">
      <alignment horizontal="center" vertical="center"/>
    </xf>
    <xf numFmtId="49" fontId="8" fillId="0" borderId="1" xfId="116" applyNumberFormat="1" applyFont="1" applyFill="1" applyBorder="1" applyAlignment="1">
      <alignment horizontal="left" vertical="center"/>
    </xf>
    <xf numFmtId="49" fontId="8" fillId="0" borderId="1" xfId="116" applyNumberFormat="1" applyFont="1" applyFill="1" applyBorder="1" applyAlignment="1">
      <alignment horizontal="left" vertical="center" indent="1"/>
    </xf>
    <xf numFmtId="179" fontId="10" fillId="0" borderId="1" xfId="116" applyNumberFormat="1" applyFont="1" applyFill="1" applyBorder="1" applyAlignment="1">
      <alignment horizontal="right" vertical="center"/>
    </xf>
    <xf numFmtId="179" fontId="8" fillId="0" borderId="0" xfId="116" applyNumberFormat="1" applyFont="1" applyFill="1" applyAlignment="1">
      <alignment vertical="center"/>
    </xf>
    <xf numFmtId="49" fontId="9" fillId="0" borderId="0" xfId="132" applyNumberFormat="1" applyFont="1" applyAlignment="1">
      <alignment horizontal="center" vertical="center" wrapText="1"/>
    </xf>
    <xf numFmtId="179" fontId="8" fillId="0" borderId="6" xfId="8" applyNumberFormat="1" applyFont="1" applyFill="1" applyBorder="1" applyAlignment="1">
      <alignment vertical="center"/>
      <protection locked="0"/>
    </xf>
    <xf numFmtId="179" fontId="8" fillId="0" borderId="6" xfId="8" applyNumberFormat="1" applyFont="1" applyFill="1" applyBorder="1" applyAlignment="1">
      <alignment horizontal="right" vertical="center"/>
      <protection locked="0"/>
    </xf>
    <xf numFmtId="0" fontId="21" fillId="2" borderId="1" xfId="132" applyFont="1" applyFill="1" applyBorder="1" applyAlignment="1">
      <alignment horizontal="center" vertical="center" wrapText="1"/>
    </xf>
    <xf numFmtId="0" fontId="22" fillId="2" borderId="1" xfId="132" applyFont="1" applyFill="1" applyBorder="1" applyAlignment="1">
      <alignment horizontal="center" vertical="center" wrapText="1"/>
    </xf>
    <xf numFmtId="0" fontId="8" fillId="0" borderId="1" xfId="17" applyFont="1" applyFill="1" applyBorder="1" applyAlignment="1" applyProtection="1">
      <alignment vertical="center"/>
    </xf>
    <xf numFmtId="0" fontId="8" fillId="0" borderId="1" xfId="0" applyNumberFormat="1" applyFont="1" applyBorder="1" applyAlignment="1" applyProtection="1">
      <alignment vertical="center"/>
      <protection locked="0"/>
    </xf>
    <xf numFmtId="0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NumberFormat="1" applyFont="1" applyBorder="1" applyAlignment="1" applyProtection="1">
      <alignment vertical="center"/>
      <protection locked="0"/>
    </xf>
    <xf numFmtId="49" fontId="10" fillId="0" borderId="1" xfId="0" applyNumberFormat="1" applyFont="1" applyFill="1" applyBorder="1" applyAlignment="1" applyProtection="1">
      <alignment vertical="center"/>
      <protection locked="0"/>
    </xf>
    <xf numFmtId="0" fontId="10" fillId="0" borderId="1" xfId="0" applyNumberFormat="1" applyFont="1" applyFill="1" applyBorder="1" applyAlignment="1" applyProtection="1">
      <alignment vertical="center" wrapText="1"/>
      <protection locked="0"/>
    </xf>
    <xf numFmtId="49" fontId="8" fillId="0" borderId="1" xfId="0" applyNumberFormat="1" applyFont="1" applyFill="1" applyBorder="1" applyAlignment="1" applyProtection="1">
      <alignment vertical="center"/>
      <protection locked="0"/>
    </xf>
    <xf numFmtId="0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1" xfId="8" applyNumberFormat="1" applyFont="1" applyFill="1" applyBorder="1" applyAlignment="1">
      <alignment horizontal="right" vertical="center"/>
      <protection locked="0"/>
    </xf>
    <xf numFmtId="179" fontId="8" fillId="0" borderId="1" xfId="94" applyNumberFormat="1" applyFont="1" applyBorder="1" applyAlignment="1" applyProtection="1">
      <alignment vertical="center"/>
    </xf>
    <xf numFmtId="0" fontId="8" fillId="0" borderId="1" xfId="112" applyNumberFormat="1" applyFont="1" applyBorder="1" applyAlignment="1">
      <alignment vertical="center"/>
    </xf>
    <xf numFmtId="0" fontId="23" fillId="0" borderId="0" xfId="116" applyFont="1" applyFill="1" applyAlignment="1">
      <alignment vertical="center"/>
    </xf>
    <xf numFmtId="179" fontId="23" fillId="0" borderId="0" xfId="116" applyNumberFormat="1" applyFont="1" applyFill="1" applyAlignment="1">
      <alignment vertical="center"/>
    </xf>
    <xf numFmtId="0" fontId="8" fillId="0" borderId="0" xfId="116" applyFont="1" applyFill="1" applyAlignment="1">
      <alignment horizontal="left" vertical="center"/>
    </xf>
    <xf numFmtId="0" fontId="9" fillId="0" borderId="0" xfId="116" applyFont="1" applyFill="1" applyAlignment="1">
      <alignment vertical="center"/>
    </xf>
    <xf numFmtId="0" fontId="12" fillId="0" borderId="0" xfId="116" applyFont="1" applyFill="1" applyAlignment="1">
      <alignment horizontal="center" vertical="center"/>
    </xf>
    <xf numFmtId="0" fontId="10" fillId="0" borderId="1" xfId="135" applyFont="1" applyBorder="1" applyAlignment="1">
      <alignment horizontal="center" vertical="center"/>
    </xf>
    <xf numFmtId="0" fontId="8" fillId="0" borderId="1" xfId="112" applyFont="1" applyFill="1" applyBorder="1" applyAlignment="1">
      <alignment horizontal="left" vertical="center"/>
    </xf>
    <xf numFmtId="3" fontId="8" fillId="0" borderId="1" xfId="135" applyNumberFormat="1" applyFont="1" applyFill="1" applyBorder="1" applyAlignment="1">
      <alignment vertical="center"/>
    </xf>
    <xf numFmtId="0" fontId="8" fillId="0" borderId="1" xfId="135" applyFont="1" applyFill="1" applyBorder="1" applyAlignment="1">
      <alignment vertical="center"/>
    </xf>
    <xf numFmtId="1" fontId="8" fillId="0" borderId="1" xfId="131" applyNumberFormat="1" applyFont="1" applyFill="1" applyBorder="1" applyAlignment="1">
      <alignment vertical="center"/>
    </xf>
    <xf numFmtId="0" fontId="8" fillId="0" borderId="1" xfId="112" applyFont="1" applyFill="1" applyBorder="1" applyAlignment="1">
      <alignment vertical="center"/>
    </xf>
    <xf numFmtId="0" fontId="8" fillId="0" borderId="1" xfId="135" applyFont="1" applyFill="1" applyBorder="1" applyAlignment="1">
      <alignment horizontal="left" vertical="center"/>
    </xf>
    <xf numFmtId="0" fontId="8" fillId="0" borderId="1" xfId="135" applyFont="1" applyBorder="1" applyAlignment="1">
      <alignment horizontal="center" vertical="center"/>
    </xf>
    <xf numFmtId="0" fontId="8" fillId="0" borderId="1" xfId="116" applyFont="1" applyFill="1" applyBorder="1" applyAlignment="1">
      <alignment horizontal="center" vertical="center"/>
    </xf>
    <xf numFmtId="179" fontId="8" fillId="0" borderId="1" xfId="116" applyNumberFormat="1" applyFont="1" applyFill="1" applyBorder="1" applyAlignment="1">
      <alignment vertical="center"/>
    </xf>
    <xf numFmtId="0" fontId="12" fillId="0" borderId="0" xfId="132" applyFont="1" applyFill="1" applyAlignment="1">
      <alignment wrapText="1"/>
    </xf>
    <xf numFmtId="0" fontId="8" fillId="0" borderId="0" xfId="132" applyFont="1" applyFill="1" applyAlignment="1">
      <alignment wrapText="1"/>
    </xf>
    <xf numFmtId="0" fontId="10" fillId="0" borderId="0" xfId="132" applyFont="1" applyFill="1" applyAlignment="1">
      <alignment horizontal="center" vertical="center" wrapText="1"/>
    </xf>
    <xf numFmtId="0" fontId="18" fillId="0" borderId="0" xfId="132" applyFont="1" applyFill="1" applyAlignment="1">
      <alignment wrapText="1"/>
    </xf>
    <xf numFmtId="0" fontId="8" fillId="0" borderId="0" xfId="134" applyFont="1" applyFill="1" applyBorder="1" applyAlignment="1">
      <alignment horizontal="left" vertical="center" wrapText="1"/>
    </xf>
    <xf numFmtId="49" fontId="9" fillId="0" borderId="0" xfId="132" applyNumberFormat="1" applyFont="1" applyFill="1" applyAlignment="1">
      <alignment horizontal="center" vertical="center" wrapText="1"/>
    </xf>
    <xf numFmtId="49" fontId="12" fillId="0" borderId="0" xfId="132" applyNumberFormat="1" applyFont="1" applyFill="1" applyAlignment="1">
      <alignment horizontal="center" vertical="center" wrapText="1"/>
    </xf>
    <xf numFmtId="179" fontId="8" fillId="0" borderId="6" xfId="53" applyNumberFormat="1" applyFont="1" applyFill="1" applyBorder="1" applyAlignment="1">
      <alignment vertical="center"/>
      <protection locked="0"/>
    </xf>
    <xf numFmtId="179" fontId="8" fillId="0" borderId="6" xfId="53" applyNumberFormat="1" applyFont="1" applyFill="1" applyBorder="1" applyAlignment="1">
      <alignment horizontal="right" vertical="center"/>
      <protection locked="0"/>
    </xf>
    <xf numFmtId="0" fontId="24" fillId="0" borderId="0" xfId="99" applyFont="1" applyFill="1"/>
    <xf numFmtId="0" fontId="8" fillId="0" borderId="1" xfId="132" applyFont="1" applyFill="1" applyBorder="1" applyAlignment="1">
      <alignment wrapText="1"/>
    </xf>
    <xf numFmtId="0" fontId="8" fillId="0" borderId="0" xfId="132" applyFont="1" applyFill="1" applyAlignment="1">
      <alignment horizontal="left" wrapText="1"/>
    </xf>
    <xf numFmtId="49" fontId="25" fillId="0" borderId="0" xfId="8" applyNumberFormat="1" applyFont="1" applyFill="1" applyAlignment="1">
      <alignment horizontal="left" vertical="top"/>
      <protection locked="0"/>
    </xf>
    <xf numFmtId="0" fontId="25" fillId="0" borderId="0" xfId="8" applyFont="1" applyFill="1" applyAlignment="1">
      <alignment vertical="top"/>
      <protection locked="0"/>
    </xf>
    <xf numFmtId="0" fontId="26" fillId="0" borderId="0" xfId="8" applyFont="1" applyFill="1" applyAlignment="1">
      <alignment vertical="top"/>
      <protection locked="0"/>
    </xf>
    <xf numFmtId="49" fontId="26" fillId="0" borderId="0" xfId="116" applyNumberFormat="1" applyFont="1" applyFill="1"/>
    <xf numFmtId="2" fontId="26" fillId="0" borderId="0" xfId="116" applyNumberFormat="1" applyFont="1" applyFill="1"/>
    <xf numFmtId="179" fontId="26" fillId="0" borderId="0" xfId="8" applyNumberFormat="1" applyFont="1" applyFill="1" applyAlignment="1">
      <alignment vertical="top"/>
      <protection locked="0"/>
    </xf>
    <xf numFmtId="0" fontId="25" fillId="0" borderId="0" xfId="127" applyFont="1" applyBorder="1" applyAlignment="1">
      <alignment horizontal="left" vertical="center"/>
    </xf>
    <xf numFmtId="0" fontId="12" fillId="0" borderId="0" xfId="8" applyFont="1" applyFill="1" applyAlignment="1">
      <alignment horizontal="center" vertical="center"/>
      <protection locked="0"/>
    </xf>
    <xf numFmtId="0" fontId="12" fillId="0" borderId="0" xfId="116" applyNumberFormat="1" applyFont="1" applyFill="1" applyAlignment="1">
      <alignment vertical="center"/>
    </xf>
    <xf numFmtId="0" fontId="8" fillId="0" borderId="0" xfId="116" applyNumberFormat="1" applyFont="1" applyFill="1" applyAlignment="1">
      <alignment vertical="center"/>
    </xf>
    <xf numFmtId="0" fontId="10" fillId="0" borderId="0" xfId="116" applyNumberFormat="1" applyFont="1" applyFill="1" applyAlignment="1">
      <alignment vertical="center"/>
    </xf>
    <xf numFmtId="0" fontId="10" fillId="0" borderId="0" xfId="116" applyNumberFormat="1" applyFont="1" applyFill="1" applyAlignment="1">
      <alignment horizontal="left" vertical="center"/>
    </xf>
    <xf numFmtId="0" fontId="14" fillId="0" borderId="0" xfId="116" applyNumberFormat="1" applyFont="1" applyFill="1" applyAlignment="1">
      <alignment vertical="center"/>
    </xf>
    <xf numFmtId="0" fontId="25" fillId="0" borderId="0" xfId="116" applyNumberFormat="1" applyFont="1" applyFill="1" applyAlignment="1">
      <alignment vertical="center"/>
    </xf>
    <xf numFmtId="0" fontId="9" fillId="0" borderId="0" xfId="116" applyNumberFormat="1" applyFont="1" applyFill="1" applyAlignment="1">
      <alignment horizontal="center" vertical="center"/>
    </xf>
    <xf numFmtId="0" fontId="12" fillId="0" borderId="0" xfId="116" applyNumberFormat="1" applyFont="1" applyFill="1" applyAlignment="1">
      <alignment horizontal="center" vertical="center"/>
    </xf>
    <xf numFmtId="0" fontId="8" fillId="0" borderId="0" xfId="116" applyNumberFormat="1" applyFont="1" applyFill="1" applyAlignment="1">
      <alignment horizontal="right" vertical="center"/>
    </xf>
    <xf numFmtId="0" fontId="10" fillId="0" borderId="1" xfId="116" applyNumberFormat="1" applyFont="1" applyFill="1" applyBorder="1" applyAlignment="1">
      <alignment horizontal="center" vertical="center"/>
    </xf>
    <xf numFmtId="0" fontId="10" fillId="0" borderId="1" xfId="116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 applyProtection="1">
      <alignment horizontal="left" vertical="center"/>
      <protection locked="0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2" fontId="10" fillId="0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2" fontId="8" fillId="0" borderId="1" xfId="0" applyNumberFormat="1" applyFont="1" applyFill="1" applyBorder="1" applyAlignment="1" applyProtection="1">
      <alignment horizontal="right" vertical="center"/>
      <protection locked="0"/>
    </xf>
    <xf numFmtId="179" fontId="25" fillId="0" borderId="0" xfId="8" applyNumberFormat="1" applyFont="1" applyFill="1" applyAlignment="1">
      <alignment vertical="top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" xfId="8" applyNumberFormat="1" applyFont="1" applyFill="1" applyBorder="1" applyAlignment="1">
      <alignment horizontal="left" vertical="top"/>
      <protection locked="0"/>
    </xf>
    <xf numFmtId="0" fontId="8" fillId="0" borderId="1" xfId="8" applyFont="1" applyFill="1" applyBorder="1" applyAlignment="1">
      <alignment vertical="top"/>
      <protection locked="0"/>
    </xf>
    <xf numFmtId="179" fontId="8" fillId="0" borderId="1" xfId="8" applyNumberFormat="1" applyFont="1" applyFill="1" applyBorder="1" applyAlignment="1">
      <alignment vertical="top"/>
      <protection locked="0"/>
    </xf>
    <xf numFmtId="0" fontId="10" fillId="0" borderId="1" xfId="8" applyNumberFormat="1" applyFont="1" applyFill="1" applyBorder="1" applyAlignment="1">
      <alignment vertical="center"/>
      <protection locked="0"/>
    </xf>
    <xf numFmtId="0" fontId="12" fillId="0" borderId="0" xfId="132" applyFont="1"/>
    <xf numFmtId="0" fontId="8" fillId="0" borderId="0" xfId="132" applyFont="1"/>
    <xf numFmtId="0" fontId="10" fillId="0" borderId="0" xfId="132" applyFont="1" applyAlignment="1">
      <alignment horizontal="center" vertical="center"/>
    </xf>
    <xf numFmtId="49" fontId="10" fillId="0" borderId="0" xfId="132" applyNumberFormat="1" applyFont="1" applyAlignment="1">
      <alignment horizontal="left" vertical="center"/>
    </xf>
    <xf numFmtId="49" fontId="8" fillId="0" borderId="0" xfId="132" applyNumberFormat="1" applyFont="1" applyAlignment="1">
      <alignment horizontal="left" indent="1"/>
    </xf>
    <xf numFmtId="0" fontId="10" fillId="0" borderId="0" xfId="132" applyFont="1"/>
    <xf numFmtId="0" fontId="18" fillId="0" borderId="0" xfId="132" applyFont="1"/>
    <xf numFmtId="0" fontId="18" fillId="0" borderId="0" xfId="132" applyNumberFormat="1" applyFont="1"/>
    <xf numFmtId="0" fontId="20" fillId="0" borderId="0" xfId="127" applyFont="1" applyBorder="1" applyAlignment="1">
      <alignment horizontal="left" vertical="center"/>
    </xf>
    <xf numFmtId="49" fontId="9" fillId="0" borderId="0" xfId="132" applyNumberFormat="1" applyFont="1" applyAlignment="1">
      <alignment horizontal="center" vertical="center"/>
    </xf>
    <xf numFmtId="0" fontId="12" fillId="0" borderId="0" xfId="132" applyNumberFormat="1" applyFont="1"/>
    <xf numFmtId="0" fontId="10" fillId="0" borderId="0" xfId="132" applyFont="1" applyAlignment="1">
      <alignment horizontal="center"/>
    </xf>
    <xf numFmtId="178" fontId="8" fillId="0" borderId="0" xfId="132" applyNumberFormat="1" applyFont="1" applyAlignment="1">
      <alignment horizontal="right" vertical="center"/>
    </xf>
    <xf numFmtId="0" fontId="8" fillId="0" borderId="0" xfId="132" applyNumberFormat="1" applyFont="1"/>
    <xf numFmtId="0" fontId="10" fillId="0" borderId="1" xfId="132" applyFont="1" applyBorder="1" applyAlignment="1">
      <alignment horizontal="center" vertical="center"/>
    </xf>
    <xf numFmtId="0" fontId="10" fillId="0" borderId="0" xfId="132" applyNumberFormat="1" applyFont="1" applyAlignment="1">
      <alignment horizontal="center" vertical="center"/>
    </xf>
    <xf numFmtId="49" fontId="10" fillId="0" borderId="1" xfId="132" applyNumberFormat="1" applyFont="1" applyBorder="1" applyAlignment="1">
      <alignment horizontal="left" vertical="center"/>
    </xf>
    <xf numFmtId="0" fontId="10" fillId="0" borderId="1" xfId="132" applyNumberFormat="1" applyFont="1" applyFill="1" applyBorder="1" applyAlignment="1">
      <alignment horizontal="right" vertical="center"/>
    </xf>
    <xf numFmtId="0" fontId="10" fillId="0" borderId="0" xfId="132" applyNumberFormat="1" applyFont="1" applyAlignment="1">
      <alignment horizontal="left" vertical="center"/>
    </xf>
    <xf numFmtId="0" fontId="8" fillId="0" borderId="4" xfId="131" applyFont="1" applyBorder="1" applyAlignment="1" applyProtection="1">
      <alignment horizontal="left" vertical="center"/>
      <protection locked="0"/>
    </xf>
    <xf numFmtId="0" fontId="8" fillId="0" borderId="0" xfId="132" applyNumberFormat="1" applyFont="1" applyAlignment="1">
      <alignment horizontal="left" indent="1"/>
    </xf>
    <xf numFmtId="0" fontId="8" fillId="0" borderId="4" xfId="112" applyFont="1" applyBorder="1" applyAlignment="1">
      <alignment horizontal="left" vertical="center"/>
    </xf>
    <xf numFmtId="49" fontId="10" fillId="0" borderId="1" xfId="132" applyNumberFormat="1" applyFont="1" applyFill="1" applyBorder="1" applyAlignment="1">
      <alignment horizontal="left" vertical="center"/>
    </xf>
    <xf numFmtId="0" fontId="8" fillId="0" borderId="4" xfId="112" applyFont="1" applyFill="1" applyBorder="1" applyAlignment="1">
      <alignment vertical="center"/>
    </xf>
    <xf numFmtId="0" fontId="27" fillId="0" borderId="4" xfId="112" applyFont="1" applyFill="1" applyBorder="1" applyAlignment="1">
      <alignment vertical="center"/>
    </xf>
    <xf numFmtId="0" fontId="10" fillId="0" borderId="4" xfId="132" applyFont="1" applyBorder="1" applyAlignment="1">
      <alignment horizontal="center" vertical="center"/>
    </xf>
    <xf numFmtId="0" fontId="10" fillId="0" borderId="0" xfId="132" applyNumberFormat="1" applyFont="1"/>
  </cellXfs>
  <cellStyles count="147">
    <cellStyle name="常规" xfId="0" builtinId="0"/>
    <cellStyle name="货币[0]" xfId="1" builtinId="7"/>
    <cellStyle name="20% - 强调文字颜色 3" xfId="2" builtinId="38"/>
    <cellStyle name="输入" xfId="3" builtinId="20"/>
    <cellStyle name="常规 44" xfId="4"/>
    <cellStyle name="常规 39" xfId="5"/>
    <cellStyle name="60% - 着色 2" xfId="6"/>
    <cellStyle name="货币" xfId="7" builtinId="4"/>
    <cellStyle name="常规_功能分类1212zhangl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 6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40% - 着色 3" xfId="22"/>
    <cellStyle name="_ET_STYLE_NoName_00_" xfId="23"/>
    <cellStyle name="常规 5 2" xfId="24"/>
    <cellStyle name="标题" xfId="25" builtinId="15"/>
    <cellStyle name="着色 1" xfId="26"/>
    <cellStyle name="20% - 着色 5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40% - 着色 4" xfId="35"/>
    <cellStyle name="计算" xfId="36" builtinId="22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40% - 着色 5" xfId="42"/>
    <cellStyle name="好" xfId="43" builtinId="26"/>
    <cellStyle name="着色 5" xfId="44"/>
    <cellStyle name="适中" xfId="45" builtinId="28"/>
    <cellStyle name="20% - 强调文字颜色 5" xfId="46" builtinId="46"/>
    <cellStyle name="强调文字颜色 1" xfId="47" builtinId="29"/>
    <cellStyle name="差_P020171109430723323643" xfId="48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常规_功能分类1212zhangl 2" xfId="53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20% - 着色 1" xfId="58"/>
    <cellStyle name="强调文字颜色 5" xfId="59" builtinId="45"/>
    <cellStyle name="40% - 强调文字颜色 5" xfId="60" builtinId="47"/>
    <cellStyle name="20% - 着色 2" xfId="61"/>
    <cellStyle name="60% - 强调文字颜色 5" xfId="62" builtinId="48"/>
    <cellStyle name="强调文字颜色 6" xfId="63" builtinId="49"/>
    <cellStyle name="40% - 强调文字颜色 6" xfId="64" builtinId="51"/>
    <cellStyle name="20% - 着色 3" xfId="65"/>
    <cellStyle name="60% - 强调文字颜色 6" xfId="66" builtinId="52"/>
    <cellStyle name="_ET_STYLE_NoName_00__2016年人代会报告附表20160104" xfId="67"/>
    <cellStyle name="差_发老吕2016基本支出测算11.28" xfId="68"/>
    <cellStyle name="_ET_STYLE_NoName_00__国库1月5日调整表" xfId="69"/>
    <cellStyle name="20% - 着色 4" xfId="70"/>
    <cellStyle name="着色 2" xfId="71"/>
    <cellStyle name="20% - 着色 6" xfId="72"/>
    <cellStyle name="40% - 着色 1" xfId="73"/>
    <cellStyle name="40% - 着色 2" xfId="74"/>
    <cellStyle name="40% - 着色 6" xfId="75"/>
    <cellStyle name="常规 43" xfId="76"/>
    <cellStyle name="60% - 着色 1" xfId="77"/>
    <cellStyle name="常规 45" xfId="78"/>
    <cellStyle name="60% - 着色 3" xfId="79"/>
    <cellStyle name="常规 46" xfId="80"/>
    <cellStyle name="60% - 着色 4" xfId="81"/>
    <cellStyle name="常规 47" xfId="82"/>
    <cellStyle name="60% - 着色 5" xfId="83"/>
    <cellStyle name="60% - 着色 6" xfId="84"/>
    <cellStyle name="no dec" xfId="85"/>
    <cellStyle name="Normal_APR" xfId="86"/>
    <cellStyle name="百分比 2" xfId="87"/>
    <cellStyle name="表标题" xfId="88"/>
    <cellStyle name="差_附表2-1至2" xfId="89"/>
    <cellStyle name="差_全国各省民生政策标准10.7(lp稿)(1)" xfId="90"/>
    <cellStyle name="差_政府预算公开文字说明" xfId="91"/>
    <cellStyle name="常规 10" xfId="92"/>
    <cellStyle name="常规 11" xfId="93"/>
    <cellStyle name="常规 12" xfId="94"/>
    <cellStyle name="常规 12 3" xfId="95"/>
    <cellStyle name="常规 13" xfId="96"/>
    <cellStyle name="常规 14" xfId="97"/>
    <cellStyle name="常规 20" xfId="98"/>
    <cellStyle name="常规 15" xfId="99"/>
    <cellStyle name="常规 15 5" xfId="100"/>
    <cellStyle name="常规 19" xfId="101"/>
    <cellStyle name="常规 2" xfId="102"/>
    <cellStyle name="常规 2 2" xfId="103"/>
    <cellStyle name="常规 2 3" xfId="104"/>
    <cellStyle name="常规 2 4" xfId="105"/>
    <cellStyle name="常规_附表1-19_1" xfId="106"/>
    <cellStyle name="常规 2 5" xfId="107"/>
    <cellStyle name="常规_附表1-19_2" xfId="108"/>
    <cellStyle name="常规 2 6" xfId="109"/>
    <cellStyle name="常规 2 7" xfId="110"/>
    <cellStyle name="常规 2 8" xfId="111"/>
    <cellStyle name="常规_07功能方案" xfId="112"/>
    <cellStyle name="常规 2 9" xfId="113"/>
    <cellStyle name="常规 2_最后版 非税13.1亿 2015年财力测算28亿" xfId="114"/>
    <cellStyle name="常规 21" xfId="115"/>
    <cellStyle name="常规 3" xfId="116"/>
    <cellStyle name="常规 4_政府预算公开文字说明" xfId="117"/>
    <cellStyle name="常规 3 2" xfId="118"/>
    <cellStyle name="小数" xfId="119"/>
    <cellStyle name="常规 30" xfId="120"/>
    <cellStyle name="常规 4" xfId="121"/>
    <cellStyle name="常规 4 2" xfId="122"/>
    <cellStyle name="常规 40" xfId="123"/>
    <cellStyle name="常规 41" xfId="124"/>
    <cellStyle name="常规 5" xfId="125"/>
    <cellStyle name="常规 5_政府预算公开文字说明" xfId="126"/>
    <cellStyle name="常规_人代会报告附表（定）曹铂0103" xfId="127"/>
    <cellStyle name="常规 7" xfId="128"/>
    <cellStyle name="常规 8" xfId="129"/>
    <cellStyle name="常规 9" xfId="130"/>
    <cellStyle name="常规_2008年收入及财力测算" xfId="131"/>
    <cellStyle name="常规_2013.1.人代会报告附表" xfId="132"/>
    <cellStyle name="常规_附表1-19" xfId="133"/>
    <cellStyle name="常规_人代会报告附表（定）曹铂0103 2" xfId="134"/>
    <cellStyle name="常规_收入表人大第一稿" xfId="135"/>
    <cellStyle name="普通_97-917" xfId="136"/>
    <cellStyle name="着色 4" xfId="137"/>
    <cellStyle name="千分位[0]_BT (2)" xfId="138"/>
    <cellStyle name="千分位_97-917" xfId="139"/>
    <cellStyle name="千位[0]_1" xfId="140"/>
    <cellStyle name="千位_1" xfId="141"/>
    <cellStyle name="数字" xfId="142"/>
    <cellStyle name="未定义" xfId="143"/>
    <cellStyle name="样式 1" xfId="144"/>
    <cellStyle name="着色 3" xfId="145"/>
    <cellStyle name="着色 6" xfId="14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13"/>
  <sheetViews>
    <sheetView workbookViewId="0">
      <selection activeCell="B16" sqref="B16"/>
    </sheetView>
  </sheetViews>
  <sheetFormatPr defaultColWidth="7.87962962962963" defaultRowHeight="15.6" outlineLevelCol="3"/>
  <cols>
    <col min="1" max="1" width="42.8796296296296" style="284" customWidth="1"/>
    <col min="2" max="2" width="41.5" style="284" customWidth="1"/>
    <col min="3" max="4" width="7.87962962962963" style="285"/>
    <col min="5" max="246" width="7.87962962962963" style="284"/>
    <col min="247" max="247" width="35.75" style="284" customWidth="1"/>
    <col min="248" max="248" width="7.87962962962963" style="284" hidden="1" customWidth="1"/>
    <col min="249" max="250" width="12" style="284" customWidth="1"/>
    <col min="251" max="251" width="8" style="284" customWidth="1"/>
    <col min="252" max="252" width="7.87962962962963" style="284" customWidth="1"/>
    <col min="253" max="254" width="7.87962962962963" style="284" hidden="1" customWidth="1"/>
    <col min="255" max="16384" width="7.87962962962963" style="284"/>
  </cols>
  <sheetData>
    <row r="1" ht="18" customHeight="1" spans="1:2">
      <c r="A1" s="141" t="s">
        <v>0</v>
      </c>
      <c r="B1" s="286"/>
    </row>
    <row r="2" s="278" customFormat="1" ht="28.9" customHeight="1" spans="1:4">
      <c r="A2" s="287" t="s">
        <v>1</v>
      </c>
      <c r="B2" s="287"/>
      <c r="C2" s="288"/>
      <c r="D2" s="288"/>
    </row>
    <row r="3" s="279" customFormat="1" ht="18.75" customHeight="1" spans="1:4">
      <c r="A3" s="289"/>
      <c r="B3" s="290" t="s">
        <v>2</v>
      </c>
      <c r="C3" s="291"/>
      <c r="D3" s="291"/>
    </row>
    <row r="4" s="280" customFormat="1" ht="23.45" customHeight="1" spans="1:4">
      <c r="A4" s="292" t="s">
        <v>3</v>
      </c>
      <c r="B4" s="127" t="s">
        <v>4</v>
      </c>
      <c r="C4" s="293"/>
      <c r="D4" s="293"/>
    </row>
    <row r="5" s="281" customFormat="1" ht="23.45" customHeight="1" spans="1:4">
      <c r="A5" s="294" t="s">
        <v>5</v>
      </c>
      <c r="B5" s="295">
        <f>SUM(B6:B18)</f>
        <v>280000</v>
      </c>
      <c r="C5" s="296"/>
      <c r="D5" s="296"/>
    </row>
    <row r="6" s="282" customFormat="1" ht="23.45" customHeight="1" spans="1:4">
      <c r="A6" s="297" t="s">
        <v>6</v>
      </c>
      <c r="B6" s="227">
        <v>113500</v>
      </c>
      <c r="C6" s="298"/>
      <c r="D6" s="298"/>
    </row>
    <row r="7" s="282" customFormat="1" ht="23.45" customHeight="1" spans="1:4">
      <c r="A7" s="297" t="s">
        <v>7</v>
      </c>
      <c r="B7" s="227">
        <v>45000</v>
      </c>
      <c r="C7" s="298"/>
      <c r="D7" s="298"/>
    </row>
    <row r="8" s="282" customFormat="1" ht="23.45" customHeight="1" spans="1:4">
      <c r="A8" s="297" t="s">
        <v>8</v>
      </c>
      <c r="B8" s="227">
        <v>5500</v>
      </c>
      <c r="C8" s="298"/>
      <c r="D8" s="298"/>
    </row>
    <row r="9" s="282" customFormat="1" ht="23.45" customHeight="1" spans="1:4">
      <c r="A9" s="297" t="s">
        <v>9</v>
      </c>
      <c r="B9" s="227">
        <v>5000</v>
      </c>
      <c r="C9" s="298"/>
      <c r="D9" s="298"/>
    </row>
    <row r="10" s="282" customFormat="1" ht="23.45" customHeight="1" spans="1:4">
      <c r="A10" s="299" t="s">
        <v>10</v>
      </c>
      <c r="B10" s="227">
        <v>23000</v>
      </c>
      <c r="C10" s="298"/>
      <c r="D10" s="298"/>
    </row>
    <row r="11" s="282" customFormat="1" ht="23.45" customHeight="1" spans="1:4">
      <c r="A11" s="299" t="s">
        <v>11</v>
      </c>
      <c r="B11" s="227">
        <v>15000</v>
      </c>
      <c r="C11" s="298"/>
      <c r="D11" s="298"/>
    </row>
    <row r="12" s="282" customFormat="1" ht="23.45" customHeight="1" spans="1:4">
      <c r="A12" s="299" t="s">
        <v>12</v>
      </c>
      <c r="B12" s="227">
        <v>9500</v>
      </c>
      <c r="C12" s="298"/>
      <c r="D12" s="298"/>
    </row>
    <row r="13" s="282" customFormat="1" ht="23.45" customHeight="1" spans="1:4">
      <c r="A13" s="299" t="s">
        <v>13</v>
      </c>
      <c r="B13" s="227">
        <v>31000</v>
      </c>
      <c r="C13" s="298"/>
      <c r="D13" s="298"/>
    </row>
    <row r="14" s="282" customFormat="1" ht="23.45" customHeight="1" spans="1:4">
      <c r="A14" s="299" t="s">
        <v>14</v>
      </c>
      <c r="B14" s="227">
        <v>13000</v>
      </c>
      <c r="C14" s="298"/>
      <c r="D14" s="298"/>
    </row>
    <row r="15" s="282" customFormat="1" ht="23.45" customHeight="1" spans="1:4">
      <c r="A15" s="299" t="s">
        <v>15</v>
      </c>
      <c r="B15" s="227">
        <v>1500</v>
      </c>
      <c r="C15" s="298"/>
      <c r="D15" s="298"/>
    </row>
    <row r="16" s="282" customFormat="1" ht="23.45" customHeight="1" spans="1:4">
      <c r="A16" s="299" t="s">
        <v>16</v>
      </c>
      <c r="B16" s="227">
        <v>3000</v>
      </c>
      <c r="C16" s="298"/>
      <c r="D16" s="298"/>
    </row>
    <row r="17" s="282" customFormat="1" ht="23.45" customHeight="1" spans="1:4">
      <c r="A17" s="299" t="s">
        <v>17</v>
      </c>
      <c r="B17" s="227">
        <v>12000</v>
      </c>
      <c r="C17" s="298"/>
      <c r="D17" s="298"/>
    </row>
    <row r="18" s="282" customFormat="1" ht="23.45" customHeight="1" spans="1:4">
      <c r="A18" s="225" t="s">
        <v>18</v>
      </c>
      <c r="B18" s="227">
        <v>3000</v>
      </c>
      <c r="C18" s="298"/>
      <c r="D18" s="298"/>
    </row>
    <row r="19" s="280" customFormat="1" ht="23.45" customHeight="1" spans="1:4">
      <c r="A19" s="300" t="s">
        <v>19</v>
      </c>
      <c r="B19" s="295">
        <f>+B20+B23+B24+B25+B26+B27</f>
        <v>213300</v>
      </c>
      <c r="C19" s="293"/>
      <c r="D19" s="293"/>
    </row>
    <row r="20" s="279" customFormat="1" ht="23.45" customHeight="1" spans="1:4">
      <c r="A20" s="301" t="s">
        <v>20</v>
      </c>
      <c r="B20" s="227">
        <f>+B21+B22</f>
        <v>10300</v>
      </c>
      <c r="C20" s="291"/>
      <c r="D20" s="291"/>
    </row>
    <row r="21" s="279" customFormat="1" ht="23.45" customHeight="1" spans="1:4">
      <c r="A21" s="301" t="s">
        <v>21</v>
      </c>
      <c r="B21" s="227">
        <v>9895</v>
      </c>
      <c r="C21" s="291"/>
      <c r="D21" s="291"/>
    </row>
    <row r="22" s="279" customFormat="1" ht="23.45" customHeight="1" spans="1:4">
      <c r="A22" s="302" t="s">
        <v>22</v>
      </c>
      <c r="B22" s="227">
        <v>405</v>
      </c>
      <c r="C22" s="291"/>
      <c r="D22" s="291"/>
    </row>
    <row r="23" s="279" customFormat="1" ht="23.45" customHeight="1" spans="1:4">
      <c r="A23" s="301" t="s">
        <v>23</v>
      </c>
      <c r="B23" s="227">
        <v>13000</v>
      </c>
      <c r="C23" s="291"/>
      <c r="D23" s="291"/>
    </row>
    <row r="24" s="279" customFormat="1" ht="23.45" customHeight="1" spans="1:4">
      <c r="A24" s="301" t="s">
        <v>24</v>
      </c>
      <c r="B24" s="227">
        <v>5000</v>
      </c>
      <c r="C24" s="291"/>
      <c r="D24" s="291"/>
    </row>
    <row r="25" s="279" customFormat="1" ht="23.45" customHeight="1" spans="1:4">
      <c r="A25" s="301" t="s">
        <v>25</v>
      </c>
      <c r="B25" s="227">
        <v>1000</v>
      </c>
      <c r="C25" s="291"/>
      <c r="D25" s="291"/>
    </row>
    <row r="26" s="279" customFormat="1" ht="23.45" customHeight="1" spans="1:4">
      <c r="A26" s="301" t="s">
        <v>26</v>
      </c>
      <c r="B26" s="227">
        <v>183000</v>
      </c>
      <c r="C26" s="291"/>
      <c r="D26" s="291"/>
    </row>
    <row r="27" s="279" customFormat="1" ht="23.45" customHeight="1" spans="1:4">
      <c r="A27" s="301" t="s">
        <v>27</v>
      </c>
      <c r="B27" s="227">
        <v>1000</v>
      </c>
      <c r="C27" s="291"/>
      <c r="D27" s="291"/>
    </row>
    <row r="28" s="283" customFormat="1" ht="23.45" customHeight="1" spans="1:4">
      <c r="A28" s="303" t="s">
        <v>28</v>
      </c>
      <c r="B28" s="295">
        <f>+B19+B5</f>
        <v>493300</v>
      </c>
      <c r="C28" s="304"/>
      <c r="D28" s="304"/>
    </row>
    <row r="29" s="279" customFormat="1" ht="14.4" spans="3:4">
      <c r="C29" s="291"/>
      <c r="D29" s="291"/>
    </row>
    <row r="30" s="279" customFormat="1" ht="14.4" spans="3:4">
      <c r="C30" s="291"/>
      <c r="D30" s="291"/>
    </row>
    <row r="31" s="279" customFormat="1" ht="14.4" spans="3:4">
      <c r="C31" s="291"/>
      <c r="D31" s="291"/>
    </row>
    <row r="32" s="279" customFormat="1" ht="14.4" spans="3:4">
      <c r="C32" s="291"/>
      <c r="D32" s="291"/>
    </row>
    <row r="33" s="279" customFormat="1" ht="14.4" spans="3:4">
      <c r="C33" s="291"/>
      <c r="D33" s="291"/>
    </row>
    <row r="34" s="279" customFormat="1" ht="14.4" spans="3:4">
      <c r="C34" s="291"/>
      <c r="D34" s="291"/>
    </row>
    <row r="35" s="279" customFormat="1" ht="14.4" spans="3:4">
      <c r="C35" s="291"/>
      <c r="D35" s="291"/>
    </row>
    <row r="36" s="279" customFormat="1" ht="14.4" spans="3:4">
      <c r="C36" s="291"/>
      <c r="D36" s="291"/>
    </row>
    <row r="37" s="279" customFormat="1" ht="14.4" spans="3:4">
      <c r="C37" s="291"/>
      <c r="D37" s="291"/>
    </row>
    <row r="38" s="279" customFormat="1" ht="14.4" spans="3:4">
      <c r="C38" s="291"/>
      <c r="D38" s="291"/>
    </row>
    <row r="39" s="279" customFormat="1" ht="14.4" spans="3:4">
      <c r="C39" s="291"/>
      <c r="D39" s="291"/>
    </row>
    <row r="40" s="279" customFormat="1" ht="14.4" spans="3:4">
      <c r="C40" s="291"/>
      <c r="D40" s="291"/>
    </row>
    <row r="41" s="279" customFormat="1" ht="14.4" spans="3:4">
      <c r="C41" s="291"/>
      <c r="D41" s="291"/>
    </row>
    <row r="42" s="279" customFormat="1" ht="14.4" spans="3:4">
      <c r="C42" s="291"/>
      <c r="D42" s="291"/>
    </row>
    <row r="43" s="279" customFormat="1" ht="14.4" spans="3:4">
      <c r="C43" s="291"/>
      <c r="D43" s="291"/>
    </row>
    <row r="44" s="279" customFormat="1" ht="14.4" spans="3:4">
      <c r="C44" s="291"/>
      <c r="D44" s="291"/>
    </row>
    <row r="45" s="279" customFormat="1" ht="14.4" spans="3:4">
      <c r="C45" s="291"/>
      <c r="D45" s="291"/>
    </row>
    <row r="46" s="279" customFormat="1" ht="14.4" spans="3:4">
      <c r="C46" s="291"/>
      <c r="D46" s="291"/>
    </row>
    <row r="47" s="279" customFormat="1" ht="14.4" spans="3:4">
      <c r="C47" s="291"/>
      <c r="D47" s="291"/>
    </row>
    <row r="48" s="279" customFormat="1" ht="14.4" spans="3:4">
      <c r="C48" s="291"/>
      <c r="D48" s="291"/>
    </row>
    <row r="49" s="279" customFormat="1" ht="14.4" spans="3:4">
      <c r="C49" s="291"/>
      <c r="D49" s="291"/>
    </row>
    <row r="50" s="279" customFormat="1" ht="14.4" spans="3:4">
      <c r="C50" s="291"/>
      <c r="D50" s="291"/>
    </row>
    <row r="51" s="279" customFormat="1" ht="14.4" spans="3:4">
      <c r="C51" s="291"/>
      <c r="D51" s="291"/>
    </row>
    <row r="52" s="279" customFormat="1" ht="14.4" spans="3:4">
      <c r="C52" s="291"/>
      <c r="D52" s="291"/>
    </row>
    <row r="53" s="279" customFormat="1" ht="14.4" spans="3:4">
      <c r="C53" s="291"/>
      <c r="D53" s="291"/>
    </row>
    <row r="54" s="279" customFormat="1" ht="14.4" spans="3:4">
      <c r="C54" s="291"/>
      <c r="D54" s="291"/>
    </row>
    <row r="55" s="279" customFormat="1" ht="14.4" spans="3:4">
      <c r="C55" s="291"/>
      <c r="D55" s="291"/>
    </row>
    <row r="56" s="279" customFormat="1" ht="14.4" spans="3:4">
      <c r="C56" s="291"/>
      <c r="D56" s="291"/>
    </row>
    <row r="57" s="279" customFormat="1" ht="14.4" spans="3:4">
      <c r="C57" s="291"/>
      <c r="D57" s="291"/>
    </row>
    <row r="58" s="279" customFormat="1" ht="14.4" spans="3:4">
      <c r="C58" s="291"/>
      <c r="D58" s="291"/>
    </row>
    <row r="59" s="279" customFormat="1" ht="14.4" spans="3:4">
      <c r="C59" s="291"/>
      <c r="D59" s="291"/>
    </row>
    <row r="60" s="279" customFormat="1" ht="14.4" spans="3:4">
      <c r="C60" s="291"/>
      <c r="D60" s="291"/>
    </row>
    <row r="61" s="279" customFormat="1" ht="14.4" spans="3:4">
      <c r="C61" s="291"/>
      <c r="D61" s="291"/>
    </row>
    <row r="62" s="279" customFormat="1" ht="14.4" spans="3:4">
      <c r="C62" s="291"/>
      <c r="D62" s="291"/>
    </row>
    <row r="63" s="279" customFormat="1" ht="14.4" spans="3:4">
      <c r="C63" s="291"/>
      <c r="D63" s="291"/>
    </row>
    <row r="64" s="279" customFormat="1" ht="14.4" spans="3:4">
      <c r="C64" s="291"/>
      <c r="D64" s="291"/>
    </row>
    <row r="65" s="279" customFormat="1" ht="14.4" spans="3:4">
      <c r="C65" s="291"/>
      <c r="D65" s="291"/>
    </row>
    <row r="66" s="279" customFormat="1" ht="14.4" spans="3:4">
      <c r="C66" s="291"/>
      <c r="D66" s="291"/>
    </row>
    <row r="67" s="279" customFormat="1" ht="14.4" spans="3:4">
      <c r="C67" s="291"/>
      <c r="D67" s="291"/>
    </row>
    <row r="68" s="279" customFormat="1" ht="14.4" spans="3:4">
      <c r="C68" s="291"/>
      <c r="D68" s="291"/>
    </row>
    <row r="69" s="279" customFormat="1" ht="14.4" spans="3:4">
      <c r="C69" s="291"/>
      <c r="D69" s="291"/>
    </row>
    <row r="70" s="279" customFormat="1" ht="14.4" spans="3:4">
      <c r="C70" s="291"/>
      <c r="D70" s="291"/>
    </row>
    <row r="71" s="279" customFormat="1" ht="14.4" spans="3:4">
      <c r="C71" s="291"/>
      <c r="D71" s="291"/>
    </row>
    <row r="72" s="279" customFormat="1" ht="14.4" spans="3:4">
      <c r="C72" s="291"/>
      <c r="D72" s="291"/>
    </row>
    <row r="73" s="279" customFormat="1" ht="14.4" spans="3:4">
      <c r="C73" s="291"/>
      <c r="D73" s="291"/>
    </row>
    <row r="74" s="279" customFormat="1" ht="14.4" spans="3:4">
      <c r="C74" s="291"/>
      <c r="D74" s="291"/>
    </row>
    <row r="75" s="279" customFormat="1" ht="14.4" spans="3:4">
      <c r="C75" s="291"/>
      <c r="D75" s="291"/>
    </row>
    <row r="76" s="279" customFormat="1" ht="14.4" spans="3:4">
      <c r="C76" s="291"/>
      <c r="D76" s="291"/>
    </row>
    <row r="77" s="279" customFormat="1" ht="14.4" spans="3:4">
      <c r="C77" s="291"/>
      <c r="D77" s="291"/>
    </row>
    <row r="78" s="279" customFormat="1" ht="14.4" spans="3:4">
      <c r="C78" s="291"/>
      <c r="D78" s="291"/>
    </row>
    <row r="79" s="279" customFormat="1" ht="14.4" spans="3:4">
      <c r="C79" s="291"/>
      <c r="D79" s="291"/>
    </row>
    <row r="80" s="279" customFormat="1" ht="14.4" spans="3:4">
      <c r="C80" s="291"/>
      <c r="D80" s="291"/>
    </row>
    <row r="81" s="279" customFormat="1" ht="14.4" spans="3:4">
      <c r="C81" s="291"/>
      <c r="D81" s="291"/>
    </row>
    <row r="82" s="279" customFormat="1" ht="14.4" spans="3:4">
      <c r="C82" s="291"/>
      <c r="D82" s="291"/>
    </row>
    <row r="83" s="279" customFormat="1" ht="14.4" spans="3:4">
      <c r="C83" s="291"/>
      <c r="D83" s="291"/>
    </row>
    <row r="84" s="279" customFormat="1" ht="14.4" spans="3:4">
      <c r="C84" s="291"/>
      <c r="D84" s="291"/>
    </row>
    <row r="85" s="279" customFormat="1" ht="14.4" spans="3:4">
      <c r="C85" s="291"/>
      <c r="D85" s="291"/>
    </row>
    <row r="86" s="279" customFormat="1" ht="14.4" spans="3:4">
      <c r="C86" s="291"/>
      <c r="D86" s="291"/>
    </row>
    <row r="87" s="279" customFormat="1" ht="14.4" spans="3:4">
      <c r="C87" s="291"/>
      <c r="D87" s="291"/>
    </row>
    <row r="88" s="279" customFormat="1" ht="14.4" spans="3:4">
      <c r="C88" s="291"/>
      <c r="D88" s="291"/>
    </row>
    <row r="89" s="279" customFormat="1" ht="14.4" spans="3:4">
      <c r="C89" s="291"/>
      <c r="D89" s="291"/>
    </row>
    <row r="90" s="279" customFormat="1" ht="14.4" spans="3:4">
      <c r="C90" s="291"/>
      <c r="D90" s="291"/>
    </row>
    <row r="91" s="279" customFormat="1" ht="14.4" spans="3:4">
      <c r="C91" s="291"/>
      <c r="D91" s="291"/>
    </row>
    <row r="92" s="279" customFormat="1" ht="14.4" spans="3:4">
      <c r="C92" s="291"/>
      <c r="D92" s="291"/>
    </row>
    <row r="93" s="279" customFormat="1" ht="14.4" spans="3:4">
      <c r="C93" s="291"/>
      <c r="D93" s="291"/>
    </row>
    <row r="94" s="279" customFormat="1" ht="14.4" spans="3:4">
      <c r="C94" s="291"/>
      <c r="D94" s="291"/>
    </row>
    <row r="95" s="279" customFormat="1" ht="14.4" spans="3:4">
      <c r="C95" s="291"/>
      <c r="D95" s="291"/>
    </row>
    <row r="96" s="279" customFormat="1" ht="14.4" spans="3:4">
      <c r="C96" s="291"/>
      <c r="D96" s="291"/>
    </row>
    <row r="97" s="279" customFormat="1" ht="14.4" spans="3:4">
      <c r="C97" s="291"/>
      <c r="D97" s="291"/>
    </row>
    <row r="98" s="279" customFormat="1" ht="14.4" spans="3:4">
      <c r="C98" s="291"/>
      <c r="D98" s="291"/>
    </row>
    <row r="99" s="279" customFormat="1" ht="14.4" spans="3:4">
      <c r="C99" s="291"/>
      <c r="D99" s="291"/>
    </row>
    <row r="100" s="279" customFormat="1" ht="14.4" spans="3:4">
      <c r="C100" s="291"/>
      <c r="D100" s="291"/>
    </row>
    <row r="101" s="279" customFormat="1" ht="14.4" spans="3:4">
      <c r="C101" s="291"/>
      <c r="D101" s="291"/>
    </row>
    <row r="102" s="279" customFormat="1" ht="14.4" spans="3:4">
      <c r="C102" s="291"/>
      <c r="D102" s="291"/>
    </row>
    <row r="103" s="279" customFormat="1" ht="14.4" spans="3:4">
      <c r="C103" s="291"/>
      <c r="D103" s="291"/>
    </row>
    <row r="104" s="279" customFormat="1" ht="14.4" spans="3:4">
      <c r="C104" s="291"/>
      <c r="D104" s="291"/>
    </row>
    <row r="105" s="279" customFormat="1" ht="14.4" spans="3:4">
      <c r="C105" s="291"/>
      <c r="D105" s="291"/>
    </row>
    <row r="106" s="279" customFormat="1" ht="14.4" spans="3:4">
      <c r="C106" s="291"/>
      <c r="D106" s="291"/>
    </row>
    <row r="107" s="279" customFormat="1" ht="14.4" spans="3:4">
      <c r="C107" s="291"/>
      <c r="D107" s="291"/>
    </row>
    <row r="108" s="279" customFormat="1" ht="14.4" spans="3:4">
      <c r="C108" s="291"/>
      <c r="D108" s="291"/>
    </row>
    <row r="109" s="279" customFormat="1" ht="14.4" spans="3:4">
      <c r="C109" s="291"/>
      <c r="D109" s="291"/>
    </row>
    <row r="110" s="279" customFormat="1" ht="14.4" spans="3:4">
      <c r="C110" s="291"/>
      <c r="D110" s="291"/>
    </row>
    <row r="111" s="279" customFormat="1" ht="14.4" spans="3:4">
      <c r="C111" s="291"/>
      <c r="D111" s="291"/>
    </row>
    <row r="112" s="279" customFormat="1" ht="14.4" spans="3:4">
      <c r="C112" s="291"/>
      <c r="D112" s="291"/>
    </row>
    <row r="113" s="279" customFormat="1" ht="14.4" spans="3:4">
      <c r="C113" s="291"/>
      <c r="D113" s="291"/>
    </row>
    <row r="114" s="279" customFormat="1" ht="14.4" spans="3:4">
      <c r="C114" s="291"/>
      <c r="D114" s="291"/>
    </row>
    <row r="115" s="279" customFormat="1" ht="14.4" spans="3:4">
      <c r="C115" s="291"/>
      <c r="D115" s="291"/>
    </row>
    <row r="116" s="279" customFormat="1" ht="14.4" spans="3:4">
      <c r="C116" s="291"/>
      <c r="D116" s="291"/>
    </row>
    <row r="117" s="279" customFormat="1" ht="14.4" spans="3:4">
      <c r="C117" s="291"/>
      <c r="D117" s="291"/>
    </row>
    <row r="118" s="279" customFormat="1" ht="14.4" spans="3:4">
      <c r="C118" s="291"/>
      <c r="D118" s="291"/>
    </row>
    <row r="119" s="279" customFormat="1" ht="14.4" spans="3:4">
      <c r="C119" s="291"/>
      <c r="D119" s="291"/>
    </row>
    <row r="120" s="279" customFormat="1" ht="14.4" spans="3:4">
      <c r="C120" s="291"/>
      <c r="D120" s="291"/>
    </row>
    <row r="121" s="279" customFormat="1" ht="14.4" spans="3:4">
      <c r="C121" s="291"/>
      <c r="D121" s="291"/>
    </row>
    <row r="122" s="279" customFormat="1" ht="14.4" spans="3:4">
      <c r="C122" s="291"/>
      <c r="D122" s="291"/>
    </row>
    <row r="123" s="279" customFormat="1" ht="14.4" spans="3:4">
      <c r="C123" s="291"/>
      <c r="D123" s="291"/>
    </row>
    <row r="124" s="279" customFormat="1" ht="14.4" spans="3:4">
      <c r="C124" s="291"/>
      <c r="D124" s="291"/>
    </row>
    <row r="125" s="279" customFormat="1" ht="14.4" spans="3:4">
      <c r="C125" s="291"/>
      <c r="D125" s="291"/>
    </row>
    <row r="126" s="279" customFormat="1" ht="14.4" spans="3:4">
      <c r="C126" s="291"/>
      <c r="D126" s="291"/>
    </row>
    <row r="127" s="279" customFormat="1" ht="14.4" spans="3:4">
      <c r="C127" s="291"/>
      <c r="D127" s="291"/>
    </row>
    <row r="128" s="279" customFormat="1" ht="14.4" spans="3:4">
      <c r="C128" s="291"/>
      <c r="D128" s="291"/>
    </row>
    <row r="129" s="279" customFormat="1" ht="14.4" spans="3:4">
      <c r="C129" s="291"/>
      <c r="D129" s="291"/>
    </row>
    <row r="130" s="279" customFormat="1" ht="14.4" spans="3:4">
      <c r="C130" s="291"/>
      <c r="D130" s="291"/>
    </row>
    <row r="131" s="279" customFormat="1" ht="14.4" spans="3:4">
      <c r="C131" s="291"/>
      <c r="D131" s="291"/>
    </row>
    <row r="132" s="279" customFormat="1" ht="14.4" spans="3:4">
      <c r="C132" s="291"/>
      <c r="D132" s="291"/>
    </row>
    <row r="133" s="279" customFormat="1" ht="14.4" spans="3:4">
      <c r="C133" s="291"/>
      <c r="D133" s="291"/>
    </row>
    <row r="134" s="279" customFormat="1" ht="14.4" spans="3:4">
      <c r="C134" s="291"/>
      <c r="D134" s="291"/>
    </row>
    <row r="135" s="279" customFormat="1" ht="14.4" spans="3:4">
      <c r="C135" s="291"/>
      <c r="D135" s="291"/>
    </row>
    <row r="136" s="279" customFormat="1" ht="14.4" spans="3:4">
      <c r="C136" s="291"/>
      <c r="D136" s="291"/>
    </row>
    <row r="137" s="279" customFormat="1" ht="14.4" spans="3:4">
      <c r="C137" s="291"/>
      <c r="D137" s="291"/>
    </row>
    <row r="138" s="279" customFormat="1" ht="14.4" spans="3:4">
      <c r="C138" s="291"/>
      <c r="D138" s="291"/>
    </row>
    <row r="139" s="279" customFormat="1" ht="14.4" spans="3:4">
      <c r="C139" s="291"/>
      <c r="D139" s="291"/>
    </row>
    <row r="140" s="279" customFormat="1" ht="14.4" spans="3:4">
      <c r="C140" s="291"/>
      <c r="D140" s="291"/>
    </row>
    <row r="141" s="279" customFormat="1" ht="14.4" spans="3:4">
      <c r="C141" s="291"/>
      <c r="D141" s="291"/>
    </row>
    <row r="142" s="279" customFormat="1" ht="14.4" spans="3:4">
      <c r="C142" s="291"/>
      <c r="D142" s="291"/>
    </row>
    <row r="143" s="279" customFormat="1" ht="14.4" spans="3:4">
      <c r="C143" s="291"/>
      <c r="D143" s="291"/>
    </row>
    <row r="144" s="279" customFormat="1" ht="14.4" spans="3:4">
      <c r="C144" s="291"/>
      <c r="D144" s="291"/>
    </row>
    <row r="145" s="279" customFormat="1" ht="14.4" spans="3:4">
      <c r="C145" s="291"/>
      <c r="D145" s="291"/>
    </row>
    <row r="146" s="279" customFormat="1" ht="14.4" spans="3:4">
      <c r="C146" s="291"/>
      <c r="D146" s="291"/>
    </row>
    <row r="147" s="279" customFormat="1" ht="14.4" spans="3:4">
      <c r="C147" s="291"/>
      <c r="D147" s="291"/>
    </row>
    <row r="148" s="279" customFormat="1" ht="14.4" spans="3:4">
      <c r="C148" s="291"/>
      <c r="D148" s="291"/>
    </row>
    <row r="149" s="279" customFormat="1" ht="14.4" spans="3:4">
      <c r="C149" s="291"/>
      <c r="D149" s="291"/>
    </row>
    <row r="150" s="279" customFormat="1" ht="14.4" spans="3:4">
      <c r="C150" s="291"/>
      <c r="D150" s="291"/>
    </row>
    <row r="151" s="279" customFormat="1" ht="14.4" spans="3:4">
      <c r="C151" s="291"/>
      <c r="D151" s="291"/>
    </row>
    <row r="152" s="279" customFormat="1" ht="14.4" spans="3:4">
      <c r="C152" s="291"/>
      <c r="D152" s="291"/>
    </row>
    <row r="153" s="279" customFormat="1" ht="14.4" spans="3:4">
      <c r="C153" s="291"/>
      <c r="D153" s="291"/>
    </row>
    <row r="154" s="279" customFormat="1" ht="14.4" spans="3:4">
      <c r="C154" s="291"/>
      <c r="D154" s="291"/>
    </row>
    <row r="155" s="279" customFormat="1" ht="14.4" spans="3:4">
      <c r="C155" s="291"/>
      <c r="D155" s="291"/>
    </row>
    <row r="156" s="279" customFormat="1" ht="14.4" spans="3:4">
      <c r="C156" s="291"/>
      <c r="D156" s="291"/>
    </row>
    <row r="157" s="279" customFormat="1" ht="14.4" spans="3:4">
      <c r="C157" s="291"/>
      <c r="D157" s="291"/>
    </row>
    <row r="158" s="279" customFormat="1" ht="14.4" spans="3:4">
      <c r="C158" s="291"/>
      <c r="D158" s="291"/>
    </row>
    <row r="159" s="279" customFormat="1" ht="14.4" spans="3:4">
      <c r="C159" s="291"/>
      <c r="D159" s="291"/>
    </row>
    <row r="160" s="279" customFormat="1" ht="14.4" spans="3:4">
      <c r="C160" s="291"/>
      <c r="D160" s="291"/>
    </row>
    <row r="161" s="279" customFormat="1" ht="14.4" spans="3:4">
      <c r="C161" s="291"/>
      <c r="D161" s="291"/>
    </row>
    <row r="162" s="279" customFormat="1" ht="14.4" spans="3:4">
      <c r="C162" s="291"/>
      <c r="D162" s="291"/>
    </row>
    <row r="163" s="279" customFormat="1" ht="14.4" spans="3:4">
      <c r="C163" s="291"/>
      <c r="D163" s="291"/>
    </row>
    <row r="164" s="279" customFormat="1" ht="14.4" spans="3:4">
      <c r="C164" s="291"/>
      <c r="D164" s="291"/>
    </row>
    <row r="165" s="279" customFormat="1" ht="14.4" spans="3:4">
      <c r="C165" s="291"/>
      <c r="D165" s="291"/>
    </row>
    <row r="166" s="279" customFormat="1" ht="14.4" spans="3:4">
      <c r="C166" s="291"/>
      <c r="D166" s="291"/>
    </row>
    <row r="167" s="279" customFormat="1" ht="14.4" spans="3:4">
      <c r="C167" s="291"/>
      <c r="D167" s="291"/>
    </row>
    <row r="168" s="279" customFormat="1" ht="14.4" spans="3:4">
      <c r="C168" s="291"/>
      <c r="D168" s="291"/>
    </row>
    <row r="169" s="279" customFormat="1" ht="14.4" spans="3:4">
      <c r="C169" s="291"/>
      <c r="D169" s="291"/>
    </row>
    <row r="170" s="279" customFormat="1" ht="14.4" spans="3:4">
      <c r="C170" s="291"/>
      <c r="D170" s="291"/>
    </row>
    <row r="171" s="279" customFormat="1" ht="14.4" spans="3:4">
      <c r="C171" s="291"/>
      <c r="D171" s="291"/>
    </row>
    <row r="172" s="279" customFormat="1" ht="14.4" spans="3:4">
      <c r="C172" s="291"/>
      <c r="D172" s="291"/>
    </row>
    <row r="173" s="279" customFormat="1" ht="14.4" spans="3:4">
      <c r="C173" s="291"/>
      <c r="D173" s="291"/>
    </row>
    <row r="174" s="279" customFormat="1" ht="14.4" spans="3:4">
      <c r="C174" s="291"/>
      <c r="D174" s="291"/>
    </row>
    <row r="175" s="279" customFormat="1" ht="14.4" spans="3:4">
      <c r="C175" s="291"/>
      <c r="D175" s="291"/>
    </row>
    <row r="176" s="279" customFormat="1" ht="14.4" spans="3:4">
      <c r="C176" s="291"/>
      <c r="D176" s="291"/>
    </row>
    <row r="177" s="279" customFormat="1" ht="14.4" spans="3:4">
      <c r="C177" s="291"/>
      <c r="D177" s="291"/>
    </row>
    <row r="178" s="279" customFormat="1" ht="14.4" spans="3:4">
      <c r="C178" s="291"/>
      <c r="D178" s="291"/>
    </row>
    <row r="179" s="279" customFormat="1" ht="14.4" spans="3:4">
      <c r="C179" s="291"/>
      <c r="D179" s="291"/>
    </row>
    <row r="180" s="279" customFormat="1" ht="14.4" spans="3:4">
      <c r="C180" s="291"/>
      <c r="D180" s="291"/>
    </row>
    <row r="181" s="279" customFormat="1" ht="14.4" spans="3:4">
      <c r="C181" s="291"/>
      <c r="D181" s="291"/>
    </row>
    <row r="182" s="279" customFormat="1" ht="14.4" spans="3:4">
      <c r="C182" s="291"/>
      <c r="D182" s="291"/>
    </row>
    <row r="183" s="279" customFormat="1" ht="14.4" spans="3:4">
      <c r="C183" s="291"/>
      <c r="D183" s="291"/>
    </row>
    <row r="184" s="279" customFormat="1" ht="14.4" spans="3:4">
      <c r="C184" s="291"/>
      <c r="D184" s="291"/>
    </row>
    <row r="185" s="279" customFormat="1" ht="14.4" spans="3:4">
      <c r="C185" s="291"/>
      <c r="D185" s="291"/>
    </row>
    <row r="186" s="279" customFormat="1" ht="14.4" spans="3:4">
      <c r="C186" s="291"/>
      <c r="D186" s="291"/>
    </row>
    <row r="187" s="279" customFormat="1" ht="14.4" spans="3:4">
      <c r="C187" s="291"/>
      <c r="D187" s="291"/>
    </row>
    <row r="188" s="279" customFormat="1" ht="14.4" spans="3:4">
      <c r="C188" s="291"/>
      <c r="D188" s="291"/>
    </row>
    <row r="189" s="279" customFormat="1" ht="14.4" spans="3:4">
      <c r="C189" s="291"/>
      <c r="D189" s="291"/>
    </row>
    <row r="190" s="279" customFormat="1" ht="14.4" spans="3:4">
      <c r="C190" s="291"/>
      <c r="D190" s="291"/>
    </row>
    <row r="191" s="279" customFormat="1" ht="14.4" spans="3:4">
      <c r="C191" s="291"/>
      <c r="D191" s="291"/>
    </row>
    <row r="192" s="279" customFormat="1" ht="14.4" spans="3:4">
      <c r="C192" s="291"/>
      <c r="D192" s="291"/>
    </row>
    <row r="193" s="279" customFormat="1" ht="14.4" spans="3:4">
      <c r="C193" s="291"/>
      <c r="D193" s="291"/>
    </row>
    <row r="194" s="279" customFormat="1" ht="14.4" spans="3:4">
      <c r="C194" s="291"/>
      <c r="D194" s="291"/>
    </row>
    <row r="195" s="279" customFormat="1" ht="14.4" spans="3:4">
      <c r="C195" s="291"/>
      <c r="D195" s="291"/>
    </row>
    <row r="196" s="279" customFormat="1" ht="14.4" spans="3:4">
      <c r="C196" s="291"/>
      <c r="D196" s="291"/>
    </row>
    <row r="197" s="279" customFormat="1" ht="14.4" spans="3:4">
      <c r="C197" s="291"/>
      <c r="D197" s="291"/>
    </row>
    <row r="198" s="279" customFormat="1" ht="14.4" spans="3:4">
      <c r="C198" s="291"/>
      <c r="D198" s="291"/>
    </row>
    <row r="199" s="279" customFormat="1" ht="14.4" spans="3:4">
      <c r="C199" s="291"/>
      <c r="D199" s="291"/>
    </row>
    <row r="200" s="279" customFormat="1" ht="14.4" spans="3:4">
      <c r="C200" s="291"/>
      <c r="D200" s="291"/>
    </row>
    <row r="201" s="279" customFormat="1" ht="14.4" spans="3:4">
      <c r="C201" s="291"/>
      <c r="D201" s="291"/>
    </row>
    <row r="202" s="279" customFormat="1" ht="14.4" spans="3:4">
      <c r="C202" s="291"/>
      <c r="D202" s="291"/>
    </row>
    <row r="203" s="279" customFormat="1" ht="14.4" spans="3:4">
      <c r="C203" s="291"/>
      <c r="D203" s="291"/>
    </row>
    <row r="204" s="279" customFormat="1" ht="14.4" spans="3:4">
      <c r="C204" s="291"/>
      <c r="D204" s="291"/>
    </row>
    <row r="205" s="279" customFormat="1" ht="14.4" spans="3:4">
      <c r="C205" s="291"/>
      <c r="D205" s="291"/>
    </row>
    <row r="206" s="279" customFormat="1" ht="14.4" spans="3:4">
      <c r="C206" s="291"/>
      <c r="D206" s="291"/>
    </row>
    <row r="207" s="279" customFormat="1" ht="14.4" spans="3:4">
      <c r="C207" s="291"/>
      <c r="D207" s="291"/>
    </row>
    <row r="208" s="279" customFormat="1" ht="14.4" spans="3:4">
      <c r="C208" s="291"/>
      <c r="D208" s="291"/>
    </row>
    <row r="209" s="279" customFormat="1" ht="14.4" spans="3:4">
      <c r="C209" s="291"/>
      <c r="D209" s="291"/>
    </row>
    <row r="210" s="279" customFormat="1" ht="14.4" spans="3:4">
      <c r="C210" s="291"/>
      <c r="D210" s="291"/>
    </row>
    <row r="211" s="279" customFormat="1" ht="14.4" spans="3:4">
      <c r="C211" s="291"/>
      <c r="D211" s="291"/>
    </row>
    <row r="212" s="279" customFormat="1" ht="14.4" spans="3:4">
      <c r="C212" s="291"/>
      <c r="D212" s="291"/>
    </row>
    <row r="213" s="279" customFormat="1" ht="14.4" spans="3:4">
      <c r="C213" s="291"/>
      <c r="D213" s="291"/>
    </row>
    <row r="214" s="279" customFormat="1" ht="14.4" spans="3:4">
      <c r="C214" s="291"/>
      <c r="D214" s="291"/>
    </row>
    <row r="215" s="279" customFormat="1" ht="14.4" spans="3:4">
      <c r="C215" s="291"/>
      <c r="D215" s="291"/>
    </row>
    <row r="216" s="279" customFormat="1" ht="14.4" spans="3:4">
      <c r="C216" s="291"/>
      <c r="D216" s="291"/>
    </row>
    <row r="217" s="279" customFormat="1" ht="14.4" spans="3:4">
      <c r="C217" s="291"/>
      <c r="D217" s="291"/>
    </row>
    <row r="218" s="279" customFormat="1" ht="14.4" spans="3:4">
      <c r="C218" s="291"/>
      <c r="D218" s="291"/>
    </row>
    <row r="219" s="279" customFormat="1" ht="14.4" spans="3:4">
      <c r="C219" s="291"/>
      <c r="D219" s="291"/>
    </row>
    <row r="220" s="279" customFormat="1" ht="14.4" spans="3:4">
      <c r="C220" s="291"/>
      <c r="D220" s="291"/>
    </row>
    <row r="221" s="279" customFormat="1" ht="14.4" spans="3:4">
      <c r="C221" s="291"/>
      <c r="D221" s="291"/>
    </row>
    <row r="222" s="279" customFormat="1" ht="14.4" spans="3:4">
      <c r="C222" s="291"/>
      <c r="D222" s="291"/>
    </row>
    <row r="223" s="279" customFormat="1" ht="14.4" spans="3:4">
      <c r="C223" s="291"/>
      <c r="D223" s="291"/>
    </row>
    <row r="224" s="279" customFormat="1" ht="14.4" spans="3:4">
      <c r="C224" s="291"/>
      <c r="D224" s="291"/>
    </row>
    <row r="225" s="279" customFormat="1" ht="14.4" spans="3:4">
      <c r="C225" s="291"/>
      <c r="D225" s="291"/>
    </row>
    <row r="226" s="279" customFormat="1" ht="14.4" spans="3:4">
      <c r="C226" s="291"/>
      <c r="D226" s="291"/>
    </row>
    <row r="227" s="279" customFormat="1" ht="14.4" spans="3:4">
      <c r="C227" s="291"/>
      <c r="D227" s="291"/>
    </row>
    <row r="228" s="279" customFormat="1" ht="14.4" spans="3:4">
      <c r="C228" s="291"/>
      <c r="D228" s="291"/>
    </row>
    <row r="229" s="279" customFormat="1" ht="14.4" spans="3:4">
      <c r="C229" s="291"/>
      <c r="D229" s="291"/>
    </row>
    <row r="230" s="279" customFormat="1" ht="14.4" spans="3:4">
      <c r="C230" s="291"/>
      <c r="D230" s="291"/>
    </row>
    <row r="231" s="279" customFormat="1" ht="14.4" spans="3:4">
      <c r="C231" s="291"/>
      <c r="D231" s="291"/>
    </row>
    <row r="232" s="279" customFormat="1" ht="14.4" spans="3:4">
      <c r="C232" s="291"/>
      <c r="D232" s="291"/>
    </row>
    <row r="233" s="279" customFormat="1" ht="14.4" spans="3:4">
      <c r="C233" s="291"/>
      <c r="D233" s="291"/>
    </row>
    <row r="234" s="279" customFormat="1" ht="14.4" spans="3:4">
      <c r="C234" s="291"/>
      <c r="D234" s="291"/>
    </row>
    <row r="235" s="279" customFormat="1" ht="14.4" spans="3:4">
      <c r="C235" s="291"/>
      <c r="D235" s="291"/>
    </row>
    <row r="236" s="279" customFormat="1" ht="14.4" spans="3:4">
      <c r="C236" s="291"/>
      <c r="D236" s="291"/>
    </row>
    <row r="237" s="279" customFormat="1" ht="14.4" spans="3:4">
      <c r="C237" s="291"/>
      <c r="D237" s="291"/>
    </row>
    <row r="238" s="279" customFormat="1" ht="14.4" spans="3:4">
      <c r="C238" s="291"/>
      <c r="D238" s="291"/>
    </row>
    <row r="239" s="279" customFormat="1" ht="14.4" spans="3:4">
      <c r="C239" s="291"/>
      <c r="D239" s="291"/>
    </row>
    <row r="240" s="279" customFormat="1" ht="14.4" spans="3:4">
      <c r="C240" s="291"/>
      <c r="D240" s="291"/>
    </row>
    <row r="241" s="279" customFormat="1" ht="14.4" spans="3:4">
      <c r="C241" s="291"/>
      <c r="D241" s="291"/>
    </row>
    <row r="242" s="279" customFormat="1" ht="14.4" spans="3:4">
      <c r="C242" s="291"/>
      <c r="D242" s="291"/>
    </row>
    <row r="243" s="279" customFormat="1" ht="14.4" spans="3:4">
      <c r="C243" s="291"/>
      <c r="D243" s="291"/>
    </row>
    <row r="244" s="279" customFormat="1" ht="14.4" spans="3:4">
      <c r="C244" s="291"/>
      <c r="D244" s="291"/>
    </row>
    <row r="245" s="279" customFormat="1" ht="14.4" spans="3:4">
      <c r="C245" s="291"/>
      <c r="D245" s="291"/>
    </row>
    <row r="246" s="279" customFormat="1" ht="14.4" spans="3:4">
      <c r="C246" s="291"/>
      <c r="D246" s="291"/>
    </row>
    <row r="247" s="279" customFormat="1" ht="14.4" spans="3:4">
      <c r="C247" s="291"/>
      <c r="D247" s="291"/>
    </row>
    <row r="248" s="279" customFormat="1" ht="14.4" spans="3:4">
      <c r="C248" s="291"/>
      <c r="D248" s="291"/>
    </row>
    <row r="249" s="279" customFormat="1" ht="14.4" spans="3:4">
      <c r="C249" s="291"/>
      <c r="D249" s="291"/>
    </row>
    <row r="250" s="279" customFormat="1" ht="14.4" spans="3:4">
      <c r="C250" s="291"/>
      <c r="D250" s="291"/>
    </row>
    <row r="251" s="279" customFormat="1" ht="14.4" spans="3:4">
      <c r="C251" s="291"/>
      <c r="D251" s="291"/>
    </row>
    <row r="252" s="279" customFormat="1" ht="14.4" spans="3:4">
      <c r="C252" s="291"/>
      <c r="D252" s="291"/>
    </row>
    <row r="253" s="279" customFormat="1" ht="14.4" spans="3:4">
      <c r="C253" s="291"/>
      <c r="D253" s="291"/>
    </row>
    <row r="254" s="279" customFormat="1" ht="14.4" spans="3:4">
      <c r="C254" s="291"/>
      <c r="D254" s="291"/>
    </row>
    <row r="255" s="279" customFormat="1" ht="14.4" spans="3:4">
      <c r="C255" s="291"/>
      <c r="D255" s="291"/>
    </row>
    <row r="256" s="279" customFormat="1" ht="14.4" spans="3:4">
      <c r="C256" s="291"/>
      <c r="D256" s="291"/>
    </row>
    <row r="257" s="279" customFormat="1" ht="14.4" spans="3:4">
      <c r="C257" s="291"/>
      <c r="D257" s="291"/>
    </row>
    <row r="258" s="279" customFormat="1" ht="14.4" spans="3:4">
      <c r="C258" s="291"/>
      <c r="D258" s="291"/>
    </row>
    <row r="259" s="279" customFormat="1" ht="14.4" spans="3:4">
      <c r="C259" s="291"/>
      <c r="D259" s="291"/>
    </row>
    <row r="260" s="279" customFormat="1" ht="14.4" spans="3:4">
      <c r="C260" s="291"/>
      <c r="D260" s="291"/>
    </row>
    <row r="261" s="279" customFormat="1" ht="14.4" spans="3:4">
      <c r="C261" s="291"/>
      <c r="D261" s="291"/>
    </row>
    <row r="262" s="279" customFormat="1" ht="14.4" spans="3:4">
      <c r="C262" s="291"/>
      <c r="D262" s="291"/>
    </row>
    <row r="263" s="279" customFormat="1" ht="14.4" spans="3:4">
      <c r="C263" s="291"/>
      <c r="D263" s="291"/>
    </row>
    <row r="264" s="279" customFormat="1" ht="14.4" spans="3:4">
      <c r="C264" s="291"/>
      <c r="D264" s="291"/>
    </row>
    <row r="265" s="279" customFormat="1" ht="14.4" spans="3:4">
      <c r="C265" s="291"/>
      <c r="D265" s="291"/>
    </row>
    <row r="266" s="279" customFormat="1" ht="14.4" spans="3:4">
      <c r="C266" s="291"/>
      <c r="D266" s="291"/>
    </row>
    <row r="267" s="279" customFormat="1" ht="14.4" spans="3:4">
      <c r="C267" s="291"/>
      <c r="D267" s="291"/>
    </row>
    <row r="268" s="279" customFormat="1" ht="14.4" spans="3:4">
      <c r="C268" s="291"/>
      <c r="D268" s="291"/>
    </row>
    <row r="269" s="279" customFormat="1" ht="14.4" spans="3:4">
      <c r="C269" s="291"/>
      <c r="D269" s="291"/>
    </row>
    <row r="270" s="279" customFormat="1" ht="14.4" spans="3:4">
      <c r="C270" s="291"/>
      <c r="D270" s="291"/>
    </row>
    <row r="271" s="279" customFormat="1" ht="14.4" spans="3:4">
      <c r="C271" s="291"/>
      <c r="D271" s="291"/>
    </row>
    <row r="272" s="279" customFormat="1" ht="14.4" spans="3:4">
      <c r="C272" s="291"/>
      <c r="D272" s="291"/>
    </row>
    <row r="273" s="279" customFormat="1" ht="14.4" spans="3:4">
      <c r="C273" s="291"/>
      <c r="D273" s="291"/>
    </row>
    <row r="274" s="279" customFormat="1" ht="14.4" spans="3:4">
      <c r="C274" s="291"/>
      <c r="D274" s="291"/>
    </row>
    <row r="275" s="279" customFormat="1" ht="14.4" spans="3:4">
      <c r="C275" s="291"/>
      <c r="D275" s="291"/>
    </row>
    <row r="276" s="279" customFormat="1" ht="14.4" spans="3:4">
      <c r="C276" s="291"/>
      <c r="D276" s="291"/>
    </row>
    <row r="277" s="279" customFormat="1" ht="14.4" spans="3:4">
      <c r="C277" s="291"/>
      <c r="D277" s="291"/>
    </row>
    <row r="278" s="279" customFormat="1" ht="14.4" spans="3:4">
      <c r="C278" s="291"/>
      <c r="D278" s="291"/>
    </row>
    <row r="279" s="279" customFormat="1" ht="14.4" spans="3:4">
      <c r="C279" s="291"/>
      <c r="D279" s="291"/>
    </row>
    <row r="280" s="279" customFormat="1" ht="14.4" spans="3:4">
      <c r="C280" s="291"/>
      <c r="D280" s="291"/>
    </row>
    <row r="281" s="279" customFormat="1" ht="14.4" spans="3:4">
      <c r="C281" s="291"/>
      <c r="D281" s="291"/>
    </row>
    <row r="282" s="279" customFormat="1" ht="14.4" spans="3:4">
      <c r="C282" s="291"/>
      <c r="D282" s="291"/>
    </row>
    <row r="283" s="279" customFormat="1" ht="14.4" spans="3:4">
      <c r="C283" s="291"/>
      <c r="D283" s="291"/>
    </row>
    <row r="284" s="279" customFormat="1" ht="14.4" spans="3:4">
      <c r="C284" s="291"/>
      <c r="D284" s="291"/>
    </row>
    <row r="285" s="279" customFormat="1" ht="14.4" spans="3:4">
      <c r="C285" s="291"/>
      <c r="D285" s="291"/>
    </row>
    <row r="286" s="279" customFormat="1" ht="14.4" spans="3:4">
      <c r="C286" s="291"/>
      <c r="D286" s="291"/>
    </row>
    <row r="287" s="279" customFormat="1" ht="14.4" spans="3:4">
      <c r="C287" s="291"/>
      <c r="D287" s="291"/>
    </row>
    <row r="288" s="279" customFormat="1" ht="14.4" spans="3:4">
      <c r="C288" s="291"/>
      <c r="D288" s="291"/>
    </row>
    <row r="289" s="279" customFormat="1" ht="14.4" spans="3:4">
      <c r="C289" s="291"/>
      <c r="D289" s="291"/>
    </row>
    <row r="290" s="279" customFormat="1" ht="14.4" spans="3:4">
      <c r="C290" s="291"/>
      <c r="D290" s="291"/>
    </row>
    <row r="291" s="279" customFormat="1" ht="14.4" spans="3:4">
      <c r="C291" s="291"/>
      <c r="D291" s="291"/>
    </row>
    <row r="292" s="279" customFormat="1" ht="14.4" spans="3:4">
      <c r="C292" s="291"/>
      <c r="D292" s="291"/>
    </row>
    <row r="293" s="279" customFormat="1" ht="14.4" spans="3:4">
      <c r="C293" s="291"/>
      <c r="D293" s="291"/>
    </row>
    <row r="294" s="279" customFormat="1" ht="14.4" spans="3:4">
      <c r="C294" s="291"/>
      <c r="D294" s="291"/>
    </row>
    <row r="295" s="279" customFormat="1" ht="14.4" spans="3:4">
      <c r="C295" s="291"/>
      <c r="D295" s="291"/>
    </row>
    <row r="296" s="279" customFormat="1" ht="14.4" spans="3:4">
      <c r="C296" s="291"/>
      <c r="D296" s="291"/>
    </row>
    <row r="297" s="279" customFormat="1" ht="14.4" spans="3:4">
      <c r="C297" s="291"/>
      <c r="D297" s="291"/>
    </row>
    <row r="298" s="279" customFormat="1" ht="14.4" spans="3:4">
      <c r="C298" s="291"/>
      <c r="D298" s="291"/>
    </row>
    <row r="299" s="279" customFormat="1" ht="14.4" spans="3:4">
      <c r="C299" s="291"/>
      <c r="D299" s="291"/>
    </row>
    <row r="300" s="279" customFormat="1" ht="14.4" spans="3:4">
      <c r="C300" s="291"/>
      <c r="D300" s="291"/>
    </row>
    <row r="301" s="279" customFormat="1" ht="14.4" spans="3:4">
      <c r="C301" s="291"/>
      <c r="D301" s="291"/>
    </row>
    <row r="302" s="279" customFormat="1" ht="14.4" spans="3:4">
      <c r="C302" s="291"/>
      <c r="D302" s="291"/>
    </row>
    <row r="303" s="279" customFormat="1" ht="14.4" spans="3:4">
      <c r="C303" s="291"/>
      <c r="D303" s="291"/>
    </row>
    <row r="304" s="279" customFormat="1" ht="14.4" spans="3:4">
      <c r="C304" s="291"/>
      <c r="D304" s="291"/>
    </row>
    <row r="305" s="279" customFormat="1" ht="14.4" spans="3:4">
      <c r="C305" s="291"/>
      <c r="D305" s="291"/>
    </row>
    <row r="306" s="279" customFormat="1" ht="14.4" spans="3:4">
      <c r="C306" s="291"/>
      <c r="D306" s="291"/>
    </row>
    <row r="307" s="279" customFormat="1" ht="14.4" spans="3:4">
      <c r="C307" s="291"/>
      <c r="D307" s="291"/>
    </row>
    <row r="308" s="279" customFormat="1" ht="14.4" spans="3:4">
      <c r="C308" s="291"/>
      <c r="D308" s="291"/>
    </row>
    <row r="309" s="279" customFormat="1" ht="14.4" spans="3:4">
      <c r="C309" s="291"/>
      <c r="D309" s="291"/>
    </row>
    <row r="310" s="279" customFormat="1" ht="14.4" spans="3:4">
      <c r="C310" s="291"/>
      <c r="D310" s="291"/>
    </row>
    <row r="311" s="279" customFormat="1" ht="14.4" spans="3:4">
      <c r="C311" s="291"/>
      <c r="D311" s="291"/>
    </row>
    <row r="312" s="279" customFormat="1" ht="14.4" spans="3:4">
      <c r="C312" s="291"/>
      <c r="D312" s="291"/>
    </row>
    <row r="313" s="279" customFormat="1" ht="14.4" spans="3:4">
      <c r="C313" s="291"/>
      <c r="D313" s="291"/>
    </row>
    <row r="314" s="279" customFormat="1" ht="14.4" spans="3:4">
      <c r="C314" s="291"/>
      <c r="D314" s="291"/>
    </row>
    <row r="315" s="279" customFormat="1" ht="14.4" spans="3:4">
      <c r="C315" s="291"/>
      <c r="D315" s="291"/>
    </row>
    <row r="316" s="279" customFormat="1" ht="14.4" spans="3:4">
      <c r="C316" s="291"/>
      <c r="D316" s="291"/>
    </row>
    <row r="317" s="279" customFormat="1" ht="14.4" spans="3:4">
      <c r="C317" s="291"/>
      <c r="D317" s="291"/>
    </row>
    <row r="318" s="279" customFormat="1" ht="14.4" spans="3:4">
      <c r="C318" s="291"/>
      <c r="D318" s="291"/>
    </row>
    <row r="319" s="279" customFormat="1" ht="14.4" spans="3:4">
      <c r="C319" s="291"/>
      <c r="D319" s="291"/>
    </row>
    <row r="320" s="279" customFormat="1" ht="14.4" spans="3:4">
      <c r="C320" s="291"/>
      <c r="D320" s="291"/>
    </row>
    <row r="321" s="279" customFormat="1" ht="14.4" spans="3:4">
      <c r="C321" s="291"/>
      <c r="D321" s="291"/>
    </row>
    <row r="322" s="279" customFormat="1" ht="14.4" spans="3:4">
      <c r="C322" s="291"/>
      <c r="D322" s="291"/>
    </row>
    <row r="323" s="279" customFormat="1" ht="14.4" spans="3:4">
      <c r="C323" s="291"/>
      <c r="D323" s="291"/>
    </row>
    <row r="324" s="279" customFormat="1" ht="14.4" spans="3:4">
      <c r="C324" s="291"/>
      <c r="D324" s="291"/>
    </row>
    <row r="325" s="279" customFormat="1" ht="14.4" spans="3:4">
      <c r="C325" s="291"/>
      <c r="D325" s="291"/>
    </row>
    <row r="326" s="279" customFormat="1" ht="14.4" spans="3:4">
      <c r="C326" s="291"/>
      <c r="D326" s="291"/>
    </row>
    <row r="327" s="279" customFormat="1" ht="14.4" spans="3:4">
      <c r="C327" s="291"/>
      <c r="D327" s="291"/>
    </row>
    <row r="328" s="279" customFormat="1" ht="14.4" spans="3:4">
      <c r="C328" s="291"/>
      <c r="D328" s="291"/>
    </row>
    <row r="329" s="279" customFormat="1" ht="14.4" spans="3:4">
      <c r="C329" s="291"/>
      <c r="D329" s="291"/>
    </row>
    <row r="330" s="279" customFormat="1" ht="14.4" spans="3:4">
      <c r="C330" s="291"/>
      <c r="D330" s="291"/>
    </row>
    <row r="331" s="279" customFormat="1" ht="14.4" spans="3:4">
      <c r="C331" s="291"/>
      <c r="D331" s="291"/>
    </row>
    <row r="332" s="279" customFormat="1" ht="14.4" spans="3:4">
      <c r="C332" s="291"/>
      <c r="D332" s="291"/>
    </row>
    <row r="333" s="279" customFormat="1" ht="14.4" spans="3:4">
      <c r="C333" s="291"/>
      <c r="D333" s="291"/>
    </row>
    <row r="334" s="279" customFormat="1" ht="14.4" spans="3:4">
      <c r="C334" s="291"/>
      <c r="D334" s="291"/>
    </row>
    <row r="335" s="279" customFormat="1" ht="14.4" spans="3:4">
      <c r="C335" s="291"/>
      <c r="D335" s="291"/>
    </row>
    <row r="336" s="279" customFormat="1" ht="14.4" spans="3:4">
      <c r="C336" s="291"/>
      <c r="D336" s="291"/>
    </row>
    <row r="337" s="279" customFormat="1" ht="14.4" spans="3:4">
      <c r="C337" s="291"/>
      <c r="D337" s="291"/>
    </row>
    <row r="338" s="279" customFormat="1" ht="14.4" spans="3:4">
      <c r="C338" s="291"/>
      <c r="D338" s="291"/>
    </row>
    <row r="339" s="279" customFormat="1" ht="14.4" spans="3:4">
      <c r="C339" s="291"/>
      <c r="D339" s="291"/>
    </row>
    <row r="340" s="279" customFormat="1" ht="14.4" spans="3:4">
      <c r="C340" s="291"/>
      <c r="D340" s="291"/>
    </row>
    <row r="341" s="279" customFormat="1" ht="14.4" spans="3:4">
      <c r="C341" s="291"/>
      <c r="D341" s="291"/>
    </row>
    <row r="342" s="279" customFormat="1" ht="14.4" spans="3:4">
      <c r="C342" s="291"/>
      <c r="D342" s="291"/>
    </row>
    <row r="343" s="279" customFormat="1" ht="14.4" spans="3:4">
      <c r="C343" s="291"/>
      <c r="D343" s="291"/>
    </row>
    <row r="344" s="279" customFormat="1" ht="14.4" spans="3:4">
      <c r="C344" s="291"/>
      <c r="D344" s="291"/>
    </row>
    <row r="345" s="279" customFormat="1" ht="14.4" spans="3:4">
      <c r="C345" s="291"/>
      <c r="D345" s="291"/>
    </row>
    <row r="346" s="279" customFormat="1" ht="14.4" spans="3:4">
      <c r="C346" s="291"/>
      <c r="D346" s="291"/>
    </row>
    <row r="347" s="279" customFormat="1" ht="14.4" spans="3:4">
      <c r="C347" s="291"/>
      <c r="D347" s="291"/>
    </row>
    <row r="348" s="279" customFormat="1" ht="14.4" spans="3:4">
      <c r="C348" s="291"/>
      <c r="D348" s="291"/>
    </row>
    <row r="349" s="279" customFormat="1" ht="14.4" spans="3:4">
      <c r="C349" s="291"/>
      <c r="D349" s="291"/>
    </row>
    <row r="350" s="279" customFormat="1" ht="14.4" spans="3:4">
      <c r="C350" s="291"/>
      <c r="D350" s="291"/>
    </row>
    <row r="351" s="279" customFormat="1" ht="14.4" spans="3:4">
      <c r="C351" s="291"/>
      <c r="D351" s="291"/>
    </row>
    <row r="352" s="279" customFormat="1" ht="14.4" spans="3:4">
      <c r="C352" s="291"/>
      <c r="D352" s="291"/>
    </row>
    <row r="353" s="279" customFormat="1" ht="14.4" spans="3:4">
      <c r="C353" s="291"/>
      <c r="D353" s="291"/>
    </row>
    <row r="354" s="279" customFormat="1" ht="14.4" spans="3:4">
      <c r="C354" s="291"/>
      <c r="D354" s="291"/>
    </row>
    <row r="355" s="279" customFormat="1" ht="14.4" spans="3:4">
      <c r="C355" s="291"/>
      <c r="D355" s="291"/>
    </row>
    <row r="356" s="279" customFormat="1" ht="14.4" spans="3:4">
      <c r="C356" s="291"/>
      <c r="D356" s="291"/>
    </row>
    <row r="357" s="279" customFormat="1" ht="14.4" spans="3:4">
      <c r="C357" s="291"/>
      <c r="D357" s="291"/>
    </row>
    <row r="358" s="279" customFormat="1" ht="14.4" spans="3:4">
      <c r="C358" s="291"/>
      <c r="D358" s="291"/>
    </row>
    <row r="359" s="279" customFormat="1" ht="14.4" spans="3:4">
      <c r="C359" s="291"/>
      <c r="D359" s="291"/>
    </row>
    <row r="360" s="279" customFormat="1" ht="14.4" spans="3:4">
      <c r="C360" s="291"/>
      <c r="D360" s="291"/>
    </row>
    <row r="361" s="279" customFormat="1" ht="14.4" spans="3:4">
      <c r="C361" s="291"/>
      <c r="D361" s="291"/>
    </row>
    <row r="362" s="279" customFormat="1" ht="14.4" spans="3:4">
      <c r="C362" s="291"/>
      <c r="D362" s="291"/>
    </row>
    <row r="363" s="279" customFormat="1" ht="14.4" spans="3:4">
      <c r="C363" s="291"/>
      <c r="D363" s="291"/>
    </row>
    <row r="364" s="279" customFormat="1" ht="14.4" spans="3:4">
      <c r="C364" s="291"/>
      <c r="D364" s="291"/>
    </row>
    <row r="365" s="279" customFormat="1" ht="14.4" spans="3:4">
      <c r="C365" s="291"/>
      <c r="D365" s="291"/>
    </row>
    <row r="366" s="279" customFormat="1" ht="14.4" spans="3:4">
      <c r="C366" s="291"/>
      <c r="D366" s="291"/>
    </row>
    <row r="367" s="279" customFormat="1" ht="14.4" spans="3:4">
      <c r="C367" s="291"/>
      <c r="D367" s="291"/>
    </row>
    <row r="368" s="279" customFormat="1" ht="14.4" spans="3:4">
      <c r="C368" s="291"/>
      <c r="D368" s="291"/>
    </row>
    <row r="369" s="279" customFormat="1" ht="14.4" spans="3:4">
      <c r="C369" s="291"/>
      <c r="D369" s="291"/>
    </row>
    <row r="370" s="279" customFormat="1" ht="14.4" spans="3:4">
      <c r="C370" s="291"/>
      <c r="D370" s="291"/>
    </row>
    <row r="371" s="279" customFormat="1" ht="14.4" spans="3:4">
      <c r="C371" s="291"/>
      <c r="D371" s="291"/>
    </row>
    <row r="372" s="279" customFormat="1" ht="14.4" spans="3:4">
      <c r="C372" s="291"/>
      <c r="D372" s="291"/>
    </row>
    <row r="373" s="279" customFormat="1" ht="14.4" spans="3:4">
      <c r="C373" s="291"/>
      <c r="D373" s="291"/>
    </row>
    <row r="374" s="279" customFormat="1" ht="14.4" spans="3:4">
      <c r="C374" s="291"/>
      <c r="D374" s="291"/>
    </row>
    <row r="375" s="279" customFormat="1" ht="14.4" spans="3:4">
      <c r="C375" s="291"/>
      <c r="D375" s="291"/>
    </row>
    <row r="376" s="279" customFormat="1" ht="14.4" spans="3:4">
      <c r="C376" s="291"/>
      <c r="D376" s="291"/>
    </row>
    <row r="377" s="279" customFormat="1" ht="14.4" spans="3:4">
      <c r="C377" s="291"/>
      <c r="D377" s="291"/>
    </row>
    <row r="378" s="279" customFormat="1" ht="14.4" spans="3:4">
      <c r="C378" s="291"/>
      <c r="D378" s="291"/>
    </row>
    <row r="379" s="279" customFormat="1" ht="14.4" spans="3:4">
      <c r="C379" s="291"/>
      <c r="D379" s="291"/>
    </row>
    <row r="380" s="279" customFormat="1" ht="14.4" spans="3:4">
      <c r="C380" s="291"/>
      <c r="D380" s="291"/>
    </row>
    <row r="381" s="279" customFormat="1" ht="14.4" spans="3:4">
      <c r="C381" s="291"/>
      <c r="D381" s="291"/>
    </row>
    <row r="382" s="279" customFormat="1" ht="14.4" spans="3:4">
      <c r="C382" s="291"/>
      <c r="D382" s="291"/>
    </row>
    <row r="383" s="279" customFormat="1" ht="14.4" spans="3:4">
      <c r="C383" s="291"/>
      <c r="D383" s="291"/>
    </row>
    <row r="384" s="279" customFormat="1" ht="14.4" spans="3:4">
      <c r="C384" s="291"/>
      <c r="D384" s="291"/>
    </row>
    <row r="385" s="279" customFormat="1" ht="14.4" spans="3:4">
      <c r="C385" s="291"/>
      <c r="D385" s="291"/>
    </row>
    <row r="386" s="279" customFormat="1" ht="14.4" spans="3:4">
      <c r="C386" s="291"/>
      <c r="D386" s="291"/>
    </row>
    <row r="387" s="279" customFormat="1" ht="14.4" spans="3:4">
      <c r="C387" s="291"/>
      <c r="D387" s="291"/>
    </row>
    <row r="388" s="279" customFormat="1" ht="14.4" spans="3:4">
      <c r="C388" s="291"/>
      <c r="D388" s="291"/>
    </row>
    <row r="389" s="279" customFormat="1" ht="14.4" spans="3:4">
      <c r="C389" s="291"/>
      <c r="D389" s="291"/>
    </row>
    <row r="390" s="279" customFormat="1" ht="14.4" spans="3:4">
      <c r="C390" s="291"/>
      <c r="D390" s="291"/>
    </row>
    <row r="391" s="279" customFormat="1" ht="14.4" spans="3:4">
      <c r="C391" s="291"/>
      <c r="D391" s="291"/>
    </row>
    <row r="392" s="279" customFormat="1" ht="14.4" spans="3:4">
      <c r="C392" s="291"/>
      <c r="D392" s="291"/>
    </row>
    <row r="393" s="279" customFormat="1" ht="14.4" spans="3:4">
      <c r="C393" s="291"/>
      <c r="D393" s="291"/>
    </row>
    <row r="394" s="279" customFormat="1" ht="14.4" spans="3:4">
      <c r="C394" s="291"/>
      <c r="D394" s="291"/>
    </row>
    <row r="395" s="279" customFormat="1" ht="14.4" spans="3:4">
      <c r="C395" s="291"/>
      <c r="D395" s="291"/>
    </row>
    <row r="396" s="279" customFormat="1" ht="14.4" spans="3:4">
      <c r="C396" s="291"/>
      <c r="D396" s="291"/>
    </row>
    <row r="397" s="279" customFormat="1" ht="14.4" spans="3:4">
      <c r="C397" s="291"/>
      <c r="D397" s="291"/>
    </row>
    <row r="398" s="279" customFormat="1" ht="14.4" spans="3:4">
      <c r="C398" s="291"/>
      <c r="D398" s="291"/>
    </row>
    <row r="399" s="279" customFormat="1" ht="14.4" spans="3:4">
      <c r="C399" s="291"/>
      <c r="D399" s="291"/>
    </row>
    <row r="400" s="279" customFormat="1" ht="14.4" spans="3:4">
      <c r="C400" s="291"/>
      <c r="D400" s="291"/>
    </row>
    <row r="401" s="279" customFormat="1" ht="14.4" spans="3:4">
      <c r="C401" s="291"/>
      <c r="D401" s="291"/>
    </row>
    <row r="402" s="279" customFormat="1" ht="14.4" spans="3:4">
      <c r="C402" s="291"/>
      <c r="D402" s="291"/>
    </row>
    <row r="403" s="279" customFormat="1" ht="14.4" spans="3:4">
      <c r="C403" s="291"/>
      <c r="D403" s="291"/>
    </row>
    <row r="404" s="279" customFormat="1" ht="14.4" spans="3:4">
      <c r="C404" s="291"/>
      <c r="D404" s="291"/>
    </row>
    <row r="405" s="279" customFormat="1" ht="14.4" spans="3:4">
      <c r="C405" s="291"/>
      <c r="D405" s="291"/>
    </row>
    <row r="406" s="279" customFormat="1" ht="14.4" spans="3:4">
      <c r="C406" s="291"/>
      <c r="D406" s="291"/>
    </row>
    <row r="407" s="279" customFormat="1" ht="14.4" spans="3:4">
      <c r="C407" s="291"/>
      <c r="D407" s="291"/>
    </row>
    <row r="408" s="279" customFormat="1" ht="14.4" spans="3:4">
      <c r="C408" s="291"/>
      <c r="D408" s="291"/>
    </row>
    <row r="409" s="279" customFormat="1" ht="14.4" spans="3:4">
      <c r="C409" s="291"/>
      <c r="D409" s="291"/>
    </row>
    <row r="410" s="279" customFormat="1" ht="14.4" spans="3:4">
      <c r="C410" s="291"/>
      <c r="D410" s="291"/>
    </row>
    <row r="411" s="279" customFormat="1" ht="14.4" spans="3:4">
      <c r="C411" s="291"/>
      <c r="D411" s="291"/>
    </row>
    <row r="412" s="279" customFormat="1" ht="14.4" spans="3:4">
      <c r="C412" s="291"/>
      <c r="D412" s="291"/>
    </row>
    <row r="413" s="279" customFormat="1" ht="14.4" spans="3:4">
      <c r="C413" s="291"/>
      <c r="D413" s="291"/>
    </row>
    <row r="414" s="279" customFormat="1" ht="14.4" spans="3:4">
      <c r="C414" s="291"/>
      <c r="D414" s="291"/>
    </row>
    <row r="415" s="279" customFormat="1" ht="14.4" spans="3:4">
      <c r="C415" s="291"/>
      <c r="D415" s="291"/>
    </row>
    <row r="416" s="279" customFormat="1" ht="14.4" spans="3:4">
      <c r="C416" s="291"/>
      <c r="D416" s="291"/>
    </row>
    <row r="417" s="279" customFormat="1" ht="14.4" spans="3:4">
      <c r="C417" s="291"/>
      <c r="D417" s="291"/>
    </row>
    <row r="418" s="279" customFormat="1" ht="14.4" spans="3:4">
      <c r="C418" s="291"/>
      <c r="D418" s="291"/>
    </row>
    <row r="419" s="279" customFormat="1" ht="14.4" spans="3:4">
      <c r="C419" s="291"/>
      <c r="D419" s="291"/>
    </row>
    <row r="420" s="279" customFormat="1" ht="14.4" spans="3:4">
      <c r="C420" s="291"/>
      <c r="D420" s="291"/>
    </row>
    <row r="421" s="279" customFormat="1" ht="14.4" spans="3:4">
      <c r="C421" s="291"/>
      <c r="D421" s="291"/>
    </row>
    <row r="422" s="279" customFormat="1" ht="14.4" spans="3:4">
      <c r="C422" s="291"/>
      <c r="D422" s="291"/>
    </row>
    <row r="423" s="279" customFormat="1" ht="14.4" spans="3:4">
      <c r="C423" s="291"/>
      <c r="D423" s="291"/>
    </row>
    <row r="424" s="279" customFormat="1" ht="14.4" spans="3:4">
      <c r="C424" s="291"/>
      <c r="D424" s="291"/>
    </row>
    <row r="425" s="279" customFormat="1" ht="14.4" spans="3:4">
      <c r="C425" s="291"/>
      <c r="D425" s="291"/>
    </row>
    <row r="426" s="279" customFormat="1" ht="14.4" spans="3:4">
      <c r="C426" s="291"/>
      <c r="D426" s="291"/>
    </row>
    <row r="427" s="279" customFormat="1" ht="14.4" spans="3:4">
      <c r="C427" s="291"/>
      <c r="D427" s="291"/>
    </row>
    <row r="428" s="279" customFormat="1" ht="14.4" spans="3:4">
      <c r="C428" s="291"/>
      <c r="D428" s="291"/>
    </row>
    <row r="429" s="279" customFormat="1" ht="14.4" spans="3:4">
      <c r="C429" s="291"/>
      <c r="D429" s="291"/>
    </row>
    <row r="430" s="279" customFormat="1" ht="14.4" spans="3:4">
      <c r="C430" s="291"/>
      <c r="D430" s="291"/>
    </row>
    <row r="431" s="279" customFormat="1" ht="14.4" spans="3:4">
      <c r="C431" s="291"/>
      <c r="D431" s="291"/>
    </row>
    <row r="432" s="279" customFormat="1" ht="14.4" spans="3:4">
      <c r="C432" s="291"/>
      <c r="D432" s="291"/>
    </row>
    <row r="433" s="279" customFormat="1" ht="14.4" spans="3:4">
      <c r="C433" s="291"/>
      <c r="D433" s="291"/>
    </row>
    <row r="434" s="279" customFormat="1" ht="14.4" spans="3:4">
      <c r="C434" s="291"/>
      <c r="D434" s="291"/>
    </row>
    <row r="435" s="279" customFormat="1" ht="14.4" spans="3:4">
      <c r="C435" s="291"/>
      <c r="D435" s="291"/>
    </row>
    <row r="436" s="279" customFormat="1" ht="14.4" spans="3:4">
      <c r="C436" s="291"/>
      <c r="D436" s="291"/>
    </row>
    <row r="437" s="279" customFormat="1" ht="14.4" spans="3:4">
      <c r="C437" s="291"/>
      <c r="D437" s="291"/>
    </row>
    <row r="438" s="279" customFormat="1" ht="14.4" spans="3:4">
      <c r="C438" s="291"/>
      <c r="D438" s="291"/>
    </row>
    <row r="439" s="279" customFormat="1" ht="14.4" spans="3:4">
      <c r="C439" s="291"/>
      <c r="D439" s="291"/>
    </row>
    <row r="440" s="279" customFormat="1" ht="14.4" spans="3:4">
      <c r="C440" s="291"/>
      <c r="D440" s="291"/>
    </row>
    <row r="441" s="279" customFormat="1" ht="14.4" spans="3:4">
      <c r="C441" s="291"/>
      <c r="D441" s="291"/>
    </row>
    <row r="442" s="279" customFormat="1" ht="14.4" spans="3:4">
      <c r="C442" s="291"/>
      <c r="D442" s="291"/>
    </row>
    <row r="443" s="279" customFormat="1" ht="14.4" spans="3:4">
      <c r="C443" s="291"/>
      <c r="D443" s="291"/>
    </row>
    <row r="444" s="279" customFormat="1" ht="14.4" spans="3:4">
      <c r="C444" s="291"/>
      <c r="D444" s="291"/>
    </row>
    <row r="445" s="279" customFormat="1" ht="14.4" spans="3:4">
      <c r="C445" s="291"/>
      <c r="D445" s="291"/>
    </row>
    <row r="446" s="279" customFormat="1" ht="14.4" spans="3:4">
      <c r="C446" s="291"/>
      <c r="D446" s="291"/>
    </row>
    <row r="447" s="279" customFormat="1" ht="14.4" spans="3:4">
      <c r="C447" s="291"/>
      <c r="D447" s="291"/>
    </row>
    <row r="448" s="279" customFormat="1" ht="14.4" spans="3:4">
      <c r="C448" s="291"/>
      <c r="D448" s="291"/>
    </row>
    <row r="449" s="279" customFormat="1" ht="14.4" spans="3:4">
      <c r="C449" s="291"/>
      <c r="D449" s="291"/>
    </row>
    <row r="450" s="279" customFormat="1" ht="14.4" spans="3:4">
      <c r="C450" s="291"/>
      <c r="D450" s="291"/>
    </row>
    <row r="451" s="279" customFormat="1" ht="14.4" spans="3:4">
      <c r="C451" s="291"/>
      <c r="D451" s="291"/>
    </row>
    <row r="452" s="279" customFormat="1" ht="14.4" spans="3:4">
      <c r="C452" s="291"/>
      <c r="D452" s="291"/>
    </row>
    <row r="453" s="279" customFormat="1" ht="14.4" spans="3:4">
      <c r="C453" s="291"/>
      <c r="D453" s="291"/>
    </row>
    <row r="454" s="279" customFormat="1" ht="14.4" spans="3:4">
      <c r="C454" s="291"/>
      <c r="D454" s="291"/>
    </row>
    <row r="455" s="279" customFormat="1" ht="14.4" spans="3:4">
      <c r="C455" s="291"/>
      <c r="D455" s="291"/>
    </row>
    <row r="456" s="279" customFormat="1" ht="14.4" spans="3:4">
      <c r="C456" s="291"/>
      <c r="D456" s="291"/>
    </row>
    <row r="457" s="279" customFormat="1" ht="14.4" spans="3:4">
      <c r="C457" s="291"/>
      <c r="D457" s="291"/>
    </row>
    <row r="458" s="279" customFormat="1" ht="14.4" spans="3:4">
      <c r="C458" s="291"/>
      <c r="D458" s="291"/>
    </row>
    <row r="459" s="279" customFormat="1" ht="14.4" spans="3:4">
      <c r="C459" s="291"/>
      <c r="D459" s="291"/>
    </row>
    <row r="460" s="279" customFormat="1" ht="14.4" spans="3:4">
      <c r="C460" s="291"/>
      <c r="D460" s="291"/>
    </row>
    <row r="461" s="279" customFormat="1" ht="14.4" spans="3:4">
      <c r="C461" s="291"/>
      <c r="D461" s="291"/>
    </row>
    <row r="462" s="279" customFormat="1" ht="14.4" spans="3:4">
      <c r="C462" s="291"/>
      <c r="D462" s="291"/>
    </row>
    <row r="463" s="279" customFormat="1" ht="14.4" spans="3:4">
      <c r="C463" s="291"/>
      <c r="D463" s="291"/>
    </row>
    <row r="464" s="279" customFormat="1" ht="14.4" spans="3:4">
      <c r="C464" s="291"/>
      <c r="D464" s="291"/>
    </row>
    <row r="465" s="279" customFormat="1" ht="14.4" spans="3:4">
      <c r="C465" s="291"/>
      <c r="D465" s="291"/>
    </row>
    <row r="466" s="279" customFormat="1" ht="14.4" spans="3:4">
      <c r="C466" s="291"/>
      <c r="D466" s="291"/>
    </row>
    <row r="467" s="279" customFormat="1" ht="14.4" spans="3:4">
      <c r="C467" s="291"/>
      <c r="D467" s="291"/>
    </row>
    <row r="468" s="279" customFormat="1" ht="14.4" spans="3:4">
      <c r="C468" s="291"/>
      <c r="D468" s="291"/>
    </row>
    <row r="469" s="279" customFormat="1" ht="14.4" spans="3:4">
      <c r="C469" s="291"/>
      <c r="D469" s="291"/>
    </row>
    <row r="470" s="279" customFormat="1" ht="14.4" spans="3:4">
      <c r="C470" s="291"/>
      <c r="D470" s="291"/>
    </row>
    <row r="471" s="279" customFormat="1" ht="14.4" spans="3:4">
      <c r="C471" s="291"/>
      <c r="D471" s="291"/>
    </row>
    <row r="472" s="279" customFormat="1" ht="14.4" spans="3:4">
      <c r="C472" s="291"/>
      <c r="D472" s="291"/>
    </row>
    <row r="473" s="279" customFormat="1" ht="14.4" spans="3:4">
      <c r="C473" s="291"/>
      <c r="D473" s="291"/>
    </row>
    <row r="474" s="279" customFormat="1" ht="14.4" spans="3:4">
      <c r="C474" s="291"/>
      <c r="D474" s="291"/>
    </row>
    <row r="475" s="279" customFormat="1" ht="14.4" spans="3:4">
      <c r="C475" s="291"/>
      <c r="D475" s="291"/>
    </row>
    <row r="476" s="279" customFormat="1" ht="14.4" spans="3:4">
      <c r="C476" s="291"/>
      <c r="D476" s="291"/>
    </row>
    <row r="477" s="279" customFormat="1" ht="14.4" spans="3:4">
      <c r="C477" s="291"/>
      <c r="D477" s="291"/>
    </row>
    <row r="478" s="279" customFormat="1" ht="14.4" spans="3:4">
      <c r="C478" s="291"/>
      <c r="D478" s="291"/>
    </row>
    <row r="479" s="279" customFormat="1" ht="14.4" spans="3:4">
      <c r="C479" s="291"/>
      <c r="D479" s="291"/>
    </row>
    <row r="480" s="279" customFormat="1" ht="14.4" spans="3:4">
      <c r="C480" s="291"/>
      <c r="D480" s="291"/>
    </row>
    <row r="481" s="279" customFormat="1" ht="14.4" spans="3:4">
      <c r="C481" s="291"/>
      <c r="D481" s="291"/>
    </row>
    <row r="482" s="279" customFormat="1" ht="14.4" spans="3:4">
      <c r="C482" s="291"/>
      <c r="D482" s="291"/>
    </row>
    <row r="483" s="279" customFormat="1" ht="14.4" spans="3:4">
      <c r="C483" s="291"/>
      <c r="D483" s="291"/>
    </row>
    <row r="484" s="279" customFormat="1" ht="14.4" spans="3:4">
      <c r="C484" s="291"/>
      <c r="D484" s="291"/>
    </row>
    <row r="485" s="279" customFormat="1" ht="14.4" spans="3:4">
      <c r="C485" s="291"/>
      <c r="D485" s="291"/>
    </row>
    <row r="486" s="279" customFormat="1" ht="14.4" spans="3:4">
      <c r="C486" s="291"/>
      <c r="D486" s="291"/>
    </row>
    <row r="487" s="279" customFormat="1" ht="14.4" spans="3:4">
      <c r="C487" s="291"/>
      <c r="D487" s="291"/>
    </row>
    <row r="488" s="279" customFormat="1" ht="14.4" spans="3:4">
      <c r="C488" s="291"/>
      <c r="D488" s="291"/>
    </row>
    <row r="489" s="279" customFormat="1" ht="14.4" spans="3:4">
      <c r="C489" s="291"/>
      <c r="D489" s="291"/>
    </row>
    <row r="490" s="279" customFormat="1" ht="14.4" spans="3:4">
      <c r="C490" s="291"/>
      <c r="D490" s="291"/>
    </row>
    <row r="491" s="279" customFormat="1" ht="14.4" spans="3:4">
      <c r="C491" s="291"/>
      <c r="D491" s="291"/>
    </row>
    <row r="492" s="279" customFormat="1" ht="14.4" spans="3:4">
      <c r="C492" s="291"/>
      <c r="D492" s="291"/>
    </row>
    <row r="493" s="279" customFormat="1" ht="14.4" spans="3:4">
      <c r="C493" s="291"/>
      <c r="D493" s="291"/>
    </row>
    <row r="494" s="279" customFormat="1" ht="14.4" spans="3:4">
      <c r="C494" s="291"/>
      <c r="D494" s="291"/>
    </row>
    <row r="495" s="279" customFormat="1" ht="14.4" spans="3:4">
      <c r="C495" s="291"/>
      <c r="D495" s="291"/>
    </row>
    <row r="496" s="279" customFormat="1" ht="14.4" spans="3:4">
      <c r="C496" s="291"/>
      <c r="D496" s="291"/>
    </row>
    <row r="497" s="279" customFormat="1" ht="14.4" spans="3:4">
      <c r="C497" s="291"/>
      <c r="D497" s="291"/>
    </row>
    <row r="498" s="279" customFormat="1" ht="14.4" spans="3:4">
      <c r="C498" s="291"/>
      <c r="D498" s="291"/>
    </row>
    <row r="499" s="279" customFormat="1" ht="14.4" spans="3:4">
      <c r="C499" s="291"/>
      <c r="D499" s="291"/>
    </row>
    <row r="500" s="279" customFormat="1" ht="14.4" spans="3:4">
      <c r="C500" s="291"/>
      <c r="D500" s="291"/>
    </row>
    <row r="501" s="279" customFormat="1" ht="14.4" spans="3:4">
      <c r="C501" s="291"/>
      <c r="D501" s="291"/>
    </row>
    <row r="502" s="279" customFormat="1" ht="14.4" spans="3:4">
      <c r="C502" s="291"/>
      <c r="D502" s="291"/>
    </row>
    <row r="503" s="279" customFormat="1" ht="14.4" spans="3:4">
      <c r="C503" s="291"/>
      <c r="D503" s="291"/>
    </row>
    <row r="504" s="279" customFormat="1" ht="14.4" spans="3:4">
      <c r="C504" s="291"/>
      <c r="D504" s="291"/>
    </row>
    <row r="505" s="279" customFormat="1" ht="14.4" spans="3:4">
      <c r="C505" s="291"/>
      <c r="D505" s="291"/>
    </row>
    <row r="506" s="279" customFormat="1" ht="14.4" spans="3:4">
      <c r="C506" s="291"/>
      <c r="D506" s="291"/>
    </row>
    <row r="507" s="279" customFormat="1" ht="14.4" spans="3:4">
      <c r="C507" s="291"/>
      <c r="D507" s="291"/>
    </row>
    <row r="508" s="279" customFormat="1" ht="14.4" spans="3:4">
      <c r="C508" s="291"/>
      <c r="D508" s="291"/>
    </row>
    <row r="509" s="279" customFormat="1" ht="14.4" spans="3:4">
      <c r="C509" s="291"/>
      <c r="D509" s="291"/>
    </row>
    <row r="510" s="279" customFormat="1" ht="14.4" spans="3:4">
      <c r="C510" s="291"/>
      <c r="D510" s="291"/>
    </row>
    <row r="511" s="279" customFormat="1" ht="14.4" spans="3:4">
      <c r="C511" s="291"/>
      <c r="D511" s="291"/>
    </row>
    <row r="512" s="279" customFormat="1" ht="14.4" spans="3:4">
      <c r="C512" s="291"/>
      <c r="D512" s="291"/>
    </row>
    <row r="513" s="279" customFormat="1" ht="14.4" spans="3:4">
      <c r="C513" s="291"/>
      <c r="D513" s="291"/>
    </row>
    <row r="514" s="279" customFormat="1" ht="14.4" spans="3:4">
      <c r="C514" s="291"/>
      <c r="D514" s="291"/>
    </row>
    <row r="515" s="279" customFormat="1" ht="14.4" spans="3:4">
      <c r="C515" s="291"/>
      <c r="D515" s="291"/>
    </row>
    <row r="516" s="279" customFormat="1" ht="14.4" spans="3:4">
      <c r="C516" s="291"/>
      <c r="D516" s="291"/>
    </row>
    <row r="517" s="279" customFormat="1" ht="14.4" spans="3:4">
      <c r="C517" s="291"/>
      <c r="D517" s="291"/>
    </row>
    <row r="518" s="279" customFormat="1" ht="14.4" spans="3:4">
      <c r="C518" s="291"/>
      <c r="D518" s="291"/>
    </row>
    <row r="519" s="279" customFormat="1" ht="14.4" spans="3:4">
      <c r="C519" s="291"/>
      <c r="D519" s="291"/>
    </row>
    <row r="520" s="279" customFormat="1" ht="14.4" spans="3:4">
      <c r="C520" s="291"/>
      <c r="D520" s="291"/>
    </row>
    <row r="521" s="279" customFormat="1" ht="14.4" spans="3:4">
      <c r="C521" s="291"/>
      <c r="D521" s="291"/>
    </row>
    <row r="522" s="279" customFormat="1" ht="14.4" spans="3:4">
      <c r="C522" s="291"/>
      <c r="D522" s="291"/>
    </row>
    <row r="523" s="279" customFormat="1" ht="14.4" spans="3:4">
      <c r="C523" s="291"/>
      <c r="D523" s="291"/>
    </row>
    <row r="524" s="279" customFormat="1" ht="14.4" spans="3:4">
      <c r="C524" s="291"/>
      <c r="D524" s="291"/>
    </row>
    <row r="525" s="279" customFormat="1" ht="14.4" spans="3:4">
      <c r="C525" s="291"/>
      <c r="D525" s="291"/>
    </row>
    <row r="526" s="279" customFormat="1" ht="14.4" spans="3:4">
      <c r="C526" s="291"/>
      <c r="D526" s="291"/>
    </row>
    <row r="527" s="279" customFormat="1" ht="14.4" spans="3:4">
      <c r="C527" s="291"/>
      <c r="D527" s="291"/>
    </row>
    <row r="528" s="279" customFormat="1" ht="14.4" spans="3:4">
      <c r="C528" s="291"/>
      <c r="D528" s="291"/>
    </row>
    <row r="529" s="279" customFormat="1" ht="14.4" spans="3:4">
      <c r="C529" s="291"/>
      <c r="D529" s="291"/>
    </row>
    <row r="530" s="279" customFormat="1" ht="14.4" spans="3:4">
      <c r="C530" s="291"/>
      <c r="D530" s="291"/>
    </row>
    <row r="531" s="279" customFormat="1" ht="14.4" spans="3:4">
      <c r="C531" s="291"/>
      <c r="D531" s="291"/>
    </row>
    <row r="532" s="279" customFormat="1" ht="14.4" spans="3:4">
      <c r="C532" s="291"/>
      <c r="D532" s="291"/>
    </row>
    <row r="533" s="279" customFormat="1" ht="14.4" spans="3:4">
      <c r="C533" s="291"/>
      <c r="D533" s="291"/>
    </row>
    <row r="534" s="279" customFormat="1" ht="14.4" spans="3:4">
      <c r="C534" s="291"/>
      <c r="D534" s="291"/>
    </row>
    <row r="535" s="279" customFormat="1" ht="14.4" spans="3:4">
      <c r="C535" s="291"/>
      <c r="D535" s="291"/>
    </row>
    <row r="536" s="279" customFormat="1" ht="14.4" spans="3:4">
      <c r="C536" s="291"/>
      <c r="D536" s="291"/>
    </row>
    <row r="537" s="279" customFormat="1" ht="14.4" spans="3:4">
      <c r="C537" s="291"/>
      <c r="D537" s="291"/>
    </row>
    <row r="538" s="279" customFormat="1" ht="14.4" spans="3:4">
      <c r="C538" s="291"/>
      <c r="D538" s="291"/>
    </row>
    <row r="539" s="279" customFormat="1" ht="14.4" spans="3:4">
      <c r="C539" s="291"/>
      <c r="D539" s="291"/>
    </row>
    <row r="540" s="279" customFormat="1" ht="14.4" spans="3:4">
      <c r="C540" s="291"/>
      <c r="D540" s="291"/>
    </row>
    <row r="541" s="279" customFormat="1" ht="14.4" spans="3:4">
      <c r="C541" s="291"/>
      <c r="D541" s="291"/>
    </row>
    <row r="542" s="279" customFormat="1" ht="14.4" spans="3:4">
      <c r="C542" s="291"/>
      <c r="D542" s="291"/>
    </row>
    <row r="543" s="279" customFormat="1" ht="14.4" spans="3:4">
      <c r="C543" s="291"/>
      <c r="D543" s="291"/>
    </row>
    <row r="544" s="279" customFormat="1" ht="14.4" spans="3:4">
      <c r="C544" s="291"/>
      <c r="D544" s="291"/>
    </row>
    <row r="545" s="279" customFormat="1" ht="14.4" spans="3:4">
      <c r="C545" s="291"/>
      <c r="D545" s="291"/>
    </row>
    <row r="546" s="279" customFormat="1" ht="14.4" spans="3:4">
      <c r="C546" s="291"/>
      <c r="D546" s="291"/>
    </row>
    <row r="547" s="279" customFormat="1" ht="14.4" spans="3:4">
      <c r="C547" s="291"/>
      <c r="D547" s="291"/>
    </row>
    <row r="548" s="279" customFormat="1" ht="14.4" spans="3:4">
      <c r="C548" s="291"/>
      <c r="D548" s="291"/>
    </row>
    <row r="549" s="279" customFormat="1" ht="14.4" spans="3:4">
      <c r="C549" s="291"/>
      <c r="D549" s="291"/>
    </row>
    <row r="550" s="279" customFormat="1" ht="14.4" spans="3:4">
      <c r="C550" s="291"/>
      <c r="D550" s="291"/>
    </row>
    <row r="551" s="279" customFormat="1" ht="14.4" spans="3:4">
      <c r="C551" s="291"/>
      <c r="D551" s="291"/>
    </row>
    <row r="552" s="279" customFormat="1" ht="14.4" spans="3:4">
      <c r="C552" s="291"/>
      <c r="D552" s="291"/>
    </row>
    <row r="553" s="279" customFormat="1" ht="14.4" spans="3:4">
      <c r="C553" s="291"/>
      <c r="D553" s="291"/>
    </row>
    <row r="554" s="279" customFormat="1" ht="14.4" spans="3:4">
      <c r="C554" s="291"/>
      <c r="D554" s="291"/>
    </row>
    <row r="555" s="279" customFormat="1" ht="14.4" spans="3:4">
      <c r="C555" s="291"/>
      <c r="D555" s="291"/>
    </row>
    <row r="556" s="279" customFormat="1" ht="14.4" spans="3:4">
      <c r="C556" s="291"/>
      <c r="D556" s="291"/>
    </row>
    <row r="557" s="279" customFormat="1" ht="14.4" spans="3:4">
      <c r="C557" s="291"/>
      <c r="D557" s="291"/>
    </row>
    <row r="558" s="279" customFormat="1" ht="14.4" spans="3:4">
      <c r="C558" s="291"/>
      <c r="D558" s="291"/>
    </row>
    <row r="559" s="279" customFormat="1" ht="14.4" spans="3:4">
      <c r="C559" s="291"/>
      <c r="D559" s="291"/>
    </row>
    <row r="560" s="279" customFormat="1" ht="14.4" spans="3:4">
      <c r="C560" s="291"/>
      <c r="D560" s="291"/>
    </row>
    <row r="561" s="279" customFormat="1" ht="14.4" spans="3:4">
      <c r="C561" s="291"/>
      <c r="D561" s="291"/>
    </row>
    <row r="562" s="279" customFormat="1" ht="14.4" spans="3:4">
      <c r="C562" s="291"/>
      <c r="D562" s="291"/>
    </row>
    <row r="563" s="279" customFormat="1" ht="14.4" spans="3:4">
      <c r="C563" s="291"/>
      <c r="D563" s="291"/>
    </row>
    <row r="564" s="279" customFormat="1" ht="14.4" spans="3:4">
      <c r="C564" s="291"/>
      <c r="D564" s="291"/>
    </row>
    <row r="565" s="279" customFormat="1" ht="14.4" spans="3:4">
      <c r="C565" s="291"/>
      <c r="D565" s="291"/>
    </row>
    <row r="566" s="279" customFormat="1" ht="14.4" spans="3:4">
      <c r="C566" s="291"/>
      <c r="D566" s="291"/>
    </row>
    <row r="567" s="279" customFormat="1" ht="14.4" spans="3:4">
      <c r="C567" s="291"/>
      <c r="D567" s="291"/>
    </row>
    <row r="568" s="279" customFormat="1" ht="14.4" spans="3:4">
      <c r="C568" s="291"/>
      <c r="D568" s="291"/>
    </row>
    <row r="569" s="279" customFormat="1" ht="14.4" spans="3:4">
      <c r="C569" s="291"/>
      <c r="D569" s="291"/>
    </row>
    <row r="570" s="279" customFormat="1" ht="14.4" spans="3:4">
      <c r="C570" s="291"/>
      <c r="D570" s="291"/>
    </row>
    <row r="571" s="279" customFormat="1" ht="14.4" spans="3:4">
      <c r="C571" s="291"/>
      <c r="D571" s="291"/>
    </row>
    <row r="572" s="279" customFormat="1" ht="14.4" spans="3:4">
      <c r="C572" s="291"/>
      <c r="D572" s="291"/>
    </row>
    <row r="573" s="279" customFormat="1" ht="14.4" spans="3:4">
      <c r="C573" s="291"/>
      <c r="D573" s="291"/>
    </row>
    <row r="574" s="279" customFormat="1" ht="14.4" spans="3:4">
      <c r="C574" s="291"/>
      <c r="D574" s="291"/>
    </row>
    <row r="575" s="279" customFormat="1" ht="14.4" spans="3:4">
      <c r="C575" s="291"/>
      <c r="D575" s="291"/>
    </row>
    <row r="576" s="279" customFormat="1" ht="14.4" spans="3:4">
      <c r="C576" s="291"/>
      <c r="D576" s="291"/>
    </row>
    <row r="577" s="279" customFormat="1" ht="14.4" spans="3:4">
      <c r="C577" s="291"/>
      <c r="D577" s="291"/>
    </row>
    <row r="578" s="279" customFormat="1" ht="14.4" spans="3:4">
      <c r="C578" s="291"/>
      <c r="D578" s="291"/>
    </row>
    <row r="579" s="279" customFormat="1" ht="14.4" spans="3:4">
      <c r="C579" s="291"/>
      <c r="D579" s="291"/>
    </row>
    <row r="580" s="279" customFormat="1" ht="14.4" spans="3:4">
      <c r="C580" s="291"/>
      <c r="D580" s="291"/>
    </row>
    <row r="581" s="279" customFormat="1" ht="14.4" spans="3:4">
      <c r="C581" s="291"/>
      <c r="D581" s="291"/>
    </row>
    <row r="582" s="279" customFormat="1" ht="14.4" spans="3:4">
      <c r="C582" s="291"/>
      <c r="D582" s="291"/>
    </row>
    <row r="583" s="279" customFormat="1" ht="14.4" spans="3:4">
      <c r="C583" s="291"/>
      <c r="D583" s="291"/>
    </row>
    <row r="584" s="279" customFormat="1" ht="14.4" spans="3:4">
      <c r="C584" s="291"/>
      <c r="D584" s="291"/>
    </row>
    <row r="585" s="279" customFormat="1" ht="14.4" spans="3:4">
      <c r="C585" s="291"/>
      <c r="D585" s="291"/>
    </row>
    <row r="586" s="279" customFormat="1" ht="14.4" spans="3:4">
      <c r="C586" s="291"/>
      <c r="D586" s="291"/>
    </row>
    <row r="587" s="279" customFormat="1" ht="14.4" spans="3:4">
      <c r="C587" s="291"/>
      <c r="D587" s="291"/>
    </row>
    <row r="588" s="279" customFormat="1" ht="14.4" spans="3:4">
      <c r="C588" s="291"/>
      <c r="D588" s="291"/>
    </row>
    <row r="589" s="279" customFormat="1" ht="14.4" spans="3:4">
      <c r="C589" s="291"/>
      <c r="D589" s="291"/>
    </row>
    <row r="590" s="279" customFormat="1" ht="14.4" spans="3:4">
      <c r="C590" s="291"/>
      <c r="D590" s="291"/>
    </row>
    <row r="591" s="279" customFormat="1" ht="14.4" spans="3:4">
      <c r="C591" s="291"/>
      <c r="D591" s="291"/>
    </row>
    <row r="592" s="279" customFormat="1" ht="14.4" spans="3:4">
      <c r="C592" s="291"/>
      <c r="D592" s="291"/>
    </row>
    <row r="593" s="279" customFormat="1" ht="14.4" spans="3:4">
      <c r="C593" s="291"/>
      <c r="D593" s="291"/>
    </row>
    <row r="594" s="279" customFormat="1" ht="14.4" spans="3:4">
      <c r="C594" s="291"/>
      <c r="D594" s="291"/>
    </row>
    <row r="595" s="279" customFormat="1" ht="14.4" spans="3:4">
      <c r="C595" s="291"/>
      <c r="D595" s="291"/>
    </row>
    <row r="596" s="279" customFormat="1" ht="14.4" spans="3:4">
      <c r="C596" s="291"/>
      <c r="D596" s="291"/>
    </row>
    <row r="597" s="279" customFormat="1" ht="14.4" spans="3:4">
      <c r="C597" s="291"/>
      <c r="D597" s="291"/>
    </row>
    <row r="598" s="279" customFormat="1" ht="14.4" spans="3:4">
      <c r="C598" s="291"/>
      <c r="D598" s="291"/>
    </row>
    <row r="599" s="279" customFormat="1" ht="14.4" spans="3:4">
      <c r="C599" s="291"/>
      <c r="D599" s="291"/>
    </row>
    <row r="600" s="279" customFormat="1" ht="14.4" spans="3:4">
      <c r="C600" s="291"/>
      <c r="D600" s="291"/>
    </row>
    <row r="601" s="279" customFormat="1" ht="14.4" spans="3:4">
      <c r="C601" s="291"/>
      <c r="D601" s="291"/>
    </row>
    <row r="602" s="279" customFormat="1" ht="14.4" spans="3:4">
      <c r="C602" s="291"/>
      <c r="D602" s="291"/>
    </row>
    <row r="603" s="279" customFormat="1" ht="14.4" spans="3:4">
      <c r="C603" s="291"/>
      <c r="D603" s="291"/>
    </row>
    <row r="604" s="279" customFormat="1" ht="14.4" spans="3:4">
      <c r="C604" s="291"/>
      <c r="D604" s="291"/>
    </row>
    <row r="605" s="279" customFormat="1" ht="14.4" spans="3:4">
      <c r="C605" s="291"/>
      <c r="D605" s="291"/>
    </row>
    <row r="606" s="279" customFormat="1" ht="14.4" spans="3:4">
      <c r="C606" s="291"/>
      <c r="D606" s="291"/>
    </row>
    <row r="607" s="279" customFormat="1" ht="14.4" spans="3:4">
      <c r="C607" s="291"/>
      <c r="D607" s="291"/>
    </row>
    <row r="608" s="279" customFormat="1" ht="14.4" spans="3:4">
      <c r="C608" s="291"/>
      <c r="D608" s="291"/>
    </row>
    <row r="609" s="279" customFormat="1" ht="14.4" spans="3:4">
      <c r="C609" s="291"/>
      <c r="D609" s="291"/>
    </row>
    <row r="610" s="279" customFormat="1" ht="14.4" spans="3:4">
      <c r="C610" s="291"/>
      <c r="D610" s="291"/>
    </row>
    <row r="611" s="279" customFormat="1" ht="14.4" spans="3:4">
      <c r="C611" s="291"/>
      <c r="D611" s="291"/>
    </row>
    <row r="612" s="279" customFormat="1" ht="14.4" spans="3:4">
      <c r="C612" s="291"/>
      <c r="D612" s="291"/>
    </row>
    <row r="613" s="279" customFormat="1" ht="14.4" spans="3:4">
      <c r="C613" s="291"/>
      <c r="D613" s="291"/>
    </row>
    <row r="614" s="279" customFormat="1" ht="14.4" spans="3:4">
      <c r="C614" s="291"/>
      <c r="D614" s="291"/>
    </row>
    <row r="615" s="279" customFormat="1" ht="14.4" spans="3:4">
      <c r="C615" s="291"/>
      <c r="D615" s="291"/>
    </row>
    <row r="616" s="279" customFormat="1" ht="14.4" spans="3:4">
      <c r="C616" s="291"/>
      <c r="D616" s="291"/>
    </row>
    <row r="617" s="279" customFormat="1" ht="14.4" spans="3:4">
      <c r="C617" s="291"/>
      <c r="D617" s="291"/>
    </row>
    <row r="618" s="279" customFormat="1" ht="14.4" spans="3:4">
      <c r="C618" s="291"/>
      <c r="D618" s="291"/>
    </row>
    <row r="619" s="279" customFormat="1" ht="14.4" spans="3:4">
      <c r="C619" s="291"/>
      <c r="D619" s="291"/>
    </row>
    <row r="620" s="279" customFormat="1" ht="14.4" spans="3:4">
      <c r="C620" s="291"/>
      <c r="D620" s="291"/>
    </row>
    <row r="621" s="279" customFormat="1" ht="14.4" spans="3:4">
      <c r="C621" s="291"/>
      <c r="D621" s="291"/>
    </row>
    <row r="622" s="279" customFormat="1" ht="14.4" spans="3:4">
      <c r="C622" s="291"/>
      <c r="D622" s="291"/>
    </row>
    <row r="623" s="279" customFormat="1" ht="14.4" spans="3:4">
      <c r="C623" s="291"/>
      <c r="D623" s="291"/>
    </row>
    <row r="624" s="279" customFormat="1" ht="14.4" spans="3:4">
      <c r="C624" s="291"/>
      <c r="D624" s="291"/>
    </row>
    <row r="625" s="279" customFormat="1" ht="14.4" spans="3:4">
      <c r="C625" s="291"/>
      <c r="D625" s="291"/>
    </row>
    <row r="626" s="279" customFormat="1" ht="14.4" spans="3:4">
      <c r="C626" s="291"/>
      <c r="D626" s="291"/>
    </row>
    <row r="627" s="279" customFormat="1" ht="14.4" spans="3:4">
      <c r="C627" s="291"/>
      <c r="D627" s="291"/>
    </row>
    <row r="628" s="279" customFormat="1" ht="14.4" spans="3:4">
      <c r="C628" s="291"/>
      <c r="D628" s="291"/>
    </row>
    <row r="629" s="279" customFormat="1" ht="14.4" spans="3:4">
      <c r="C629" s="291"/>
      <c r="D629" s="291"/>
    </row>
    <row r="630" s="279" customFormat="1" ht="14.4" spans="3:4">
      <c r="C630" s="291"/>
      <c r="D630" s="291"/>
    </row>
    <row r="631" s="279" customFormat="1" ht="14.4" spans="3:4">
      <c r="C631" s="291"/>
      <c r="D631" s="291"/>
    </row>
    <row r="632" s="279" customFormat="1" ht="14.4" spans="3:4">
      <c r="C632" s="291"/>
      <c r="D632" s="291"/>
    </row>
    <row r="633" s="279" customFormat="1" ht="14.4" spans="3:4">
      <c r="C633" s="291"/>
      <c r="D633" s="291"/>
    </row>
    <row r="634" s="279" customFormat="1" ht="14.4" spans="3:4">
      <c r="C634" s="291"/>
      <c r="D634" s="291"/>
    </row>
    <row r="635" s="279" customFormat="1" ht="14.4" spans="3:4">
      <c r="C635" s="291"/>
      <c r="D635" s="291"/>
    </row>
    <row r="636" s="279" customFormat="1" ht="14.4" spans="3:4">
      <c r="C636" s="291"/>
      <c r="D636" s="291"/>
    </row>
    <row r="637" s="279" customFormat="1" ht="14.4" spans="3:4">
      <c r="C637" s="291"/>
      <c r="D637" s="291"/>
    </row>
    <row r="638" s="279" customFormat="1" ht="14.4" spans="3:4">
      <c r="C638" s="291"/>
      <c r="D638" s="291"/>
    </row>
    <row r="639" s="279" customFormat="1" ht="14.4" spans="3:4">
      <c r="C639" s="291"/>
      <c r="D639" s="291"/>
    </row>
    <row r="640" s="279" customFormat="1" ht="14.4" spans="3:4">
      <c r="C640" s="291"/>
      <c r="D640" s="291"/>
    </row>
    <row r="641" s="279" customFormat="1" ht="14.4" spans="3:4">
      <c r="C641" s="291"/>
      <c r="D641" s="291"/>
    </row>
    <row r="642" s="279" customFormat="1" ht="14.4" spans="3:4">
      <c r="C642" s="291"/>
      <c r="D642" s="291"/>
    </row>
    <row r="643" s="279" customFormat="1" ht="14.4" spans="3:4">
      <c r="C643" s="291"/>
      <c r="D643" s="291"/>
    </row>
    <row r="644" s="279" customFormat="1" ht="14.4" spans="3:4">
      <c r="C644" s="291"/>
      <c r="D644" s="291"/>
    </row>
    <row r="645" s="279" customFormat="1" ht="14.4" spans="3:4">
      <c r="C645" s="291"/>
      <c r="D645" s="291"/>
    </row>
    <row r="646" s="279" customFormat="1" ht="14.4" spans="3:4">
      <c r="C646" s="291"/>
      <c r="D646" s="291"/>
    </row>
    <row r="647" s="279" customFormat="1" ht="14.4" spans="3:4">
      <c r="C647" s="291"/>
      <c r="D647" s="291"/>
    </row>
    <row r="648" s="279" customFormat="1" ht="14.4" spans="3:4">
      <c r="C648" s="291"/>
      <c r="D648" s="291"/>
    </row>
    <row r="649" s="279" customFormat="1" ht="14.4" spans="3:4">
      <c r="C649" s="291"/>
      <c r="D649" s="291"/>
    </row>
    <row r="650" s="279" customFormat="1" ht="14.4" spans="3:4">
      <c r="C650" s="291"/>
      <c r="D650" s="291"/>
    </row>
    <row r="651" s="279" customFormat="1" ht="14.4" spans="3:4">
      <c r="C651" s="291"/>
      <c r="D651" s="291"/>
    </row>
    <row r="652" s="279" customFormat="1" ht="14.4" spans="3:4">
      <c r="C652" s="291"/>
      <c r="D652" s="291"/>
    </row>
    <row r="653" s="279" customFormat="1" ht="14.4" spans="3:4">
      <c r="C653" s="291"/>
      <c r="D653" s="291"/>
    </row>
    <row r="654" s="279" customFormat="1" ht="14.4" spans="3:4">
      <c r="C654" s="291"/>
      <c r="D654" s="291"/>
    </row>
    <row r="655" s="279" customFormat="1" ht="14.4" spans="3:4">
      <c r="C655" s="291"/>
      <c r="D655" s="291"/>
    </row>
    <row r="656" s="279" customFormat="1" ht="14.4" spans="3:4">
      <c r="C656" s="291"/>
      <c r="D656" s="291"/>
    </row>
    <row r="657" s="279" customFormat="1" ht="14.4" spans="3:4">
      <c r="C657" s="291"/>
      <c r="D657" s="291"/>
    </row>
    <row r="658" s="279" customFormat="1" ht="14.4" spans="3:4">
      <c r="C658" s="291"/>
      <c r="D658" s="291"/>
    </row>
    <row r="659" s="279" customFormat="1" ht="14.4" spans="3:4">
      <c r="C659" s="291"/>
      <c r="D659" s="291"/>
    </row>
    <row r="660" s="279" customFormat="1" ht="14.4" spans="3:4">
      <c r="C660" s="291"/>
      <c r="D660" s="291"/>
    </row>
    <row r="661" s="279" customFormat="1" ht="14.4" spans="3:4">
      <c r="C661" s="291"/>
      <c r="D661" s="291"/>
    </row>
    <row r="662" s="279" customFormat="1" ht="14.4" spans="3:4">
      <c r="C662" s="291"/>
      <c r="D662" s="291"/>
    </row>
    <row r="663" s="279" customFormat="1" ht="14.4" spans="3:4">
      <c r="C663" s="291"/>
      <c r="D663" s="291"/>
    </row>
    <row r="664" s="279" customFormat="1" ht="14.4" spans="3:4">
      <c r="C664" s="291"/>
      <c r="D664" s="291"/>
    </row>
    <row r="665" s="279" customFormat="1" ht="14.4" spans="3:4">
      <c r="C665" s="291"/>
      <c r="D665" s="291"/>
    </row>
    <row r="666" s="279" customFormat="1" ht="14.4" spans="3:4">
      <c r="C666" s="291"/>
      <c r="D666" s="291"/>
    </row>
    <row r="667" s="279" customFormat="1" ht="14.4" spans="3:4">
      <c r="C667" s="291"/>
      <c r="D667" s="291"/>
    </row>
    <row r="668" s="279" customFormat="1" ht="14.4" spans="3:4">
      <c r="C668" s="291"/>
      <c r="D668" s="291"/>
    </row>
    <row r="669" s="279" customFormat="1" ht="14.4" spans="3:4">
      <c r="C669" s="291"/>
      <c r="D669" s="291"/>
    </row>
    <row r="670" s="279" customFormat="1" ht="14.4" spans="3:4">
      <c r="C670" s="291"/>
      <c r="D670" s="291"/>
    </row>
    <row r="671" s="279" customFormat="1" ht="14.4" spans="3:4">
      <c r="C671" s="291"/>
      <c r="D671" s="291"/>
    </row>
    <row r="672" s="279" customFormat="1" ht="14.4" spans="3:4">
      <c r="C672" s="291"/>
      <c r="D672" s="291"/>
    </row>
    <row r="673" s="279" customFormat="1" ht="14.4" spans="3:4">
      <c r="C673" s="291"/>
      <c r="D673" s="291"/>
    </row>
    <row r="674" s="279" customFormat="1" ht="14.4" spans="3:4">
      <c r="C674" s="291"/>
      <c r="D674" s="291"/>
    </row>
    <row r="675" s="279" customFormat="1" ht="14.4" spans="3:4">
      <c r="C675" s="291"/>
      <c r="D675" s="291"/>
    </row>
    <row r="676" s="279" customFormat="1" ht="14.4" spans="3:4">
      <c r="C676" s="291"/>
      <c r="D676" s="291"/>
    </row>
    <row r="677" s="279" customFormat="1" ht="14.4" spans="3:4">
      <c r="C677" s="291"/>
      <c r="D677" s="291"/>
    </row>
    <row r="678" s="279" customFormat="1" ht="14.4" spans="3:4">
      <c r="C678" s="291"/>
      <c r="D678" s="291"/>
    </row>
    <row r="679" s="279" customFormat="1" ht="14.4" spans="3:4">
      <c r="C679" s="291"/>
      <c r="D679" s="291"/>
    </row>
    <row r="680" s="279" customFormat="1" ht="14.4" spans="3:4">
      <c r="C680" s="291"/>
      <c r="D680" s="291"/>
    </row>
    <row r="681" s="279" customFormat="1" ht="14.4" spans="3:4">
      <c r="C681" s="291"/>
      <c r="D681" s="291"/>
    </row>
    <row r="682" s="279" customFormat="1" ht="14.4" spans="3:4">
      <c r="C682" s="291"/>
      <c r="D682" s="291"/>
    </row>
    <row r="683" s="279" customFormat="1" ht="14.4" spans="3:4">
      <c r="C683" s="291"/>
      <c r="D683" s="291"/>
    </row>
    <row r="684" s="279" customFormat="1" ht="14.4" spans="3:4">
      <c r="C684" s="291"/>
      <c r="D684" s="291"/>
    </row>
    <row r="685" s="279" customFormat="1" ht="14.4" spans="3:4">
      <c r="C685" s="291"/>
      <c r="D685" s="291"/>
    </row>
    <row r="686" s="279" customFormat="1" ht="14.4" spans="3:4">
      <c r="C686" s="291"/>
      <c r="D686" s="291"/>
    </row>
    <row r="687" s="279" customFormat="1" ht="14.4" spans="3:4">
      <c r="C687" s="291"/>
      <c r="D687" s="291"/>
    </row>
    <row r="688" s="279" customFormat="1" ht="14.4" spans="3:4">
      <c r="C688" s="291"/>
      <c r="D688" s="291"/>
    </row>
    <row r="689" s="279" customFormat="1" ht="14.4" spans="3:4">
      <c r="C689" s="291"/>
      <c r="D689" s="291"/>
    </row>
    <row r="690" s="279" customFormat="1" ht="14.4" spans="3:4">
      <c r="C690" s="291"/>
      <c r="D690" s="291"/>
    </row>
    <row r="691" s="279" customFormat="1" ht="14.4" spans="3:4">
      <c r="C691" s="291"/>
      <c r="D691" s="291"/>
    </row>
    <row r="692" s="279" customFormat="1" ht="14.4" spans="3:4">
      <c r="C692" s="291"/>
      <c r="D692" s="291"/>
    </row>
    <row r="693" s="279" customFormat="1" ht="14.4" spans="3:4">
      <c r="C693" s="291"/>
      <c r="D693" s="291"/>
    </row>
    <row r="694" s="279" customFormat="1" ht="14.4" spans="3:4">
      <c r="C694" s="291"/>
      <c r="D694" s="291"/>
    </row>
    <row r="695" s="279" customFormat="1" ht="14.4" spans="3:4">
      <c r="C695" s="291"/>
      <c r="D695" s="291"/>
    </row>
    <row r="696" s="279" customFormat="1" ht="14.4" spans="3:4">
      <c r="C696" s="291"/>
      <c r="D696" s="291"/>
    </row>
    <row r="697" s="279" customFormat="1" ht="14.4" spans="3:4">
      <c r="C697" s="291"/>
      <c r="D697" s="291"/>
    </row>
    <row r="698" s="279" customFormat="1" ht="14.4" spans="3:4">
      <c r="C698" s="291"/>
      <c r="D698" s="291"/>
    </row>
    <row r="699" s="279" customFormat="1" ht="14.4" spans="3:4">
      <c r="C699" s="291"/>
      <c r="D699" s="291"/>
    </row>
    <row r="700" s="279" customFormat="1" ht="14.4" spans="3:4">
      <c r="C700" s="291"/>
      <c r="D700" s="291"/>
    </row>
    <row r="701" s="279" customFormat="1" ht="14.4" spans="3:4">
      <c r="C701" s="291"/>
      <c r="D701" s="291"/>
    </row>
    <row r="702" s="279" customFormat="1" ht="14.4" spans="3:4">
      <c r="C702" s="291"/>
      <c r="D702" s="291"/>
    </row>
    <row r="703" s="279" customFormat="1" ht="14.4" spans="3:4">
      <c r="C703" s="291"/>
      <c r="D703" s="291"/>
    </row>
    <row r="704" s="279" customFormat="1" ht="14.4" spans="3:4">
      <c r="C704" s="291"/>
      <c r="D704" s="291"/>
    </row>
    <row r="705" s="279" customFormat="1" ht="14.4" spans="3:4">
      <c r="C705" s="291"/>
      <c r="D705" s="291"/>
    </row>
    <row r="706" s="279" customFormat="1" ht="14.4" spans="3:4">
      <c r="C706" s="291"/>
      <c r="D706" s="291"/>
    </row>
    <row r="707" s="279" customFormat="1" ht="14.4" spans="3:4">
      <c r="C707" s="291"/>
      <c r="D707" s="291"/>
    </row>
    <row r="708" s="279" customFormat="1" ht="14.4" spans="3:4">
      <c r="C708" s="291"/>
      <c r="D708" s="291"/>
    </row>
    <row r="709" s="279" customFormat="1" ht="14.4" spans="3:4">
      <c r="C709" s="291"/>
      <c r="D709" s="291"/>
    </row>
    <row r="710" s="279" customFormat="1" ht="14.4" spans="3:4">
      <c r="C710" s="291"/>
      <c r="D710" s="291"/>
    </row>
    <row r="711" s="279" customFormat="1" ht="14.4" spans="3:4">
      <c r="C711" s="291"/>
      <c r="D711" s="291"/>
    </row>
    <row r="712" s="279" customFormat="1" ht="14.4" spans="3:4">
      <c r="C712" s="291"/>
      <c r="D712" s="291"/>
    </row>
    <row r="713" s="279" customFormat="1" ht="14.4" spans="3:4">
      <c r="C713" s="291"/>
      <c r="D713" s="291"/>
    </row>
  </sheetData>
  <mergeCells count="1">
    <mergeCell ref="A2:B2"/>
  </mergeCells>
  <printOptions horizontalCentered="1"/>
  <pageMargins left="0.984027777777778" right="0.747916666666667" top="0.786805555555556" bottom="0.590277777777778" header="0.511805555555556" footer="0.511805555555556"/>
  <pageSetup paperSize="9" firstPageNumber="4294963191" orientation="portrait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14"/>
  <sheetViews>
    <sheetView workbookViewId="0">
      <selection activeCell="A1" sqref="A1"/>
    </sheetView>
  </sheetViews>
  <sheetFormatPr defaultColWidth="7" defaultRowHeight="14.4"/>
  <cols>
    <col min="1" max="2" width="37" style="133" customWidth="1"/>
    <col min="3" max="3" width="10.3796296296296" style="135" hidden="1" customWidth="1"/>
    <col min="4" max="4" width="9.62962962962963" style="137" hidden="1" customWidth="1"/>
    <col min="5" max="5" width="8.12962962962963" style="137" hidden="1" customWidth="1"/>
    <col min="6" max="6" width="9.62962962962963" style="138" hidden="1" customWidth="1"/>
    <col min="7" max="7" width="17.5" style="138" hidden="1" customWidth="1"/>
    <col min="8" max="8" width="12.5" style="139" hidden="1" customWidth="1"/>
    <col min="9" max="9" width="7" style="140" hidden="1" customWidth="1"/>
    <col min="10" max="11" width="7" style="137" hidden="1" customWidth="1"/>
    <col min="12" max="12" width="13.8796296296296" style="137" hidden="1" customWidth="1"/>
    <col min="13" max="13" width="7.87962962962963" style="137" hidden="1" customWidth="1"/>
    <col min="14" max="14" width="9.5" style="137" hidden="1" customWidth="1"/>
    <col min="15" max="15" width="6.87962962962963" style="137" hidden="1" customWidth="1"/>
    <col min="16" max="16" width="9" style="137" hidden="1" customWidth="1"/>
    <col min="17" max="17" width="5.87962962962963" style="137" hidden="1" customWidth="1"/>
    <col min="18" max="18" width="5.25" style="137" hidden="1" customWidth="1"/>
    <col min="19" max="19" width="6.5" style="137" hidden="1" customWidth="1"/>
    <col min="20" max="21" width="7" style="137" hidden="1" customWidth="1"/>
    <col min="22" max="22" width="10.6296296296296" style="137" hidden="1" customWidth="1"/>
    <col min="23" max="23" width="10.5" style="137" hidden="1" customWidth="1"/>
    <col min="24" max="24" width="7" style="137" hidden="1" customWidth="1"/>
    <col min="25" max="16384" width="7" style="137"/>
  </cols>
  <sheetData>
    <row r="1" ht="21.75" customHeight="1" spans="1:2">
      <c r="A1" s="141" t="s">
        <v>497</v>
      </c>
      <c r="B1" s="141"/>
    </row>
    <row r="2" s="134" customFormat="1" ht="51.75" customHeight="1" spans="1:9">
      <c r="A2" s="142" t="s">
        <v>498</v>
      </c>
      <c r="B2" s="143"/>
      <c r="I2" s="154"/>
    </row>
    <row r="3" s="135" customFormat="1" spans="1:12">
      <c r="A3" s="133"/>
      <c r="B3" s="125" t="s">
        <v>2</v>
      </c>
      <c r="D3" s="135">
        <v>12.11</v>
      </c>
      <c r="F3" s="135">
        <v>12.22</v>
      </c>
      <c r="I3" s="155"/>
      <c r="L3" s="135">
        <v>1.2</v>
      </c>
    </row>
    <row r="4" s="136" customFormat="1" ht="39.75" customHeight="1" spans="1:14">
      <c r="A4" s="144" t="s">
        <v>431</v>
      </c>
      <c r="B4" s="144" t="s">
        <v>4</v>
      </c>
      <c r="F4" s="145" t="s">
        <v>31</v>
      </c>
      <c r="G4" s="145" t="s">
        <v>32</v>
      </c>
      <c r="H4" s="145" t="s">
        <v>28</v>
      </c>
      <c r="I4" s="156"/>
      <c r="L4" s="145" t="s">
        <v>31</v>
      </c>
      <c r="M4" s="157" t="s">
        <v>32</v>
      </c>
      <c r="N4" s="145" t="s">
        <v>28</v>
      </c>
    </row>
    <row r="5" s="135" customFormat="1" ht="39.75" customHeight="1" spans="1:24">
      <c r="A5" s="146"/>
      <c r="B5" s="147"/>
      <c r="C5" s="148">
        <v>105429</v>
      </c>
      <c r="D5" s="149">
        <v>595734.14</v>
      </c>
      <c r="E5" s="135">
        <f>104401+13602</f>
        <v>118003</v>
      </c>
      <c r="F5" s="150" t="s">
        <v>34</v>
      </c>
      <c r="G5" s="150" t="s">
        <v>35</v>
      </c>
      <c r="H5" s="151">
        <v>596221.15</v>
      </c>
      <c r="I5" s="155">
        <f>F5-A5</f>
        <v>201</v>
      </c>
      <c r="J5" s="148" t="e">
        <f>H5-#REF!</f>
        <v>#REF!</v>
      </c>
      <c r="K5" s="148">
        <v>75943</v>
      </c>
      <c r="L5" s="150" t="s">
        <v>34</v>
      </c>
      <c r="M5" s="150" t="s">
        <v>35</v>
      </c>
      <c r="N5" s="151">
        <v>643048.95</v>
      </c>
      <c r="O5" s="155">
        <f>L5-A5</f>
        <v>201</v>
      </c>
      <c r="P5" s="148" t="e">
        <f>N5-#REF!</f>
        <v>#REF!</v>
      </c>
      <c r="R5" s="135">
        <v>717759</v>
      </c>
      <c r="T5" s="159" t="s">
        <v>34</v>
      </c>
      <c r="U5" s="159" t="s">
        <v>35</v>
      </c>
      <c r="V5" s="160">
        <v>659380.53</v>
      </c>
      <c r="W5" s="135" t="e">
        <f>#REF!-V5</f>
        <v>#REF!</v>
      </c>
      <c r="X5" s="135">
        <f>T5-A5</f>
        <v>201</v>
      </c>
    </row>
    <row r="6" s="135" customFormat="1" ht="39.75" customHeight="1" spans="1:22">
      <c r="A6" s="146"/>
      <c r="B6" s="147"/>
      <c r="C6" s="148"/>
      <c r="D6" s="149"/>
      <c r="F6" s="150"/>
      <c r="G6" s="150"/>
      <c r="H6" s="151"/>
      <c r="I6" s="155"/>
      <c r="J6" s="148"/>
      <c r="K6" s="148"/>
      <c r="L6" s="150"/>
      <c r="M6" s="150"/>
      <c r="N6" s="151"/>
      <c r="O6" s="155"/>
      <c r="P6" s="148"/>
      <c r="T6" s="159"/>
      <c r="U6" s="159"/>
      <c r="V6" s="160"/>
    </row>
    <row r="7" s="135" customFormat="1" ht="39.75" customHeight="1" spans="1:22">
      <c r="A7" s="146"/>
      <c r="B7" s="147"/>
      <c r="C7" s="148"/>
      <c r="D7" s="149"/>
      <c r="F7" s="150"/>
      <c r="G7" s="150"/>
      <c r="H7" s="151"/>
      <c r="I7" s="155"/>
      <c r="J7" s="148"/>
      <c r="K7" s="148"/>
      <c r="L7" s="150"/>
      <c r="M7" s="150"/>
      <c r="N7" s="151"/>
      <c r="O7" s="155"/>
      <c r="P7" s="148"/>
      <c r="T7" s="159"/>
      <c r="U7" s="159"/>
      <c r="V7" s="160"/>
    </row>
    <row r="8" s="135" customFormat="1" ht="39.75" customHeight="1" spans="1:22">
      <c r="A8" s="146"/>
      <c r="B8" s="147"/>
      <c r="C8" s="148"/>
      <c r="D8" s="149"/>
      <c r="F8" s="150"/>
      <c r="G8" s="150"/>
      <c r="H8" s="151"/>
      <c r="I8" s="155"/>
      <c r="J8" s="148"/>
      <c r="K8" s="148"/>
      <c r="L8" s="150"/>
      <c r="M8" s="150"/>
      <c r="N8" s="151"/>
      <c r="O8" s="155"/>
      <c r="P8" s="148"/>
      <c r="T8" s="159"/>
      <c r="U8" s="159"/>
      <c r="V8" s="160"/>
    </row>
    <row r="9" s="135" customFormat="1" ht="39.75" customHeight="1" spans="1:22">
      <c r="A9" s="146"/>
      <c r="B9" s="147"/>
      <c r="C9" s="148"/>
      <c r="D9" s="149"/>
      <c r="F9" s="150"/>
      <c r="G9" s="150"/>
      <c r="H9" s="151"/>
      <c r="I9" s="155"/>
      <c r="J9" s="148"/>
      <c r="K9" s="148"/>
      <c r="L9" s="150"/>
      <c r="M9" s="150"/>
      <c r="N9" s="151"/>
      <c r="O9" s="155"/>
      <c r="P9" s="148"/>
      <c r="T9" s="159"/>
      <c r="U9" s="159"/>
      <c r="V9" s="160"/>
    </row>
    <row r="10" s="135" customFormat="1" ht="39.75" customHeight="1" spans="1:22">
      <c r="A10" s="146"/>
      <c r="B10" s="147"/>
      <c r="C10" s="148"/>
      <c r="D10" s="149"/>
      <c r="F10" s="150"/>
      <c r="G10" s="150"/>
      <c r="H10" s="151"/>
      <c r="I10" s="155"/>
      <c r="J10" s="148"/>
      <c r="K10" s="148"/>
      <c r="L10" s="150"/>
      <c r="M10" s="150"/>
      <c r="N10" s="151"/>
      <c r="O10" s="155"/>
      <c r="P10" s="148"/>
      <c r="T10" s="159"/>
      <c r="U10" s="159"/>
      <c r="V10" s="160"/>
    </row>
    <row r="11" s="135" customFormat="1" ht="39.75" customHeight="1" spans="1:22">
      <c r="A11" s="146"/>
      <c r="B11" s="152"/>
      <c r="C11" s="148"/>
      <c r="D11" s="148"/>
      <c r="F11" s="150"/>
      <c r="G11" s="150"/>
      <c r="H11" s="151"/>
      <c r="I11" s="155"/>
      <c r="J11" s="148"/>
      <c r="K11" s="148"/>
      <c r="L11" s="150"/>
      <c r="M11" s="150"/>
      <c r="N11" s="151"/>
      <c r="O11" s="155"/>
      <c r="P11" s="148"/>
      <c r="T11" s="159"/>
      <c r="U11" s="159"/>
      <c r="V11" s="160"/>
    </row>
    <row r="12" s="135" customFormat="1" ht="39.75" customHeight="1" spans="1:23">
      <c r="A12" s="144" t="s">
        <v>28</v>
      </c>
      <c r="B12" s="147"/>
      <c r="F12" s="153" t="str">
        <f>""</f>
        <v/>
      </c>
      <c r="G12" s="153" t="str">
        <f>""</f>
        <v/>
      </c>
      <c r="H12" s="153" t="str">
        <f>""</f>
        <v/>
      </c>
      <c r="I12" s="155"/>
      <c r="L12" s="153" t="str">
        <f>""</f>
        <v/>
      </c>
      <c r="M12" s="158" t="str">
        <f>""</f>
        <v/>
      </c>
      <c r="N12" s="153" t="str">
        <f>""</f>
        <v/>
      </c>
      <c r="V12" s="161" t="e">
        <f>V13+#REF!+#REF!+#REF!+#REF!+#REF!+#REF!+#REF!+#REF!+#REF!+#REF!+#REF!+#REF!+#REF!+#REF!+#REF!+#REF!+#REF!+#REF!+#REF!+#REF!</f>
        <v>#REF!</v>
      </c>
      <c r="W12" s="161" t="e">
        <f>W13+#REF!+#REF!+#REF!+#REF!+#REF!+#REF!+#REF!+#REF!+#REF!+#REF!+#REF!+#REF!+#REF!+#REF!+#REF!+#REF!+#REF!+#REF!+#REF!+#REF!</f>
        <v>#REF!</v>
      </c>
    </row>
    <row r="13" s="135" customFormat="1" ht="19.5" customHeight="1" spans="1:24">
      <c r="A13" s="133" t="s">
        <v>432</v>
      </c>
      <c r="B13" s="133"/>
      <c r="F13" s="150"/>
      <c r="G13" s="150"/>
      <c r="H13" s="151"/>
      <c r="I13" s="155"/>
      <c r="P13" s="148"/>
      <c r="T13" s="159" t="s">
        <v>66</v>
      </c>
      <c r="U13" s="159" t="s">
        <v>67</v>
      </c>
      <c r="V13" s="160">
        <v>19998</v>
      </c>
      <c r="W13" s="135" t="e">
        <f>#REF!-V13</f>
        <v>#REF!</v>
      </c>
      <c r="X13" s="135" t="e">
        <f>T13-A13</f>
        <v>#VALUE!</v>
      </c>
    </row>
    <row r="14" s="135" customFormat="1" ht="19.5" customHeight="1" spans="1:24">
      <c r="A14" s="133"/>
      <c r="B14" s="133"/>
      <c r="F14" s="150"/>
      <c r="G14" s="150"/>
      <c r="H14" s="151"/>
      <c r="I14" s="155"/>
      <c r="P14" s="148"/>
      <c r="T14" s="159" t="s">
        <v>68</v>
      </c>
      <c r="U14" s="159" t="s">
        <v>69</v>
      </c>
      <c r="V14" s="160">
        <v>19998</v>
      </c>
      <c r="W14" s="135" t="e">
        <f>#REF!-V14</f>
        <v>#REF!</v>
      </c>
      <c r="X14" s="135">
        <f>T14-A14</f>
        <v>23203</v>
      </c>
    </row>
    <row r="15" s="135" customFormat="1" ht="19.5" customHeight="1" spans="1:24">
      <c r="A15" s="133"/>
      <c r="B15" s="133"/>
      <c r="F15" s="150"/>
      <c r="G15" s="150"/>
      <c r="H15" s="151"/>
      <c r="I15" s="155"/>
      <c r="P15" s="148"/>
      <c r="T15" s="159" t="s">
        <v>70</v>
      </c>
      <c r="U15" s="159" t="s">
        <v>71</v>
      </c>
      <c r="V15" s="160">
        <v>19998</v>
      </c>
      <c r="W15" s="135" t="e">
        <f>#REF!-V15</f>
        <v>#REF!</v>
      </c>
      <c r="X15" s="135">
        <f>T15-A15</f>
        <v>2320301</v>
      </c>
    </row>
    <row r="16" s="135" customFormat="1" ht="19.5" customHeight="1" spans="1:16">
      <c r="A16" s="133"/>
      <c r="B16" s="133"/>
      <c r="F16" s="150"/>
      <c r="G16" s="150"/>
      <c r="H16" s="151"/>
      <c r="I16" s="155"/>
      <c r="P16" s="148"/>
    </row>
    <row r="17" s="135" customFormat="1" ht="19.5" customHeight="1" spans="16:16">
      <c r="P17" s="148"/>
    </row>
    <row r="18" s="135" customFormat="1" ht="19.5" customHeight="1" spans="16:16">
      <c r="P18" s="148"/>
    </row>
    <row r="19" s="135" customFormat="1" ht="19.5" customHeight="1" spans="16:16">
      <c r="P19" s="148"/>
    </row>
    <row r="20" s="135" customFormat="1" ht="19.5" customHeight="1" spans="16:16">
      <c r="P20" s="148"/>
    </row>
    <row r="21" s="135" customFormat="1" ht="19.5" customHeight="1" spans="16:16">
      <c r="P21" s="148"/>
    </row>
    <row r="22" s="135" customFormat="1" ht="19.5" customHeight="1" spans="16:16">
      <c r="P22" s="148"/>
    </row>
    <row r="23" s="135" customFormat="1" ht="19.5" customHeight="1" spans="16:16">
      <c r="P23" s="148"/>
    </row>
    <row r="24" s="135" customFormat="1" ht="19.5" customHeight="1" spans="16:16">
      <c r="P24" s="148"/>
    </row>
    <row r="25" s="135" customFormat="1" ht="19.5" customHeight="1" spans="16:16">
      <c r="P25" s="148"/>
    </row>
    <row r="26" s="135" customFormat="1" ht="19.5" customHeight="1" spans="16:16">
      <c r="P26" s="148"/>
    </row>
    <row r="27" s="135" customFormat="1" ht="19.5" customHeight="1" spans="16:16">
      <c r="P27" s="148"/>
    </row>
    <row r="28" s="135" customFormat="1" ht="19.5" customHeight="1" spans="16:16">
      <c r="P28" s="148"/>
    </row>
    <row r="29" s="135" customFormat="1" spans="1:9">
      <c r="A29" s="133"/>
      <c r="B29" s="133"/>
      <c r="F29" s="150"/>
      <c r="G29" s="150"/>
      <c r="H29" s="151"/>
      <c r="I29" s="155"/>
    </row>
    <row r="30" s="135" customFormat="1" spans="1:9">
      <c r="A30" s="133"/>
      <c r="B30" s="133"/>
      <c r="F30" s="150"/>
      <c r="G30" s="150"/>
      <c r="H30" s="151"/>
      <c r="I30" s="155"/>
    </row>
    <row r="31" s="135" customFormat="1" spans="1:9">
      <c r="A31" s="133"/>
      <c r="B31" s="133"/>
      <c r="F31" s="150"/>
      <c r="G31" s="150"/>
      <c r="H31" s="151"/>
      <c r="I31" s="155"/>
    </row>
    <row r="32" s="135" customFormat="1" spans="1:9">
      <c r="A32" s="133"/>
      <c r="B32" s="133"/>
      <c r="F32" s="150"/>
      <c r="G32" s="150"/>
      <c r="H32" s="151"/>
      <c r="I32" s="155"/>
    </row>
    <row r="33" s="135" customFormat="1" spans="1:9">
      <c r="A33" s="133"/>
      <c r="B33" s="133"/>
      <c r="F33" s="150"/>
      <c r="G33" s="150"/>
      <c r="H33" s="151"/>
      <c r="I33" s="155"/>
    </row>
    <row r="34" s="135" customFormat="1" spans="1:9">
      <c r="A34" s="133"/>
      <c r="B34" s="133"/>
      <c r="F34" s="150"/>
      <c r="G34" s="150"/>
      <c r="H34" s="151"/>
      <c r="I34" s="155"/>
    </row>
    <row r="35" s="135" customFormat="1" spans="1:9">
      <c r="A35" s="133"/>
      <c r="B35" s="133"/>
      <c r="F35" s="150"/>
      <c r="G35" s="150"/>
      <c r="H35" s="151"/>
      <c r="I35" s="155"/>
    </row>
    <row r="36" s="135" customFormat="1" spans="1:9">
      <c r="A36" s="133"/>
      <c r="B36" s="133"/>
      <c r="F36" s="150"/>
      <c r="G36" s="150"/>
      <c r="H36" s="151"/>
      <c r="I36" s="155"/>
    </row>
    <row r="37" s="135" customFormat="1" spans="1:9">
      <c r="A37" s="133"/>
      <c r="B37" s="133"/>
      <c r="F37" s="150"/>
      <c r="G37" s="150"/>
      <c r="H37" s="151"/>
      <c r="I37" s="155"/>
    </row>
    <row r="38" s="135" customFormat="1" spans="1:9">
      <c r="A38" s="133"/>
      <c r="B38" s="133"/>
      <c r="F38" s="150"/>
      <c r="G38" s="150"/>
      <c r="H38" s="151"/>
      <c r="I38" s="155"/>
    </row>
    <row r="39" s="135" customFormat="1" spans="1:9">
      <c r="A39" s="133"/>
      <c r="B39" s="133"/>
      <c r="F39" s="150"/>
      <c r="G39" s="150"/>
      <c r="H39" s="151"/>
      <c r="I39" s="155"/>
    </row>
    <row r="40" s="135" customFormat="1" spans="1:9">
      <c r="A40" s="133"/>
      <c r="B40" s="133"/>
      <c r="F40" s="150"/>
      <c r="G40" s="150"/>
      <c r="H40" s="151"/>
      <c r="I40" s="155"/>
    </row>
    <row r="41" s="135" customFormat="1" spans="1:9">
      <c r="A41" s="133"/>
      <c r="B41" s="133"/>
      <c r="F41" s="150"/>
      <c r="G41" s="150"/>
      <c r="H41" s="151"/>
      <c r="I41" s="155"/>
    </row>
    <row r="42" s="135" customFormat="1" spans="1:9">
      <c r="A42" s="133"/>
      <c r="B42" s="133"/>
      <c r="F42" s="150"/>
      <c r="G42" s="150"/>
      <c r="H42" s="151"/>
      <c r="I42" s="155"/>
    </row>
    <row r="43" s="135" customFormat="1" spans="1:9">
      <c r="A43" s="133"/>
      <c r="B43" s="133"/>
      <c r="F43" s="150"/>
      <c r="G43" s="150"/>
      <c r="H43" s="151"/>
      <c r="I43" s="155"/>
    </row>
    <row r="44" s="135" customFormat="1" spans="1:9">
      <c r="A44" s="133"/>
      <c r="B44" s="133"/>
      <c r="F44" s="150"/>
      <c r="G44" s="150"/>
      <c r="H44" s="151"/>
      <c r="I44" s="155"/>
    </row>
    <row r="45" s="135" customFormat="1" spans="1:9">
      <c r="A45" s="133"/>
      <c r="B45" s="133"/>
      <c r="F45" s="150"/>
      <c r="G45" s="150"/>
      <c r="H45" s="151"/>
      <c r="I45" s="155"/>
    </row>
    <row r="46" s="135" customFormat="1" spans="1:9">
      <c r="A46" s="133"/>
      <c r="B46" s="133"/>
      <c r="F46" s="150"/>
      <c r="G46" s="150"/>
      <c r="H46" s="151"/>
      <c r="I46" s="155"/>
    </row>
    <row r="47" s="135" customFormat="1" spans="1:9">
      <c r="A47" s="133"/>
      <c r="B47" s="133"/>
      <c r="F47" s="150"/>
      <c r="G47" s="150"/>
      <c r="H47" s="151"/>
      <c r="I47" s="155"/>
    </row>
    <row r="48" s="135" customFormat="1" spans="1:9">
      <c r="A48" s="133"/>
      <c r="B48" s="133"/>
      <c r="F48" s="150"/>
      <c r="G48" s="150"/>
      <c r="H48" s="151"/>
      <c r="I48" s="155"/>
    </row>
    <row r="49" s="135" customFormat="1" spans="1:9">
      <c r="A49" s="133"/>
      <c r="B49" s="133"/>
      <c r="F49" s="150"/>
      <c r="G49" s="150"/>
      <c r="H49" s="151"/>
      <c r="I49" s="155"/>
    </row>
    <row r="50" s="135" customFormat="1" spans="1:9">
      <c r="A50" s="133"/>
      <c r="B50" s="133"/>
      <c r="F50" s="150"/>
      <c r="G50" s="150"/>
      <c r="H50" s="151"/>
      <c r="I50" s="155"/>
    </row>
    <row r="51" s="135" customFormat="1" spans="1:9">
      <c r="A51" s="133"/>
      <c r="B51" s="133"/>
      <c r="F51" s="150"/>
      <c r="G51" s="150"/>
      <c r="H51" s="151"/>
      <c r="I51" s="155"/>
    </row>
    <row r="52" s="135" customFormat="1" spans="1:9">
      <c r="A52" s="133"/>
      <c r="B52" s="133"/>
      <c r="F52" s="150"/>
      <c r="G52" s="150"/>
      <c r="H52" s="151"/>
      <c r="I52" s="155"/>
    </row>
    <row r="53" s="135" customFormat="1" spans="1:9">
      <c r="A53" s="133"/>
      <c r="B53" s="133"/>
      <c r="F53" s="150"/>
      <c r="G53" s="150"/>
      <c r="H53" s="151"/>
      <c r="I53" s="155"/>
    </row>
    <row r="54" s="135" customFormat="1" spans="1:9">
      <c r="A54" s="133"/>
      <c r="B54" s="133"/>
      <c r="F54" s="150"/>
      <c r="G54" s="150"/>
      <c r="H54" s="151"/>
      <c r="I54" s="155"/>
    </row>
    <row r="55" s="135" customFormat="1" spans="1:9">
      <c r="A55" s="133"/>
      <c r="B55" s="133"/>
      <c r="F55" s="150"/>
      <c r="G55" s="150"/>
      <c r="H55" s="151"/>
      <c r="I55" s="155"/>
    </row>
    <row r="56" s="135" customFormat="1" spans="1:9">
      <c r="A56" s="133"/>
      <c r="B56" s="133"/>
      <c r="F56" s="150"/>
      <c r="G56" s="150"/>
      <c r="H56" s="151"/>
      <c r="I56" s="155"/>
    </row>
    <row r="57" s="135" customFormat="1" spans="1:9">
      <c r="A57" s="133"/>
      <c r="B57" s="133"/>
      <c r="F57" s="150"/>
      <c r="G57" s="150"/>
      <c r="H57" s="151"/>
      <c r="I57" s="155"/>
    </row>
    <row r="58" s="135" customFormat="1" spans="1:9">
      <c r="A58" s="133"/>
      <c r="B58" s="133"/>
      <c r="F58" s="150"/>
      <c r="G58" s="150"/>
      <c r="H58" s="151"/>
      <c r="I58" s="155"/>
    </row>
    <row r="59" s="135" customFormat="1" spans="1:9">
      <c r="A59" s="133"/>
      <c r="B59" s="133"/>
      <c r="F59" s="150"/>
      <c r="G59" s="150"/>
      <c r="H59" s="151"/>
      <c r="I59" s="155"/>
    </row>
    <row r="60" s="135" customFormat="1" spans="1:9">
      <c r="A60" s="133"/>
      <c r="B60" s="133"/>
      <c r="F60" s="150"/>
      <c r="G60" s="150"/>
      <c r="H60" s="151"/>
      <c r="I60" s="155"/>
    </row>
    <row r="61" s="135" customFormat="1" spans="1:9">
      <c r="A61" s="133"/>
      <c r="B61" s="133"/>
      <c r="F61" s="150"/>
      <c r="G61" s="150"/>
      <c r="H61" s="151"/>
      <c r="I61" s="155"/>
    </row>
    <row r="62" s="135" customFormat="1" spans="1:9">
      <c r="A62" s="133"/>
      <c r="B62" s="133"/>
      <c r="F62" s="150"/>
      <c r="G62" s="150"/>
      <c r="H62" s="151"/>
      <c r="I62" s="155"/>
    </row>
    <row r="63" s="135" customFormat="1" spans="1:9">
      <c r="A63" s="133"/>
      <c r="B63" s="133"/>
      <c r="F63" s="150"/>
      <c r="G63" s="150"/>
      <c r="H63" s="151"/>
      <c r="I63" s="155"/>
    </row>
    <row r="64" s="135" customFormat="1" spans="1:9">
      <c r="A64" s="133"/>
      <c r="B64" s="133"/>
      <c r="F64" s="150"/>
      <c r="G64" s="150"/>
      <c r="H64" s="151"/>
      <c r="I64" s="155"/>
    </row>
    <row r="65" s="135" customFormat="1" spans="1:9">
      <c r="A65" s="133"/>
      <c r="B65" s="133"/>
      <c r="F65" s="150"/>
      <c r="G65" s="150"/>
      <c r="H65" s="151"/>
      <c r="I65" s="155"/>
    </row>
    <row r="66" s="135" customFormat="1" spans="1:9">
      <c r="A66" s="133"/>
      <c r="B66" s="133"/>
      <c r="F66" s="150"/>
      <c r="G66" s="150"/>
      <c r="H66" s="151"/>
      <c r="I66" s="155"/>
    </row>
    <row r="67" s="135" customFormat="1" spans="1:9">
      <c r="A67" s="133"/>
      <c r="B67" s="133"/>
      <c r="F67" s="150"/>
      <c r="G67" s="150"/>
      <c r="H67" s="151"/>
      <c r="I67" s="155"/>
    </row>
    <row r="68" s="135" customFormat="1" spans="1:9">
      <c r="A68" s="133"/>
      <c r="B68" s="133"/>
      <c r="F68" s="150"/>
      <c r="G68" s="150"/>
      <c r="H68" s="151"/>
      <c r="I68" s="155"/>
    </row>
    <row r="69" s="135" customFormat="1" spans="1:9">
      <c r="A69" s="133"/>
      <c r="B69" s="133"/>
      <c r="F69" s="150"/>
      <c r="G69" s="150"/>
      <c r="H69" s="151"/>
      <c r="I69" s="155"/>
    </row>
    <row r="70" s="135" customFormat="1" spans="1:9">
      <c r="A70" s="133"/>
      <c r="B70" s="133"/>
      <c r="F70" s="150"/>
      <c r="G70" s="150"/>
      <c r="H70" s="151"/>
      <c r="I70" s="155"/>
    </row>
    <row r="71" s="135" customFormat="1" spans="1:9">
      <c r="A71" s="133"/>
      <c r="B71" s="133"/>
      <c r="F71" s="150"/>
      <c r="G71" s="150"/>
      <c r="H71" s="151"/>
      <c r="I71" s="155"/>
    </row>
    <row r="72" s="135" customFormat="1" spans="1:9">
      <c r="A72" s="133"/>
      <c r="B72" s="133"/>
      <c r="F72" s="150"/>
      <c r="G72" s="150"/>
      <c r="H72" s="151"/>
      <c r="I72" s="155"/>
    </row>
    <row r="73" s="135" customFormat="1" spans="1:9">
      <c r="A73" s="133"/>
      <c r="B73" s="133"/>
      <c r="F73" s="150"/>
      <c r="G73" s="150"/>
      <c r="H73" s="151"/>
      <c r="I73" s="155"/>
    </row>
    <row r="74" s="135" customFormat="1" spans="1:9">
      <c r="A74" s="133"/>
      <c r="B74" s="133"/>
      <c r="F74" s="150"/>
      <c r="G74" s="150"/>
      <c r="H74" s="151"/>
      <c r="I74" s="155"/>
    </row>
    <row r="75" s="135" customFormat="1" spans="1:9">
      <c r="A75" s="133"/>
      <c r="B75" s="133"/>
      <c r="F75" s="150"/>
      <c r="G75" s="150"/>
      <c r="H75" s="151"/>
      <c r="I75" s="155"/>
    </row>
    <row r="76" s="135" customFormat="1" spans="1:9">
      <c r="A76" s="133"/>
      <c r="B76" s="133"/>
      <c r="F76" s="150"/>
      <c r="G76" s="150"/>
      <c r="H76" s="151"/>
      <c r="I76" s="155"/>
    </row>
    <row r="77" s="135" customFormat="1" spans="1:9">
      <c r="A77" s="133"/>
      <c r="B77" s="133"/>
      <c r="F77" s="150"/>
      <c r="G77" s="150"/>
      <c r="H77" s="151"/>
      <c r="I77" s="155"/>
    </row>
    <row r="78" s="135" customFormat="1" spans="1:9">
      <c r="A78" s="133"/>
      <c r="B78" s="133"/>
      <c r="F78" s="150"/>
      <c r="G78" s="150"/>
      <c r="H78" s="151"/>
      <c r="I78" s="155"/>
    </row>
    <row r="79" s="135" customFormat="1" spans="1:9">
      <c r="A79" s="133"/>
      <c r="B79" s="133"/>
      <c r="F79" s="150"/>
      <c r="G79" s="150"/>
      <c r="H79" s="151"/>
      <c r="I79" s="155"/>
    </row>
    <row r="80" s="135" customFormat="1" spans="1:9">
      <c r="A80" s="133"/>
      <c r="B80" s="133"/>
      <c r="F80" s="150"/>
      <c r="G80" s="150"/>
      <c r="H80" s="151"/>
      <c r="I80" s="155"/>
    </row>
    <row r="81" s="135" customFormat="1" spans="1:9">
      <c r="A81" s="133"/>
      <c r="B81" s="133"/>
      <c r="F81" s="150"/>
      <c r="G81" s="150"/>
      <c r="H81" s="151"/>
      <c r="I81" s="155"/>
    </row>
    <row r="82" s="135" customFormat="1" spans="1:9">
      <c r="A82" s="133"/>
      <c r="B82" s="133"/>
      <c r="F82" s="150"/>
      <c r="G82" s="150"/>
      <c r="H82" s="151"/>
      <c r="I82" s="155"/>
    </row>
    <row r="83" s="135" customFormat="1" spans="1:9">
      <c r="A83" s="133"/>
      <c r="B83" s="133"/>
      <c r="F83" s="150"/>
      <c r="G83" s="150"/>
      <c r="H83" s="151"/>
      <c r="I83" s="155"/>
    </row>
    <row r="84" s="135" customFormat="1" spans="1:9">
      <c r="A84" s="133"/>
      <c r="B84" s="133"/>
      <c r="F84" s="150"/>
      <c r="G84" s="150"/>
      <c r="H84" s="151"/>
      <c r="I84" s="155"/>
    </row>
    <row r="85" s="135" customFormat="1" spans="1:9">
      <c r="A85" s="133"/>
      <c r="B85" s="133"/>
      <c r="F85" s="150"/>
      <c r="G85" s="150"/>
      <c r="H85" s="151"/>
      <c r="I85" s="155"/>
    </row>
    <row r="86" s="135" customFormat="1" spans="1:9">
      <c r="A86" s="133"/>
      <c r="B86" s="133"/>
      <c r="F86" s="150"/>
      <c r="G86" s="150"/>
      <c r="H86" s="151"/>
      <c r="I86" s="155"/>
    </row>
    <row r="87" s="135" customFormat="1" spans="1:9">
      <c r="A87" s="133"/>
      <c r="B87" s="133"/>
      <c r="F87" s="150"/>
      <c r="G87" s="150"/>
      <c r="H87" s="151"/>
      <c r="I87" s="155"/>
    </row>
    <row r="88" s="135" customFormat="1" spans="1:9">
      <c r="A88" s="133"/>
      <c r="B88" s="133"/>
      <c r="F88" s="150"/>
      <c r="G88" s="150"/>
      <c r="H88" s="151"/>
      <c r="I88" s="155"/>
    </row>
    <row r="89" s="135" customFormat="1" spans="1:9">
      <c r="A89" s="133"/>
      <c r="B89" s="133"/>
      <c r="F89" s="150"/>
      <c r="G89" s="150"/>
      <c r="H89" s="151"/>
      <c r="I89" s="155"/>
    </row>
    <row r="90" s="135" customFormat="1" spans="1:9">
      <c r="A90" s="133"/>
      <c r="B90" s="133"/>
      <c r="F90" s="150"/>
      <c r="G90" s="150"/>
      <c r="H90" s="151"/>
      <c r="I90" s="155"/>
    </row>
    <row r="91" s="135" customFormat="1" spans="1:9">
      <c r="A91" s="133"/>
      <c r="B91" s="133"/>
      <c r="F91" s="150"/>
      <c r="G91" s="150"/>
      <c r="H91" s="151"/>
      <c r="I91" s="155"/>
    </row>
    <row r="92" s="135" customFormat="1" spans="1:9">
      <c r="A92" s="133"/>
      <c r="B92" s="133"/>
      <c r="F92" s="150"/>
      <c r="G92" s="150"/>
      <c r="H92" s="151"/>
      <c r="I92" s="155"/>
    </row>
    <row r="93" s="135" customFormat="1" spans="1:9">
      <c r="A93" s="133"/>
      <c r="B93" s="133"/>
      <c r="F93" s="150"/>
      <c r="G93" s="150"/>
      <c r="H93" s="151"/>
      <c r="I93" s="155"/>
    </row>
    <row r="94" s="135" customFormat="1" spans="1:9">
      <c r="A94" s="133"/>
      <c r="B94" s="133"/>
      <c r="F94" s="150"/>
      <c r="G94" s="150"/>
      <c r="H94" s="151"/>
      <c r="I94" s="155"/>
    </row>
    <row r="95" s="135" customFormat="1" spans="1:9">
      <c r="A95" s="133"/>
      <c r="B95" s="133"/>
      <c r="F95" s="150"/>
      <c r="G95" s="150"/>
      <c r="H95" s="151"/>
      <c r="I95" s="155"/>
    </row>
    <row r="96" s="135" customFormat="1" spans="1:9">
      <c r="A96" s="133"/>
      <c r="B96" s="133"/>
      <c r="F96" s="150"/>
      <c r="G96" s="150"/>
      <c r="H96" s="151"/>
      <c r="I96" s="155"/>
    </row>
    <row r="97" s="135" customFormat="1" spans="1:9">
      <c r="A97" s="133"/>
      <c r="B97" s="133"/>
      <c r="F97" s="150"/>
      <c r="G97" s="150"/>
      <c r="H97" s="151"/>
      <c r="I97" s="155"/>
    </row>
    <row r="98" s="135" customFormat="1" spans="1:9">
      <c r="A98" s="133"/>
      <c r="B98" s="133"/>
      <c r="F98" s="150"/>
      <c r="G98" s="150"/>
      <c r="H98" s="151"/>
      <c r="I98" s="155"/>
    </row>
    <row r="99" s="135" customFormat="1" spans="1:9">
      <c r="A99" s="133"/>
      <c r="B99" s="133"/>
      <c r="F99" s="150"/>
      <c r="G99" s="150"/>
      <c r="H99" s="151"/>
      <c r="I99" s="155"/>
    </row>
    <row r="100" s="135" customFormat="1" spans="1:9">
      <c r="A100" s="133"/>
      <c r="B100" s="133"/>
      <c r="F100" s="150"/>
      <c r="G100" s="150"/>
      <c r="H100" s="151"/>
      <c r="I100" s="155"/>
    </row>
    <row r="101" s="135" customFormat="1" spans="1:9">
      <c r="A101" s="133"/>
      <c r="B101" s="133"/>
      <c r="F101" s="150"/>
      <c r="G101" s="150"/>
      <c r="H101" s="151"/>
      <c r="I101" s="155"/>
    </row>
    <row r="102" s="135" customFormat="1" spans="1:9">
      <c r="A102" s="133"/>
      <c r="B102" s="133"/>
      <c r="F102" s="150"/>
      <c r="G102" s="150"/>
      <c r="H102" s="151"/>
      <c r="I102" s="155"/>
    </row>
    <row r="103" s="135" customFormat="1" spans="1:9">
      <c r="A103" s="133"/>
      <c r="B103" s="133"/>
      <c r="F103" s="150"/>
      <c r="G103" s="150"/>
      <c r="H103" s="151"/>
      <c r="I103" s="155"/>
    </row>
    <row r="104" s="135" customFormat="1" spans="1:9">
      <c r="A104" s="133"/>
      <c r="B104" s="133"/>
      <c r="F104" s="150"/>
      <c r="G104" s="150"/>
      <c r="H104" s="151"/>
      <c r="I104" s="155"/>
    </row>
    <row r="105" s="135" customFormat="1" spans="1:9">
      <c r="A105" s="133"/>
      <c r="B105" s="133"/>
      <c r="F105" s="150"/>
      <c r="G105" s="150"/>
      <c r="H105" s="151"/>
      <c r="I105" s="155"/>
    </row>
    <row r="106" s="135" customFormat="1" spans="1:9">
      <c r="A106" s="133"/>
      <c r="B106" s="133"/>
      <c r="F106" s="150"/>
      <c r="G106" s="150"/>
      <c r="H106" s="151"/>
      <c r="I106" s="155"/>
    </row>
    <row r="107" s="135" customFormat="1" spans="1:9">
      <c r="A107" s="133"/>
      <c r="B107" s="133"/>
      <c r="F107" s="150"/>
      <c r="G107" s="150"/>
      <c r="H107" s="151"/>
      <c r="I107" s="155"/>
    </row>
    <row r="108" s="135" customFormat="1" spans="1:9">
      <c r="A108" s="133"/>
      <c r="B108" s="133"/>
      <c r="F108" s="150"/>
      <c r="G108" s="150"/>
      <c r="H108" s="151"/>
      <c r="I108" s="155"/>
    </row>
    <row r="109" s="135" customFormat="1" spans="1:9">
      <c r="A109" s="133"/>
      <c r="B109" s="133"/>
      <c r="F109" s="150"/>
      <c r="G109" s="150"/>
      <c r="H109" s="151"/>
      <c r="I109" s="155"/>
    </row>
    <row r="110" s="135" customFormat="1" spans="1:9">
      <c r="A110" s="133"/>
      <c r="B110" s="133"/>
      <c r="F110" s="150"/>
      <c r="G110" s="150"/>
      <c r="H110" s="151"/>
      <c r="I110" s="155"/>
    </row>
    <row r="111" s="135" customFormat="1" spans="1:9">
      <c r="A111" s="133"/>
      <c r="B111" s="133"/>
      <c r="F111" s="150"/>
      <c r="G111" s="150"/>
      <c r="H111" s="151"/>
      <c r="I111" s="155"/>
    </row>
    <row r="112" s="135" customFormat="1" spans="1:9">
      <c r="A112" s="133"/>
      <c r="B112" s="133"/>
      <c r="F112" s="150"/>
      <c r="G112" s="150"/>
      <c r="H112" s="151"/>
      <c r="I112" s="155"/>
    </row>
    <row r="113" s="135" customFormat="1" spans="1:9">
      <c r="A113" s="133"/>
      <c r="B113" s="133"/>
      <c r="F113" s="150"/>
      <c r="G113" s="150"/>
      <c r="H113" s="151"/>
      <c r="I113" s="155"/>
    </row>
    <row r="114" s="135" customFormat="1" spans="1:9">
      <c r="A114" s="133"/>
      <c r="B114" s="133"/>
      <c r="F114" s="150"/>
      <c r="G114" s="150"/>
      <c r="H114" s="151"/>
      <c r="I114" s="155"/>
    </row>
    <row r="115" s="135" customFormat="1" spans="1:9">
      <c r="A115" s="133"/>
      <c r="B115" s="133"/>
      <c r="F115" s="150"/>
      <c r="G115" s="150"/>
      <c r="H115" s="151"/>
      <c r="I115" s="155"/>
    </row>
    <row r="116" s="135" customFormat="1" spans="1:9">
      <c r="A116" s="133"/>
      <c r="B116" s="133"/>
      <c r="F116" s="150"/>
      <c r="G116" s="150"/>
      <c r="H116" s="151"/>
      <c r="I116" s="155"/>
    </row>
    <row r="117" s="135" customFormat="1" spans="1:9">
      <c r="A117" s="133"/>
      <c r="B117" s="133"/>
      <c r="F117" s="150"/>
      <c r="G117" s="150"/>
      <c r="H117" s="151"/>
      <c r="I117" s="155"/>
    </row>
    <row r="118" s="135" customFormat="1" spans="1:9">
      <c r="A118" s="133"/>
      <c r="B118" s="133"/>
      <c r="F118" s="150"/>
      <c r="G118" s="150"/>
      <c r="H118" s="151"/>
      <c r="I118" s="155"/>
    </row>
    <row r="119" s="135" customFormat="1" spans="1:9">
      <c r="A119" s="133"/>
      <c r="B119" s="133"/>
      <c r="F119" s="150"/>
      <c r="G119" s="150"/>
      <c r="H119" s="151"/>
      <c r="I119" s="155"/>
    </row>
    <row r="120" s="135" customFormat="1" spans="1:9">
      <c r="A120" s="133"/>
      <c r="B120" s="133"/>
      <c r="F120" s="150"/>
      <c r="G120" s="150"/>
      <c r="H120" s="151"/>
      <c r="I120" s="155"/>
    </row>
    <row r="121" s="135" customFormat="1" spans="1:9">
      <c r="A121" s="133"/>
      <c r="B121" s="133"/>
      <c r="F121" s="150"/>
      <c r="G121" s="150"/>
      <c r="H121" s="151"/>
      <c r="I121" s="155"/>
    </row>
    <row r="122" s="135" customFormat="1" spans="1:9">
      <c r="A122" s="133"/>
      <c r="B122" s="133"/>
      <c r="F122" s="150"/>
      <c r="G122" s="150"/>
      <c r="H122" s="151"/>
      <c r="I122" s="155"/>
    </row>
    <row r="123" s="135" customFormat="1" spans="1:9">
      <c r="A123" s="133"/>
      <c r="B123" s="133"/>
      <c r="F123" s="150"/>
      <c r="G123" s="150"/>
      <c r="H123" s="151"/>
      <c r="I123" s="155"/>
    </row>
    <row r="124" s="135" customFormat="1" spans="1:9">
      <c r="A124" s="133"/>
      <c r="B124" s="133"/>
      <c r="F124" s="150"/>
      <c r="G124" s="150"/>
      <c r="H124" s="151"/>
      <c r="I124" s="155"/>
    </row>
    <row r="125" s="135" customFormat="1" spans="1:9">
      <c r="A125" s="133"/>
      <c r="B125" s="133"/>
      <c r="F125" s="150"/>
      <c r="G125" s="150"/>
      <c r="H125" s="151"/>
      <c r="I125" s="155"/>
    </row>
    <row r="126" s="135" customFormat="1" spans="1:9">
      <c r="A126" s="133"/>
      <c r="B126" s="133"/>
      <c r="F126" s="150"/>
      <c r="G126" s="150"/>
      <c r="H126" s="151"/>
      <c r="I126" s="155"/>
    </row>
    <row r="127" s="135" customFormat="1" spans="1:9">
      <c r="A127" s="133"/>
      <c r="B127" s="133"/>
      <c r="F127" s="150"/>
      <c r="G127" s="150"/>
      <c r="H127" s="151"/>
      <c r="I127" s="155"/>
    </row>
    <row r="128" s="135" customFormat="1" spans="1:9">
      <c r="A128" s="133"/>
      <c r="B128" s="133"/>
      <c r="F128" s="150"/>
      <c r="G128" s="150"/>
      <c r="H128" s="151"/>
      <c r="I128" s="155"/>
    </row>
    <row r="129" s="135" customFormat="1" spans="1:9">
      <c r="A129" s="133"/>
      <c r="B129" s="133"/>
      <c r="F129" s="150"/>
      <c r="G129" s="150"/>
      <c r="H129" s="151"/>
      <c r="I129" s="155"/>
    </row>
    <row r="130" s="135" customFormat="1" spans="1:9">
      <c r="A130" s="133"/>
      <c r="B130" s="133"/>
      <c r="F130" s="150"/>
      <c r="G130" s="150"/>
      <c r="H130" s="151"/>
      <c r="I130" s="155"/>
    </row>
    <row r="131" s="135" customFormat="1" spans="1:9">
      <c r="A131" s="133"/>
      <c r="B131" s="133"/>
      <c r="F131" s="150"/>
      <c r="G131" s="150"/>
      <c r="H131" s="151"/>
      <c r="I131" s="155"/>
    </row>
    <row r="132" s="135" customFormat="1" spans="1:9">
      <c r="A132" s="133"/>
      <c r="B132" s="133"/>
      <c r="F132" s="150"/>
      <c r="G132" s="150"/>
      <c r="H132" s="151"/>
      <c r="I132" s="155"/>
    </row>
    <row r="133" s="135" customFormat="1" spans="1:9">
      <c r="A133" s="133"/>
      <c r="B133" s="133"/>
      <c r="F133" s="150"/>
      <c r="G133" s="150"/>
      <c r="H133" s="151"/>
      <c r="I133" s="155"/>
    </row>
    <row r="134" s="135" customFormat="1" spans="1:9">
      <c r="A134" s="133"/>
      <c r="B134" s="133"/>
      <c r="F134" s="150"/>
      <c r="G134" s="150"/>
      <c r="H134" s="151"/>
      <c r="I134" s="155"/>
    </row>
    <row r="135" s="135" customFormat="1" spans="1:9">
      <c r="A135" s="133"/>
      <c r="B135" s="133"/>
      <c r="F135" s="150"/>
      <c r="G135" s="150"/>
      <c r="H135" s="151"/>
      <c r="I135" s="155"/>
    </row>
    <row r="136" s="135" customFormat="1" spans="1:9">
      <c r="A136" s="133"/>
      <c r="B136" s="133"/>
      <c r="F136" s="150"/>
      <c r="G136" s="150"/>
      <c r="H136" s="151"/>
      <c r="I136" s="155"/>
    </row>
    <row r="137" s="135" customFormat="1" spans="1:9">
      <c r="A137" s="133"/>
      <c r="B137" s="133"/>
      <c r="F137" s="150"/>
      <c r="G137" s="150"/>
      <c r="H137" s="151"/>
      <c r="I137" s="155"/>
    </row>
    <row r="138" s="135" customFormat="1" spans="1:9">
      <c r="A138" s="133"/>
      <c r="B138" s="133"/>
      <c r="F138" s="150"/>
      <c r="G138" s="150"/>
      <c r="H138" s="151"/>
      <c r="I138" s="155"/>
    </row>
    <row r="139" s="135" customFormat="1" spans="1:9">
      <c r="A139" s="133"/>
      <c r="B139" s="133"/>
      <c r="F139" s="150"/>
      <c r="G139" s="150"/>
      <c r="H139" s="151"/>
      <c r="I139" s="155"/>
    </row>
    <row r="140" s="135" customFormat="1" spans="1:9">
      <c r="A140" s="133"/>
      <c r="B140" s="133"/>
      <c r="F140" s="150"/>
      <c r="G140" s="150"/>
      <c r="H140" s="151"/>
      <c r="I140" s="155"/>
    </row>
    <row r="141" s="135" customFormat="1" spans="1:9">
      <c r="A141" s="133"/>
      <c r="B141" s="133"/>
      <c r="F141" s="150"/>
      <c r="G141" s="150"/>
      <c r="H141" s="151"/>
      <c r="I141" s="155"/>
    </row>
    <row r="142" s="135" customFormat="1" spans="1:9">
      <c r="A142" s="133"/>
      <c r="B142" s="133"/>
      <c r="F142" s="150"/>
      <c r="G142" s="150"/>
      <c r="H142" s="151"/>
      <c r="I142" s="155"/>
    </row>
    <row r="143" s="135" customFormat="1" spans="1:9">
      <c r="A143" s="133"/>
      <c r="B143" s="133"/>
      <c r="F143" s="150"/>
      <c r="G143" s="150"/>
      <c r="H143" s="151"/>
      <c r="I143" s="155"/>
    </row>
    <row r="144" s="135" customFormat="1" spans="1:9">
      <c r="A144" s="133"/>
      <c r="B144" s="133"/>
      <c r="F144" s="150"/>
      <c r="G144" s="150"/>
      <c r="H144" s="151"/>
      <c r="I144" s="155"/>
    </row>
    <row r="145" s="135" customFormat="1" spans="1:9">
      <c r="A145" s="133"/>
      <c r="B145" s="133"/>
      <c r="F145" s="150"/>
      <c r="G145" s="150"/>
      <c r="H145" s="151"/>
      <c r="I145" s="155"/>
    </row>
    <row r="146" s="135" customFormat="1" spans="1:9">
      <c r="A146" s="133"/>
      <c r="B146" s="133"/>
      <c r="F146" s="150"/>
      <c r="G146" s="150"/>
      <c r="H146" s="151"/>
      <c r="I146" s="155"/>
    </row>
    <row r="147" s="135" customFormat="1" spans="1:9">
      <c r="A147" s="133"/>
      <c r="B147" s="133"/>
      <c r="F147" s="150"/>
      <c r="G147" s="150"/>
      <c r="H147" s="151"/>
      <c r="I147" s="155"/>
    </row>
    <row r="148" s="135" customFormat="1" spans="1:9">
      <c r="A148" s="133"/>
      <c r="B148" s="133"/>
      <c r="F148" s="150"/>
      <c r="G148" s="150"/>
      <c r="H148" s="151"/>
      <c r="I148" s="155"/>
    </row>
    <row r="149" s="135" customFormat="1" spans="1:9">
      <c r="A149" s="133"/>
      <c r="B149" s="133"/>
      <c r="F149" s="150"/>
      <c r="G149" s="150"/>
      <c r="H149" s="151"/>
      <c r="I149" s="155"/>
    </row>
    <row r="150" s="135" customFormat="1" spans="1:9">
      <c r="A150" s="133"/>
      <c r="B150" s="133"/>
      <c r="F150" s="150"/>
      <c r="G150" s="150"/>
      <c r="H150" s="151"/>
      <c r="I150" s="155"/>
    </row>
    <row r="151" s="135" customFormat="1" spans="1:9">
      <c r="A151" s="133"/>
      <c r="B151" s="133"/>
      <c r="F151" s="150"/>
      <c r="G151" s="150"/>
      <c r="H151" s="151"/>
      <c r="I151" s="155"/>
    </row>
    <row r="152" s="135" customFormat="1" spans="1:9">
      <c r="A152" s="133"/>
      <c r="B152" s="133"/>
      <c r="F152" s="150"/>
      <c r="G152" s="150"/>
      <c r="H152" s="151"/>
      <c r="I152" s="155"/>
    </row>
    <row r="153" s="135" customFormat="1" spans="1:9">
      <c r="A153" s="133"/>
      <c r="B153" s="133"/>
      <c r="F153" s="150"/>
      <c r="G153" s="150"/>
      <c r="H153" s="151"/>
      <c r="I153" s="155"/>
    </row>
    <row r="154" s="135" customFormat="1" spans="1:9">
      <c r="A154" s="133"/>
      <c r="B154" s="133"/>
      <c r="F154" s="150"/>
      <c r="G154" s="150"/>
      <c r="H154" s="151"/>
      <c r="I154" s="155"/>
    </row>
    <row r="155" s="135" customFormat="1" spans="1:9">
      <c r="A155" s="133"/>
      <c r="B155" s="133"/>
      <c r="F155" s="150"/>
      <c r="G155" s="150"/>
      <c r="H155" s="151"/>
      <c r="I155" s="155"/>
    </row>
    <row r="156" s="135" customFormat="1" spans="1:9">
      <c r="A156" s="133"/>
      <c r="B156" s="133"/>
      <c r="F156" s="150"/>
      <c r="G156" s="150"/>
      <c r="H156" s="151"/>
      <c r="I156" s="155"/>
    </row>
    <row r="157" s="135" customFormat="1" spans="1:9">
      <c r="A157" s="133"/>
      <c r="B157" s="133"/>
      <c r="F157" s="150"/>
      <c r="G157" s="150"/>
      <c r="H157" s="151"/>
      <c r="I157" s="155"/>
    </row>
    <row r="158" s="135" customFormat="1" spans="1:9">
      <c r="A158" s="133"/>
      <c r="B158" s="133"/>
      <c r="F158" s="150"/>
      <c r="G158" s="150"/>
      <c r="H158" s="151"/>
      <c r="I158" s="155"/>
    </row>
    <row r="159" s="135" customFormat="1" spans="1:9">
      <c r="A159" s="133"/>
      <c r="B159" s="133"/>
      <c r="F159" s="150"/>
      <c r="G159" s="150"/>
      <c r="H159" s="151"/>
      <c r="I159" s="155"/>
    </row>
    <row r="160" s="135" customFormat="1" spans="1:9">
      <c r="A160" s="133"/>
      <c r="B160" s="133"/>
      <c r="F160" s="150"/>
      <c r="G160" s="150"/>
      <c r="H160" s="151"/>
      <c r="I160" s="155"/>
    </row>
    <row r="161" s="135" customFormat="1" spans="1:9">
      <c r="A161" s="133"/>
      <c r="B161" s="133"/>
      <c r="F161" s="150"/>
      <c r="G161" s="150"/>
      <c r="H161" s="151"/>
      <c r="I161" s="155"/>
    </row>
    <row r="162" s="135" customFormat="1" spans="1:9">
      <c r="A162" s="133"/>
      <c r="B162" s="133"/>
      <c r="F162" s="150"/>
      <c r="G162" s="150"/>
      <c r="H162" s="151"/>
      <c r="I162" s="155"/>
    </row>
    <row r="163" s="135" customFormat="1" spans="1:9">
      <c r="A163" s="133"/>
      <c r="B163" s="133"/>
      <c r="F163" s="150"/>
      <c r="G163" s="150"/>
      <c r="H163" s="151"/>
      <c r="I163" s="155"/>
    </row>
    <row r="164" s="135" customFormat="1" spans="1:9">
      <c r="A164" s="133"/>
      <c r="B164" s="133"/>
      <c r="F164" s="150"/>
      <c r="G164" s="150"/>
      <c r="H164" s="151"/>
      <c r="I164" s="155"/>
    </row>
    <row r="165" s="135" customFormat="1" spans="1:9">
      <c r="A165" s="133"/>
      <c r="B165" s="133"/>
      <c r="F165" s="150"/>
      <c r="G165" s="150"/>
      <c r="H165" s="151"/>
      <c r="I165" s="155"/>
    </row>
    <row r="166" s="135" customFormat="1" spans="1:9">
      <c r="A166" s="133"/>
      <c r="B166" s="133"/>
      <c r="F166" s="150"/>
      <c r="G166" s="150"/>
      <c r="H166" s="151"/>
      <c r="I166" s="155"/>
    </row>
    <row r="167" s="135" customFormat="1" spans="1:9">
      <c r="A167" s="133"/>
      <c r="B167" s="133"/>
      <c r="F167" s="150"/>
      <c r="G167" s="150"/>
      <c r="H167" s="151"/>
      <c r="I167" s="155"/>
    </row>
    <row r="168" s="135" customFormat="1" spans="1:9">
      <c r="A168" s="133"/>
      <c r="B168" s="133"/>
      <c r="F168" s="150"/>
      <c r="G168" s="150"/>
      <c r="H168" s="151"/>
      <c r="I168" s="155"/>
    </row>
    <row r="169" s="135" customFormat="1" spans="1:9">
      <c r="A169" s="133"/>
      <c r="B169" s="133"/>
      <c r="F169" s="150"/>
      <c r="G169" s="150"/>
      <c r="H169" s="151"/>
      <c r="I169" s="155"/>
    </row>
    <row r="170" s="135" customFormat="1" spans="1:9">
      <c r="A170" s="133"/>
      <c r="B170" s="133"/>
      <c r="F170" s="150"/>
      <c r="G170" s="150"/>
      <c r="H170" s="151"/>
      <c r="I170" s="155"/>
    </row>
    <row r="171" s="135" customFormat="1" spans="1:9">
      <c r="A171" s="133"/>
      <c r="B171" s="133"/>
      <c r="F171" s="150"/>
      <c r="G171" s="150"/>
      <c r="H171" s="151"/>
      <c r="I171" s="155"/>
    </row>
    <row r="172" s="135" customFormat="1" spans="1:9">
      <c r="A172" s="133"/>
      <c r="B172" s="133"/>
      <c r="F172" s="150"/>
      <c r="G172" s="150"/>
      <c r="H172" s="151"/>
      <c r="I172" s="155"/>
    </row>
    <row r="173" s="135" customFormat="1" spans="1:9">
      <c r="A173" s="133"/>
      <c r="B173" s="133"/>
      <c r="F173" s="150"/>
      <c r="G173" s="150"/>
      <c r="H173" s="151"/>
      <c r="I173" s="155"/>
    </row>
    <row r="174" s="135" customFormat="1" spans="1:9">
      <c r="A174" s="133"/>
      <c r="B174" s="133"/>
      <c r="F174" s="150"/>
      <c r="G174" s="150"/>
      <c r="H174" s="151"/>
      <c r="I174" s="155"/>
    </row>
    <row r="175" s="135" customFormat="1" spans="1:9">
      <c r="A175" s="133"/>
      <c r="B175" s="133"/>
      <c r="F175" s="150"/>
      <c r="G175" s="150"/>
      <c r="H175" s="151"/>
      <c r="I175" s="155"/>
    </row>
    <row r="176" s="135" customFormat="1" spans="1:9">
      <c r="A176" s="133"/>
      <c r="B176" s="133"/>
      <c r="F176" s="150"/>
      <c r="G176" s="150"/>
      <c r="H176" s="151"/>
      <c r="I176" s="155"/>
    </row>
    <row r="177" s="135" customFormat="1" spans="1:9">
      <c r="A177" s="133"/>
      <c r="B177" s="133"/>
      <c r="F177" s="150"/>
      <c r="G177" s="150"/>
      <c r="H177" s="151"/>
      <c r="I177" s="155"/>
    </row>
    <row r="178" s="135" customFormat="1" spans="1:9">
      <c r="A178" s="133"/>
      <c r="B178" s="133"/>
      <c r="F178" s="150"/>
      <c r="G178" s="150"/>
      <c r="H178" s="151"/>
      <c r="I178" s="155"/>
    </row>
    <row r="179" s="135" customFormat="1" spans="1:9">
      <c r="A179" s="133"/>
      <c r="B179" s="133"/>
      <c r="F179" s="150"/>
      <c r="G179" s="150"/>
      <c r="H179" s="151"/>
      <c r="I179" s="155"/>
    </row>
    <row r="180" s="135" customFormat="1" spans="1:9">
      <c r="A180" s="133"/>
      <c r="B180" s="133"/>
      <c r="F180" s="150"/>
      <c r="G180" s="150"/>
      <c r="H180" s="151"/>
      <c r="I180" s="155"/>
    </row>
    <row r="181" s="135" customFormat="1" spans="1:9">
      <c r="A181" s="133"/>
      <c r="B181" s="133"/>
      <c r="F181" s="150"/>
      <c r="G181" s="150"/>
      <c r="H181" s="151"/>
      <c r="I181" s="155"/>
    </row>
    <row r="182" s="135" customFormat="1" spans="1:9">
      <c r="A182" s="133"/>
      <c r="B182" s="133"/>
      <c r="F182" s="150"/>
      <c r="G182" s="150"/>
      <c r="H182" s="151"/>
      <c r="I182" s="155"/>
    </row>
    <row r="183" s="135" customFormat="1" spans="1:9">
      <c r="A183" s="133"/>
      <c r="B183" s="133"/>
      <c r="F183" s="150"/>
      <c r="G183" s="150"/>
      <c r="H183" s="151"/>
      <c r="I183" s="155"/>
    </row>
    <row r="184" s="135" customFormat="1" spans="1:9">
      <c r="A184" s="133"/>
      <c r="B184" s="133"/>
      <c r="F184" s="150"/>
      <c r="G184" s="150"/>
      <c r="H184" s="151"/>
      <c r="I184" s="155"/>
    </row>
    <row r="185" s="135" customFormat="1" spans="1:9">
      <c r="A185" s="133"/>
      <c r="B185" s="133"/>
      <c r="F185" s="150"/>
      <c r="G185" s="150"/>
      <c r="H185" s="151"/>
      <c r="I185" s="155"/>
    </row>
    <row r="186" s="135" customFormat="1" spans="1:9">
      <c r="A186" s="133"/>
      <c r="B186" s="133"/>
      <c r="F186" s="150"/>
      <c r="G186" s="150"/>
      <c r="H186" s="151"/>
      <c r="I186" s="155"/>
    </row>
    <row r="187" s="135" customFormat="1" spans="1:9">
      <c r="A187" s="133"/>
      <c r="B187" s="133"/>
      <c r="F187" s="150"/>
      <c r="G187" s="150"/>
      <c r="H187" s="151"/>
      <c r="I187" s="155"/>
    </row>
    <row r="188" s="135" customFormat="1" spans="1:9">
      <c r="A188" s="133"/>
      <c r="B188" s="133"/>
      <c r="F188" s="150"/>
      <c r="G188" s="150"/>
      <c r="H188" s="151"/>
      <c r="I188" s="155"/>
    </row>
    <row r="189" s="135" customFormat="1" spans="1:9">
      <c r="A189" s="133"/>
      <c r="B189" s="133"/>
      <c r="F189" s="150"/>
      <c r="G189" s="150"/>
      <c r="H189" s="151"/>
      <c r="I189" s="155"/>
    </row>
    <row r="190" s="135" customFormat="1" spans="1:9">
      <c r="A190" s="133"/>
      <c r="B190" s="133"/>
      <c r="F190" s="150"/>
      <c r="G190" s="150"/>
      <c r="H190" s="151"/>
      <c r="I190" s="155"/>
    </row>
    <row r="191" s="135" customFormat="1" spans="1:9">
      <c r="A191" s="133"/>
      <c r="B191" s="133"/>
      <c r="F191" s="150"/>
      <c r="G191" s="150"/>
      <c r="H191" s="151"/>
      <c r="I191" s="155"/>
    </row>
    <row r="192" s="135" customFormat="1" spans="1:9">
      <c r="A192" s="133"/>
      <c r="B192" s="133"/>
      <c r="F192" s="150"/>
      <c r="G192" s="150"/>
      <c r="H192" s="151"/>
      <c r="I192" s="155"/>
    </row>
    <row r="193" s="135" customFormat="1" spans="1:9">
      <c r="A193" s="133"/>
      <c r="B193" s="133"/>
      <c r="F193" s="150"/>
      <c r="G193" s="150"/>
      <c r="H193" s="151"/>
      <c r="I193" s="155"/>
    </row>
    <row r="194" s="135" customFormat="1" spans="1:9">
      <c r="A194" s="133"/>
      <c r="B194" s="133"/>
      <c r="F194" s="150"/>
      <c r="G194" s="150"/>
      <c r="H194" s="151"/>
      <c r="I194" s="155"/>
    </row>
    <row r="195" s="135" customFormat="1" spans="1:9">
      <c r="A195" s="133"/>
      <c r="B195" s="133"/>
      <c r="F195" s="150"/>
      <c r="G195" s="150"/>
      <c r="H195" s="151"/>
      <c r="I195" s="155"/>
    </row>
    <row r="196" s="135" customFormat="1" spans="1:9">
      <c r="A196" s="133"/>
      <c r="B196" s="133"/>
      <c r="F196" s="150"/>
      <c r="G196" s="150"/>
      <c r="H196" s="151"/>
      <c r="I196" s="155"/>
    </row>
    <row r="197" s="135" customFormat="1" spans="1:9">
      <c r="A197" s="133"/>
      <c r="B197" s="133"/>
      <c r="F197" s="150"/>
      <c r="G197" s="150"/>
      <c r="H197" s="151"/>
      <c r="I197" s="155"/>
    </row>
    <row r="198" s="135" customFormat="1" spans="1:9">
      <c r="A198" s="133"/>
      <c r="B198" s="133"/>
      <c r="F198" s="150"/>
      <c r="G198" s="150"/>
      <c r="H198" s="151"/>
      <c r="I198" s="155"/>
    </row>
    <row r="199" s="135" customFormat="1" spans="1:9">
      <c r="A199" s="133"/>
      <c r="B199" s="133"/>
      <c r="F199" s="150"/>
      <c r="G199" s="150"/>
      <c r="H199" s="151"/>
      <c r="I199" s="155"/>
    </row>
    <row r="200" s="135" customFormat="1" spans="1:9">
      <c r="A200" s="133"/>
      <c r="B200" s="133"/>
      <c r="F200" s="150"/>
      <c r="G200" s="150"/>
      <c r="H200" s="151"/>
      <c r="I200" s="155"/>
    </row>
    <row r="201" s="135" customFormat="1" spans="1:9">
      <c r="A201" s="133"/>
      <c r="B201" s="133"/>
      <c r="F201" s="150"/>
      <c r="G201" s="150"/>
      <c r="H201" s="151"/>
      <c r="I201" s="155"/>
    </row>
    <row r="202" s="135" customFormat="1" spans="1:9">
      <c r="A202" s="133"/>
      <c r="B202" s="133"/>
      <c r="F202" s="150"/>
      <c r="G202" s="150"/>
      <c r="H202" s="151"/>
      <c r="I202" s="155"/>
    </row>
    <row r="203" s="135" customFormat="1" spans="1:9">
      <c r="A203" s="133"/>
      <c r="B203" s="133"/>
      <c r="F203" s="150"/>
      <c r="G203" s="150"/>
      <c r="H203" s="151"/>
      <c r="I203" s="155"/>
    </row>
    <row r="204" s="135" customFormat="1" spans="1:9">
      <c r="A204" s="133"/>
      <c r="B204" s="133"/>
      <c r="F204" s="150"/>
      <c r="G204" s="150"/>
      <c r="H204" s="151"/>
      <c r="I204" s="155"/>
    </row>
    <row r="205" s="135" customFormat="1" spans="1:9">
      <c r="A205" s="133"/>
      <c r="B205" s="133"/>
      <c r="F205" s="150"/>
      <c r="G205" s="150"/>
      <c r="H205" s="151"/>
      <c r="I205" s="155"/>
    </row>
    <row r="206" s="135" customFormat="1" spans="1:9">
      <c r="A206" s="133"/>
      <c r="B206" s="133"/>
      <c r="F206" s="150"/>
      <c r="G206" s="150"/>
      <c r="H206" s="151"/>
      <c r="I206" s="155"/>
    </row>
    <row r="207" s="135" customFormat="1" spans="1:9">
      <c r="A207" s="133"/>
      <c r="B207" s="133"/>
      <c r="F207" s="150"/>
      <c r="G207" s="150"/>
      <c r="H207" s="151"/>
      <c r="I207" s="155"/>
    </row>
    <row r="208" s="135" customFormat="1" spans="1:9">
      <c r="A208" s="133"/>
      <c r="B208" s="133"/>
      <c r="F208" s="150"/>
      <c r="G208" s="150"/>
      <c r="H208" s="151"/>
      <c r="I208" s="155"/>
    </row>
    <row r="209" s="135" customFormat="1" spans="1:9">
      <c r="A209" s="133"/>
      <c r="B209" s="133"/>
      <c r="F209" s="150"/>
      <c r="G209" s="150"/>
      <c r="H209" s="151"/>
      <c r="I209" s="155"/>
    </row>
    <row r="210" s="135" customFormat="1" spans="1:9">
      <c r="A210" s="133"/>
      <c r="B210" s="133"/>
      <c r="F210" s="150"/>
      <c r="G210" s="150"/>
      <c r="H210" s="151"/>
      <c r="I210" s="155"/>
    </row>
    <row r="211" s="135" customFormat="1" spans="1:9">
      <c r="A211" s="133"/>
      <c r="B211" s="133"/>
      <c r="F211" s="150"/>
      <c r="G211" s="150"/>
      <c r="H211" s="151"/>
      <c r="I211" s="155"/>
    </row>
    <row r="212" s="135" customFormat="1" spans="1:9">
      <c r="A212" s="133"/>
      <c r="B212" s="133"/>
      <c r="F212" s="150"/>
      <c r="G212" s="150"/>
      <c r="H212" s="151"/>
      <c r="I212" s="155"/>
    </row>
    <row r="213" s="135" customFormat="1" spans="1:9">
      <c r="A213" s="133"/>
      <c r="B213" s="133"/>
      <c r="F213" s="150"/>
      <c r="G213" s="150"/>
      <c r="H213" s="151"/>
      <c r="I213" s="155"/>
    </row>
    <row r="214" s="135" customFormat="1" spans="1:9">
      <c r="A214" s="133"/>
      <c r="B214" s="133"/>
      <c r="F214" s="150"/>
      <c r="G214" s="150"/>
      <c r="H214" s="151"/>
      <c r="I214" s="155"/>
    </row>
    <row r="215" s="135" customFormat="1" spans="1:9">
      <c r="A215" s="133"/>
      <c r="B215" s="133"/>
      <c r="F215" s="150"/>
      <c r="G215" s="150"/>
      <c r="H215" s="151"/>
      <c r="I215" s="155"/>
    </row>
    <row r="216" s="135" customFormat="1" spans="1:9">
      <c r="A216" s="133"/>
      <c r="B216" s="133"/>
      <c r="F216" s="150"/>
      <c r="G216" s="150"/>
      <c r="H216" s="151"/>
      <c r="I216" s="155"/>
    </row>
    <row r="217" s="135" customFormat="1" spans="1:9">
      <c r="A217" s="133"/>
      <c r="B217" s="133"/>
      <c r="F217" s="150"/>
      <c r="G217" s="150"/>
      <c r="H217" s="151"/>
      <c r="I217" s="155"/>
    </row>
    <row r="218" s="135" customFormat="1" spans="1:9">
      <c r="A218" s="133"/>
      <c r="B218" s="133"/>
      <c r="F218" s="150"/>
      <c r="G218" s="150"/>
      <c r="H218" s="151"/>
      <c r="I218" s="155"/>
    </row>
    <row r="219" s="135" customFormat="1" spans="1:9">
      <c r="A219" s="133"/>
      <c r="B219" s="133"/>
      <c r="F219" s="150"/>
      <c r="G219" s="150"/>
      <c r="H219" s="151"/>
      <c r="I219" s="155"/>
    </row>
    <row r="220" s="135" customFormat="1" spans="1:9">
      <c r="A220" s="133"/>
      <c r="B220" s="133"/>
      <c r="F220" s="150"/>
      <c r="G220" s="150"/>
      <c r="H220" s="151"/>
      <c r="I220" s="155"/>
    </row>
    <row r="221" s="135" customFormat="1" spans="1:9">
      <c r="A221" s="133"/>
      <c r="B221" s="133"/>
      <c r="F221" s="150"/>
      <c r="G221" s="150"/>
      <c r="H221" s="151"/>
      <c r="I221" s="155"/>
    </row>
    <row r="222" s="135" customFormat="1" spans="1:9">
      <c r="A222" s="133"/>
      <c r="B222" s="133"/>
      <c r="F222" s="150"/>
      <c r="G222" s="150"/>
      <c r="H222" s="151"/>
      <c r="I222" s="155"/>
    </row>
    <row r="223" s="135" customFormat="1" spans="1:9">
      <c r="A223" s="133"/>
      <c r="B223" s="133"/>
      <c r="F223" s="150"/>
      <c r="G223" s="150"/>
      <c r="H223" s="151"/>
      <c r="I223" s="155"/>
    </row>
    <row r="224" s="135" customFormat="1" spans="1:9">
      <c r="A224" s="133"/>
      <c r="B224" s="133"/>
      <c r="F224" s="150"/>
      <c r="G224" s="150"/>
      <c r="H224" s="151"/>
      <c r="I224" s="155"/>
    </row>
    <row r="225" s="135" customFormat="1" spans="1:9">
      <c r="A225" s="133"/>
      <c r="B225" s="133"/>
      <c r="F225" s="150"/>
      <c r="G225" s="150"/>
      <c r="H225" s="151"/>
      <c r="I225" s="155"/>
    </row>
    <row r="226" s="135" customFormat="1" spans="1:9">
      <c r="A226" s="133"/>
      <c r="B226" s="133"/>
      <c r="F226" s="150"/>
      <c r="G226" s="150"/>
      <c r="H226" s="151"/>
      <c r="I226" s="155"/>
    </row>
    <row r="227" s="135" customFormat="1" spans="1:9">
      <c r="A227" s="133"/>
      <c r="B227" s="133"/>
      <c r="F227" s="150"/>
      <c r="G227" s="150"/>
      <c r="H227" s="151"/>
      <c r="I227" s="155"/>
    </row>
    <row r="228" s="135" customFormat="1" spans="1:9">
      <c r="A228" s="133"/>
      <c r="B228" s="133"/>
      <c r="F228" s="150"/>
      <c r="G228" s="150"/>
      <c r="H228" s="151"/>
      <c r="I228" s="155"/>
    </row>
    <row r="229" s="135" customFormat="1" spans="1:9">
      <c r="A229" s="133"/>
      <c r="B229" s="133"/>
      <c r="F229" s="150"/>
      <c r="G229" s="150"/>
      <c r="H229" s="151"/>
      <c r="I229" s="155"/>
    </row>
    <row r="230" s="135" customFormat="1" spans="1:9">
      <c r="A230" s="133"/>
      <c r="B230" s="133"/>
      <c r="F230" s="150"/>
      <c r="G230" s="150"/>
      <c r="H230" s="151"/>
      <c r="I230" s="155"/>
    </row>
    <row r="231" s="135" customFormat="1" spans="1:9">
      <c r="A231" s="133"/>
      <c r="B231" s="133"/>
      <c r="F231" s="150"/>
      <c r="G231" s="150"/>
      <c r="H231" s="151"/>
      <c r="I231" s="155"/>
    </row>
    <row r="232" s="135" customFormat="1" spans="1:9">
      <c r="A232" s="133"/>
      <c r="B232" s="133"/>
      <c r="F232" s="150"/>
      <c r="G232" s="150"/>
      <c r="H232" s="151"/>
      <c r="I232" s="155"/>
    </row>
    <row r="233" s="135" customFormat="1" spans="1:9">
      <c r="A233" s="133"/>
      <c r="B233" s="133"/>
      <c r="F233" s="150"/>
      <c r="G233" s="150"/>
      <c r="H233" s="151"/>
      <c r="I233" s="155"/>
    </row>
    <row r="234" s="135" customFormat="1" spans="1:9">
      <c r="A234" s="133"/>
      <c r="B234" s="133"/>
      <c r="F234" s="150"/>
      <c r="G234" s="150"/>
      <c r="H234" s="151"/>
      <c r="I234" s="155"/>
    </row>
    <row r="235" s="135" customFormat="1" spans="1:9">
      <c r="A235" s="133"/>
      <c r="B235" s="133"/>
      <c r="F235" s="150"/>
      <c r="G235" s="150"/>
      <c r="H235" s="151"/>
      <c r="I235" s="155"/>
    </row>
    <row r="236" s="135" customFormat="1" spans="1:9">
      <c r="A236" s="133"/>
      <c r="B236" s="133"/>
      <c r="F236" s="150"/>
      <c r="G236" s="150"/>
      <c r="H236" s="151"/>
      <c r="I236" s="155"/>
    </row>
    <row r="237" s="135" customFormat="1" spans="1:9">
      <c r="A237" s="133"/>
      <c r="B237" s="133"/>
      <c r="F237" s="150"/>
      <c r="G237" s="150"/>
      <c r="H237" s="151"/>
      <c r="I237" s="155"/>
    </row>
    <row r="238" s="135" customFormat="1" spans="1:9">
      <c r="A238" s="133"/>
      <c r="B238" s="133"/>
      <c r="F238" s="150"/>
      <c r="G238" s="150"/>
      <c r="H238" s="151"/>
      <c r="I238" s="155"/>
    </row>
    <row r="239" s="135" customFormat="1" spans="1:9">
      <c r="A239" s="133"/>
      <c r="B239" s="133"/>
      <c r="F239" s="150"/>
      <c r="G239" s="150"/>
      <c r="H239" s="151"/>
      <c r="I239" s="155"/>
    </row>
    <row r="240" s="135" customFormat="1" spans="1:9">
      <c r="A240" s="133"/>
      <c r="B240" s="133"/>
      <c r="F240" s="150"/>
      <c r="G240" s="150"/>
      <c r="H240" s="151"/>
      <c r="I240" s="155"/>
    </row>
    <row r="241" s="135" customFormat="1" spans="1:9">
      <c r="A241" s="133"/>
      <c r="B241" s="133"/>
      <c r="F241" s="150"/>
      <c r="G241" s="150"/>
      <c r="H241" s="151"/>
      <c r="I241" s="155"/>
    </row>
    <row r="242" s="135" customFormat="1" spans="1:9">
      <c r="A242" s="133"/>
      <c r="B242" s="133"/>
      <c r="F242" s="150"/>
      <c r="G242" s="150"/>
      <c r="H242" s="151"/>
      <c r="I242" s="155"/>
    </row>
    <row r="243" s="135" customFormat="1" spans="1:9">
      <c r="A243" s="133"/>
      <c r="B243" s="133"/>
      <c r="F243" s="150"/>
      <c r="G243" s="150"/>
      <c r="H243" s="151"/>
      <c r="I243" s="155"/>
    </row>
    <row r="244" s="135" customFormat="1" spans="1:9">
      <c r="A244" s="133"/>
      <c r="B244" s="133"/>
      <c r="F244" s="150"/>
      <c r="G244" s="150"/>
      <c r="H244" s="151"/>
      <c r="I244" s="155"/>
    </row>
    <row r="245" s="135" customFormat="1" spans="1:9">
      <c r="A245" s="133"/>
      <c r="B245" s="133"/>
      <c r="F245" s="150"/>
      <c r="G245" s="150"/>
      <c r="H245" s="151"/>
      <c r="I245" s="155"/>
    </row>
    <row r="246" s="135" customFormat="1" spans="1:9">
      <c r="A246" s="133"/>
      <c r="B246" s="133"/>
      <c r="F246" s="150"/>
      <c r="G246" s="150"/>
      <c r="H246" s="151"/>
      <c r="I246" s="155"/>
    </row>
    <row r="247" s="135" customFormat="1" spans="1:9">
      <c r="A247" s="133"/>
      <c r="B247" s="133"/>
      <c r="F247" s="150"/>
      <c r="G247" s="150"/>
      <c r="H247" s="151"/>
      <c r="I247" s="155"/>
    </row>
    <row r="248" s="135" customFormat="1" spans="1:9">
      <c r="A248" s="133"/>
      <c r="B248" s="133"/>
      <c r="F248" s="150"/>
      <c r="G248" s="150"/>
      <c r="H248" s="151"/>
      <c r="I248" s="155"/>
    </row>
    <row r="249" s="135" customFormat="1" spans="1:9">
      <c r="A249" s="133"/>
      <c r="B249" s="133"/>
      <c r="F249" s="150"/>
      <c r="G249" s="150"/>
      <c r="H249" s="151"/>
      <c r="I249" s="155"/>
    </row>
    <row r="250" s="135" customFormat="1" spans="1:9">
      <c r="A250" s="133"/>
      <c r="B250" s="133"/>
      <c r="F250" s="150"/>
      <c r="G250" s="150"/>
      <c r="H250" s="151"/>
      <c r="I250" s="155"/>
    </row>
    <row r="251" s="135" customFormat="1" spans="1:9">
      <c r="A251" s="133"/>
      <c r="B251" s="133"/>
      <c r="F251" s="150"/>
      <c r="G251" s="150"/>
      <c r="H251" s="151"/>
      <c r="I251" s="155"/>
    </row>
    <row r="252" s="135" customFormat="1" spans="1:9">
      <c r="A252" s="133"/>
      <c r="B252" s="133"/>
      <c r="F252" s="150"/>
      <c r="G252" s="150"/>
      <c r="H252" s="151"/>
      <c r="I252" s="155"/>
    </row>
    <row r="253" s="135" customFormat="1" spans="1:9">
      <c r="A253" s="133"/>
      <c r="B253" s="133"/>
      <c r="F253" s="150"/>
      <c r="G253" s="150"/>
      <c r="H253" s="151"/>
      <c r="I253" s="155"/>
    </row>
    <row r="254" s="135" customFormat="1" spans="1:9">
      <c r="A254" s="133"/>
      <c r="B254" s="133"/>
      <c r="F254" s="150"/>
      <c r="G254" s="150"/>
      <c r="H254" s="151"/>
      <c r="I254" s="155"/>
    </row>
    <row r="255" s="135" customFormat="1" spans="1:9">
      <c r="A255" s="133"/>
      <c r="B255" s="133"/>
      <c r="F255" s="150"/>
      <c r="G255" s="150"/>
      <c r="H255" s="151"/>
      <c r="I255" s="155"/>
    </row>
    <row r="256" s="135" customFormat="1" spans="1:9">
      <c r="A256" s="133"/>
      <c r="B256" s="133"/>
      <c r="F256" s="150"/>
      <c r="G256" s="150"/>
      <c r="H256" s="151"/>
      <c r="I256" s="155"/>
    </row>
    <row r="257" s="135" customFormat="1" spans="1:9">
      <c r="A257" s="133"/>
      <c r="B257" s="133"/>
      <c r="F257" s="150"/>
      <c r="G257" s="150"/>
      <c r="H257" s="151"/>
      <c r="I257" s="155"/>
    </row>
    <row r="258" s="135" customFormat="1" spans="1:9">
      <c r="A258" s="133"/>
      <c r="B258" s="133"/>
      <c r="F258" s="150"/>
      <c r="G258" s="150"/>
      <c r="H258" s="151"/>
      <c r="I258" s="155"/>
    </row>
    <row r="259" s="135" customFormat="1" spans="1:9">
      <c r="A259" s="133"/>
      <c r="B259" s="133"/>
      <c r="F259" s="150"/>
      <c r="G259" s="150"/>
      <c r="H259" s="151"/>
      <c r="I259" s="155"/>
    </row>
    <row r="260" s="135" customFormat="1" spans="1:9">
      <c r="A260" s="133"/>
      <c r="B260" s="133"/>
      <c r="F260" s="150"/>
      <c r="G260" s="150"/>
      <c r="H260" s="151"/>
      <c r="I260" s="155"/>
    </row>
    <row r="261" s="135" customFormat="1" spans="1:9">
      <c r="A261" s="133"/>
      <c r="B261" s="133"/>
      <c r="F261" s="150"/>
      <c r="G261" s="150"/>
      <c r="H261" s="151"/>
      <c r="I261" s="155"/>
    </row>
    <row r="262" s="135" customFormat="1" spans="1:9">
      <c r="A262" s="133"/>
      <c r="B262" s="133"/>
      <c r="F262" s="150"/>
      <c r="G262" s="150"/>
      <c r="H262" s="151"/>
      <c r="I262" s="155"/>
    </row>
    <row r="263" s="135" customFormat="1" spans="1:9">
      <c r="A263" s="133"/>
      <c r="B263" s="133"/>
      <c r="F263" s="150"/>
      <c r="G263" s="150"/>
      <c r="H263" s="151"/>
      <c r="I263" s="155"/>
    </row>
    <row r="264" s="135" customFormat="1" spans="1:9">
      <c r="A264" s="133"/>
      <c r="B264" s="133"/>
      <c r="F264" s="150"/>
      <c r="G264" s="150"/>
      <c r="H264" s="151"/>
      <c r="I264" s="155"/>
    </row>
    <row r="265" s="135" customFormat="1" spans="1:9">
      <c r="A265" s="133"/>
      <c r="B265" s="133"/>
      <c r="F265" s="150"/>
      <c r="G265" s="150"/>
      <c r="H265" s="151"/>
      <c r="I265" s="155"/>
    </row>
    <row r="266" s="135" customFormat="1" spans="1:9">
      <c r="A266" s="133"/>
      <c r="B266" s="133"/>
      <c r="F266" s="150"/>
      <c r="G266" s="150"/>
      <c r="H266" s="151"/>
      <c r="I266" s="155"/>
    </row>
    <row r="267" s="135" customFormat="1" spans="1:9">
      <c r="A267" s="133"/>
      <c r="B267" s="133"/>
      <c r="F267" s="150"/>
      <c r="G267" s="150"/>
      <c r="H267" s="151"/>
      <c r="I267" s="155"/>
    </row>
    <row r="268" s="135" customFormat="1" spans="1:9">
      <c r="A268" s="133"/>
      <c r="B268" s="133"/>
      <c r="F268" s="150"/>
      <c r="G268" s="150"/>
      <c r="H268" s="151"/>
      <c r="I268" s="155"/>
    </row>
    <row r="269" s="135" customFormat="1" spans="1:9">
      <c r="A269" s="133"/>
      <c r="B269" s="133"/>
      <c r="F269" s="150"/>
      <c r="G269" s="150"/>
      <c r="H269" s="151"/>
      <c r="I269" s="155"/>
    </row>
    <row r="270" s="135" customFormat="1" spans="1:9">
      <c r="A270" s="133"/>
      <c r="B270" s="133"/>
      <c r="F270" s="150"/>
      <c r="G270" s="150"/>
      <c r="H270" s="151"/>
      <c r="I270" s="155"/>
    </row>
    <row r="271" s="135" customFormat="1" spans="1:9">
      <c r="A271" s="133"/>
      <c r="B271" s="133"/>
      <c r="F271" s="150"/>
      <c r="G271" s="150"/>
      <c r="H271" s="151"/>
      <c r="I271" s="155"/>
    </row>
    <row r="272" s="135" customFormat="1" spans="1:9">
      <c r="A272" s="133"/>
      <c r="B272" s="133"/>
      <c r="F272" s="150"/>
      <c r="G272" s="150"/>
      <c r="H272" s="151"/>
      <c r="I272" s="155"/>
    </row>
    <row r="273" s="135" customFormat="1" spans="1:9">
      <c r="A273" s="133"/>
      <c r="B273" s="133"/>
      <c r="F273" s="150"/>
      <c r="G273" s="150"/>
      <c r="H273" s="151"/>
      <c r="I273" s="155"/>
    </row>
    <row r="274" s="135" customFormat="1" spans="1:9">
      <c r="A274" s="133"/>
      <c r="B274" s="133"/>
      <c r="F274" s="150"/>
      <c r="G274" s="150"/>
      <c r="H274" s="151"/>
      <c r="I274" s="155"/>
    </row>
    <row r="275" s="135" customFormat="1" spans="1:9">
      <c r="A275" s="133"/>
      <c r="B275" s="133"/>
      <c r="F275" s="150"/>
      <c r="G275" s="150"/>
      <c r="H275" s="151"/>
      <c r="I275" s="155"/>
    </row>
    <row r="276" s="135" customFormat="1" spans="1:9">
      <c r="A276" s="133"/>
      <c r="B276" s="133"/>
      <c r="F276" s="150"/>
      <c r="G276" s="150"/>
      <c r="H276" s="151"/>
      <c r="I276" s="155"/>
    </row>
    <row r="277" s="135" customFormat="1" spans="1:9">
      <c r="A277" s="133"/>
      <c r="B277" s="133"/>
      <c r="F277" s="150"/>
      <c r="G277" s="150"/>
      <c r="H277" s="151"/>
      <c r="I277" s="155"/>
    </row>
    <row r="278" s="135" customFormat="1" spans="1:9">
      <c r="A278" s="133"/>
      <c r="B278" s="133"/>
      <c r="F278" s="150"/>
      <c r="G278" s="150"/>
      <c r="H278" s="151"/>
      <c r="I278" s="155"/>
    </row>
    <row r="279" s="135" customFormat="1" spans="1:9">
      <c r="A279" s="133"/>
      <c r="B279" s="133"/>
      <c r="F279" s="150"/>
      <c r="G279" s="150"/>
      <c r="H279" s="151"/>
      <c r="I279" s="155"/>
    </row>
    <row r="280" s="135" customFormat="1" spans="1:9">
      <c r="A280" s="133"/>
      <c r="B280" s="133"/>
      <c r="F280" s="150"/>
      <c r="G280" s="150"/>
      <c r="H280" s="151"/>
      <c r="I280" s="155"/>
    </row>
    <row r="281" s="135" customFormat="1" spans="1:9">
      <c r="A281" s="133"/>
      <c r="B281" s="133"/>
      <c r="F281" s="150"/>
      <c r="G281" s="150"/>
      <c r="H281" s="151"/>
      <c r="I281" s="155"/>
    </row>
    <row r="282" s="135" customFormat="1" spans="1:9">
      <c r="A282" s="133"/>
      <c r="B282" s="133"/>
      <c r="F282" s="150"/>
      <c r="G282" s="150"/>
      <c r="H282" s="151"/>
      <c r="I282" s="155"/>
    </row>
    <row r="283" s="135" customFormat="1" spans="1:9">
      <c r="A283" s="133"/>
      <c r="B283" s="133"/>
      <c r="F283" s="150"/>
      <c r="G283" s="150"/>
      <c r="H283" s="151"/>
      <c r="I283" s="155"/>
    </row>
    <row r="284" s="135" customFormat="1" spans="1:9">
      <c r="A284" s="133"/>
      <c r="B284" s="133"/>
      <c r="F284" s="150"/>
      <c r="G284" s="150"/>
      <c r="H284" s="151"/>
      <c r="I284" s="155"/>
    </row>
    <row r="285" s="135" customFormat="1" spans="1:9">
      <c r="A285" s="133"/>
      <c r="B285" s="133"/>
      <c r="F285" s="150"/>
      <c r="G285" s="150"/>
      <c r="H285" s="151"/>
      <c r="I285" s="155"/>
    </row>
    <row r="286" s="135" customFormat="1" spans="1:9">
      <c r="A286" s="133"/>
      <c r="B286" s="133"/>
      <c r="F286" s="150"/>
      <c r="G286" s="150"/>
      <c r="H286" s="151"/>
      <c r="I286" s="155"/>
    </row>
    <row r="287" s="135" customFormat="1" spans="1:9">
      <c r="A287" s="133"/>
      <c r="B287" s="133"/>
      <c r="F287" s="150"/>
      <c r="G287" s="150"/>
      <c r="H287" s="151"/>
      <c r="I287" s="155"/>
    </row>
    <row r="288" s="135" customFormat="1" spans="1:9">
      <c r="A288" s="133"/>
      <c r="B288" s="133"/>
      <c r="F288" s="150"/>
      <c r="G288" s="150"/>
      <c r="H288" s="151"/>
      <c r="I288" s="155"/>
    </row>
    <row r="289" s="135" customFormat="1" spans="1:9">
      <c r="A289" s="133"/>
      <c r="B289" s="133"/>
      <c r="F289" s="150"/>
      <c r="G289" s="150"/>
      <c r="H289" s="151"/>
      <c r="I289" s="155"/>
    </row>
    <row r="290" s="135" customFormat="1" spans="1:9">
      <c r="A290" s="133"/>
      <c r="B290" s="133"/>
      <c r="F290" s="150"/>
      <c r="G290" s="150"/>
      <c r="H290" s="151"/>
      <c r="I290" s="155"/>
    </row>
    <row r="291" s="135" customFormat="1" spans="1:9">
      <c r="A291" s="133"/>
      <c r="B291" s="133"/>
      <c r="F291" s="150"/>
      <c r="G291" s="150"/>
      <c r="H291" s="151"/>
      <c r="I291" s="155"/>
    </row>
    <row r="292" s="135" customFormat="1" spans="1:9">
      <c r="A292" s="133"/>
      <c r="B292" s="133"/>
      <c r="F292" s="150"/>
      <c r="G292" s="150"/>
      <c r="H292" s="151"/>
      <c r="I292" s="155"/>
    </row>
    <row r="293" s="135" customFormat="1" spans="1:9">
      <c r="A293" s="133"/>
      <c r="B293" s="133"/>
      <c r="F293" s="150"/>
      <c r="G293" s="150"/>
      <c r="H293" s="151"/>
      <c r="I293" s="155"/>
    </row>
    <row r="294" s="135" customFormat="1" spans="1:9">
      <c r="A294" s="133"/>
      <c r="B294" s="133"/>
      <c r="F294" s="150"/>
      <c r="G294" s="150"/>
      <c r="H294" s="151"/>
      <c r="I294" s="155"/>
    </row>
    <row r="295" s="135" customFormat="1" spans="1:9">
      <c r="A295" s="133"/>
      <c r="B295" s="133"/>
      <c r="F295" s="150"/>
      <c r="G295" s="150"/>
      <c r="H295" s="151"/>
      <c r="I295" s="155"/>
    </row>
    <row r="296" s="135" customFormat="1" spans="1:9">
      <c r="A296" s="133"/>
      <c r="B296" s="133"/>
      <c r="F296" s="150"/>
      <c r="G296" s="150"/>
      <c r="H296" s="151"/>
      <c r="I296" s="155"/>
    </row>
    <row r="297" s="135" customFormat="1" spans="1:9">
      <c r="A297" s="133"/>
      <c r="B297" s="133"/>
      <c r="F297" s="150"/>
      <c r="G297" s="150"/>
      <c r="H297" s="151"/>
      <c r="I297" s="155"/>
    </row>
    <row r="298" s="135" customFormat="1" spans="1:9">
      <c r="A298" s="133"/>
      <c r="B298" s="133"/>
      <c r="F298" s="150"/>
      <c r="G298" s="150"/>
      <c r="H298" s="151"/>
      <c r="I298" s="155"/>
    </row>
    <row r="299" s="135" customFormat="1" spans="1:9">
      <c r="A299" s="133"/>
      <c r="B299" s="133"/>
      <c r="F299" s="150"/>
      <c r="G299" s="150"/>
      <c r="H299" s="151"/>
      <c r="I299" s="155"/>
    </row>
    <row r="300" s="135" customFormat="1" spans="1:9">
      <c r="A300" s="133"/>
      <c r="B300" s="133"/>
      <c r="F300" s="150"/>
      <c r="G300" s="150"/>
      <c r="H300" s="151"/>
      <c r="I300" s="155"/>
    </row>
    <row r="301" s="135" customFormat="1" spans="1:9">
      <c r="A301" s="133"/>
      <c r="B301" s="133"/>
      <c r="F301" s="150"/>
      <c r="G301" s="150"/>
      <c r="H301" s="151"/>
      <c r="I301" s="155"/>
    </row>
    <row r="302" s="135" customFormat="1" spans="1:9">
      <c r="A302" s="133"/>
      <c r="B302" s="133"/>
      <c r="F302" s="150"/>
      <c r="G302" s="150"/>
      <c r="H302" s="151"/>
      <c r="I302" s="155"/>
    </row>
    <row r="303" s="135" customFormat="1" spans="1:9">
      <c r="A303" s="133"/>
      <c r="B303" s="133"/>
      <c r="F303" s="150"/>
      <c r="G303" s="150"/>
      <c r="H303" s="151"/>
      <c r="I303" s="155"/>
    </row>
    <row r="304" s="135" customFormat="1" spans="1:9">
      <c r="A304" s="133"/>
      <c r="B304" s="133"/>
      <c r="F304" s="150"/>
      <c r="G304" s="150"/>
      <c r="H304" s="151"/>
      <c r="I304" s="155"/>
    </row>
    <row r="305" s="135" customFormat="1" spans="1:9">
      <c r="A305" s="133"/>
      <c r="B305" s="133"/>
      <c r="F305" s="150"/>
      <c r="G305" s="150"/>
      <c r="H305" s="151"/>
      <c r="I305" s="155"/>
    </row>
    <row r="306" s="135" customFormat="1" spans="1:9">
      <c r="A306" s="133"/>
      <c r="B306" s="133"/>
      <c r="F306" s="150"/>
      <c r="G306" s="150"/>
      <c r="H306" s="151"/>
      <c r="I306" s="155"/>
    </row>
    <row r="307" s="135" customFormat="1" spans="1:9">
      <c r="A307" s="133"/>
      <c r="B307" s="133"/>
      <c r="F307" s="150"/>
      <c r="G307" s="150"/>
      <c r="H307" s="151"/>
      <c r="I307" s="155"/>
    </row>
    <row r="308" s="135" customFormat="1" spans="1:9">
      <c r="A308" s="133"/>
      <c r="B308" s="133"/>
      <c r="F308" s="150"/>
      <c r="G308" s="150"/>
      <c r="H308" s="151"/>
      <c r="I308" s="155"/>
    </row>
    <row r="309" s="135" customFormat="1" spans="1:9">
      <c r="A309" s="133"/>
      <c r="B309" s="133"/>
      <c r="F309" s="150"/>
      <c r="G309" s="150"/>
      <c r="H309" s="151"/>
      <c r="I309" s="155"/>
    </row>
    <row r="310" s="135" customFormat="1" spans="1:9">
      <c r="A310" s="133"/>
      <c r="B310" s="133"/>
      <c r="F310" s="150"/>
      <c r="G310" s="150"/>
      <c r="H310" s="151"/>
      <c r="I310" s="155"/>
    </row>
    <row r="311" s="135" customFormat="1" spans="1:9">
      <c r="A311" s="133"/>
      <c r="B311" s="133"/>
      <c r="F311" s="150"/>
      <c r="G311" s="150"/>
      <c r="H311" s="151"/>
      <c r="I311" s="155"/>
    </row>
    <row r="312" s="135" customFormat="1" spans="1:9">
      <c r="A312" s="133"/>
      <c r="B312" s="133"/>
      <c r="F312" s="150"/>
      <c r="G312" s="150"/>
      <c r="H312" s="151"/>
      <c r="I312" s="155"/>
    </row>
    <row r="313" s="135" customFormat="1" spans="1:9">
      <c r="A313" s="133"/>
      <c r="B313" s="133"/>
      <c r="F313" s="150"/>
      <c r="G313" s="150"/>
      <c r="H313" s="151"/>
      <c r="I313" s="155"/>
    </row>
    <row r="314" s="135" customFormat="1" spans="1:9">
      <c r="A314" s="133"/>
      <c r="B314" s="133"/>
      <c r="F314" s="150"/>
      <c r="G314" s="150"/>
      <c r="H314" s="151"/>
      <c r="I314" s="155"/>
    </row>
    <row r="315" s="135" customFormat="1" spans="1:9">
      <c r="A315" s="133"/>
      <c r="B315" s="133"/>
      <c r="F315" s="150"/>
      <c r="G315" s="150"/>
      <c r="H315" s="151"/>
      <c r="I315" s="155"/>
    </row>
    <row r="316" s="135" customFormat="1" spans="1:9">
      <c r="A316" s="133"/>
      <c r="B316" s="133"/>
      <c r="F316" s="150"/>
      <c r="G316" s="150"/>
      <c r="H316" s="151"/>
      <c r="I316" s="155"/>
    </row>
    <row r="317" s="135" customFormat="1" spans="1:9">
      <c r="A317" s="133"/>
      <c r="B317" s="133"/>
      <c r="F317" s="150"/>
      <c r="G317" s="150"/>
      <c r="H317" s="151"/>
      <c r="I317" s="155"/>
    </row>
    <row r="318" s="135" customFormat="1" spans="1:9">
      <c r="A318" s="133"/>
      <c r="B318" s="133"/>
      <c r="F318" s="150"/>
      <c r="G318" s="150"/>
      <c r="H318" s="151"/>
      <c r="I318" s="155"/>
    </row>
    <row r="319" s="135" customFormat="1" spans="1:9">
      <c r="A319" s="133"/>
      <c r="B319" s="133"/>
      <c r="F319" s="150"/>
      <c r="G319" s="150"/>
      <c r="H319" s="151"/>
      <c r="I319" s="155"/>
    </row>
    <row r="320" s="135" customFormat="1" spans="1:9">
      <c r="A320" s="133"/>
      <c r="B320" s="133"/>
      <c r="F320" s="150"/>
      <c r="G320" s="150"/>
      <c r="H320" s="151"/>
      <c r="I320" s="155"/>
    </row>
    <row r="321" s="135" customFormat="1" spans="1:9">
      <c r="A321" s="133"/>
      <c r="B321" s="133"/>
      <c r="F321" s="150"/>
      <c r="G321" s="150"/>
      <c r="H321" s="151"/>
      <c r="I321" s="155"/>
    </row>
    <row r="322" s="135" customFormat="1" spans="1:9">
      <c r="A322" s="133"/>
      <c r="B322" s="133"/>
      <c r="F322" s="150"/>
      <c r="G322" s="150"/>
      <c r="H322" s="151"/>
      <c r="I322" s="155"/>
    </row>
    <row r="323" s="135" customFormat="1" spans="1:9">
      <c r="A323" s="133"/>
      <c r="B323" s="133"/>
      <c r="F323" s="150"/>
      <c r="G323" s="150"/>
      <c r="H323" s="151"/>
      <c r="I323" s="155"/>
    </row>
    <row r="324" s="135" customFormat="1" spans="1:9">
      <c r="A324" s="133"/>
      <c r="B324" s="133"/>
      <c r="F324" s="150"/>
      <c r="G324" s="150"/>
      <c r="H324" s="151"/>
      <c r="I324" s="155"/>
    </row>
    <row r="325" s="135" customFormat="1" spans="1:9">
      <c r="A325" s="133"/>
      <c r="B325" s="133"/>
      <c r="F325" s="150"/>
      <c r="G325" s="150"/>
      <c r="H325" s="151"/>
      <c r="I325" s="155"/>
    </row>
    <row r="326" s="135" customFormat="1" spans="1:9">
      <c r="A326" s="133"/>
      <c r="B326" s="133"/>
      <c r="F326" s="150"/>
      <c r="G326" s="150"/>
      <c r="H326" s="151"/>
      <c r="I326" s="155"/>
    </row>
    <row r="327" s="135" customFormat="1" spans="1:9">
      <c r="A327" s="133"/>
      <c r="B327" s="133"/>
      <c r="F327" s="150"/>
      <c r="G327" s="150"/>
      <c r="H327" s="151"/>
      <c r="I327" s="155"/>
    </row>
    <row r="328" s="135" customFormat="1" spans="1:9">
      <c r="A328" s="133"/>
      <c r="B328" s="133"/>
      <c r="F328" s="150"/>
      <c r="G328" s="150"/>
      <c r="H328" s="151"/>
      <c r="I328" s="155"/>
    </row>
    <row r="329" s="135" customFormat="1" spans="1:9">
      <c r="A329" s="133"/>
      <c r="B329" s="133"/>
      <c r="F329" s="150"/>
      <c r="G329" s="150"/>
      <c r="H329" s="151"/>
      <c r="I329" s="155"/>
    </row>
    <row r="330" s="135" customFormat="1" spans="1:9">
      <c r="A330" s="133"/>
      <c r="B330" s="133"/>
      <c r="F330" s="150"/>
      <c r="G330" s="150"/>
      <c r="H330" s="151"/>
      <c r="I330" s="155"/>
    </row>
    <row r="331" s="135" customFormat="1" spans="1:9">
      <c r="A331" s="133"/>
      <c r="B331" s="133"/>
      <c r="F331" s="150"/>
      <c r="G331" s="150"/>
      <c r="H331" s="151"/>
      <c r="I331" s="155"/>
    </row>
    <row r="332" s="135" customFormat="1" spans="1:9">
      <c r="A332" s="133"/>
      <c r="B332" s="133"/>
      <c r="F332" s="150"/>
      <c r="G332" s="150"/>
      <c r="H332" s="151"/>
      <c r="I332" s="155"/>
    </row>
    <row r="333" s="135" customFormat="1" spans="1:9">
      <c r="A333" s="133"/>
      <c r="B333" s="133"/>
      <c r="F333" s="150"/>
      <c r="G333" s="150"/>
      <c r="H333" s="151"/>
      <c r="I333" s="155"/>
    </row>
    <row r="334" s="135" customFormat="1" spans="1:9">
      <c r="A334" s="133"/>
      <c r="B334" s="133"/>
      <c r="F334" s="150"/>
      <c r="G334" s="150"/>
      <c r="H334" s="151"/>
      <c r="I334" s="155"/>
    </row>
    <row r="335" s="135" customFormat="1" spans="1:9">
      <c r="A335" s="133"/>
      <c r="B335" s="133"/>
      <c r="F335" s="150"/>
      <c r="G335" s="150"/>
      <c r="H335" s="151"/>
      <c r="I335" s="155"/>
    </row>
    <row r="336" s="135" customFormat="1" spans="1:9">
      <c r="A336" s="133"/>
      <c r="B336" s="133"/>
      <c r="F336" s="150"/>
      <c r="G336" s="150"/>
      <c r="H336" s="151"/>
      <c r="I336" s="155"/>
    </row>
    <row r="337" s="135" customFormat="1" spans="1:9">
      <c r="A337" s="133"/>
      <c r="B337" s="133"/>
      <c r="F337" s="150"/>
      <c r="G337" s="150"/>
      <c r="H337" s="151"/>
      <c r="I337" s="155"/>
    </row>
    <row r="338" s="135" customFormat="1" spans="1:9">
      <c r="A338" s="133"/>
      <c r="B338" s="133"/>
      <c r="F338" s="150"/>
      <c r="G338" s="150"/>
      <c r="H338" s="151"/>
      <c r="I338" s="155"/>
    </row>
    <row r="339" s="135" customFormat="1" spans="1:9">
      <c r="A339" s="133"/>
      <c r="B339" s="133"/>
      <c r="F339" s="150"/>
      <c r="G339" s="150"/>
      <c r="H339" s="151"/>
      <c r="I339" s="155"/>
    </row>
    <row r="340" s="135" customFormat="1" spans="1:9">
      <c r="A340" s="133"/>
      <c r="B340" s="133"/>
      <c r="F340" s="150"/>
      <c r="G340" s="150"/>
      <c r="H340" s="151"/>
      <c r="I340" s="155"/>
    </row>
    <row r="341" s="135" customFormat="1" spans="1:9">
      <c r="A341" s="133"/>
      <c r="B341" s="133"/>
      <c r="F341" s="150"/>
      <c r="G341" s="150"/>
      <c r="H341" s="151"/>
      <c r="I341" s="155"/>
    </row>
    <row r="342" s="135" customFormat="1" spans="1:9">
      <c r="A342" s="133"/>
      <c r="B342" s="133"/>
      <c r="F342" s="150"/>
      <c r="G342" s="150"/>
      <c r="H342" s="151"/>
      <c r="I342" s="155"/>
    </row>
    <row r="343" s="135" customFormat="1" spans="1:9">
      <c r="A343" s="133"/>
      <c r="B343" s="133"/>
      <c r="F343" s="150"/>
      <c r="G343" s="150"/>
      <c r="H343" s="151"/>
      <c r="I343" s="155"/>
    </row>
    <row r="344" s="135" customFormat="1" spans="1:9">
      <c r="A344" s="133"/>
      <c r="B344" s="133"/>
      <c r="F344" s="150"/>
      <c r="G344" s="150"/>
      <c r="H344" s="151"/>
      <c r="I344" s="155"/>
    </row>
    <row r="345" s="135" customFormat="1" spans="1:9">
      <c r="A345" s="133"/>
      <c r="B345" s="133"/>
      <c r="F345" s="150"/>
      <c r="G345" s="150"/>
      <c r="H345" s="151"/>
      <c r="I345" s="155"/>
    </row>
    <row r="346" s="135" customFormat="1" spans="1:9">
      <c r="A346" s="133"/>
      <c r="B346" s="133"/>
      <c r="F346" s="150"/>
      <c r="G346" s="150"/>
      <c r="H346" s="151"/>
      <c r="I346" s="155"/>
    </row>
    <row r="347" s="135" customFormat="1" spans="1:9">
      <c r="A347" s="133"/>
      <c r="B347" s="133"/>
      <c r="F347" s="150"/>
      <c r="G347" s="150"/>
      <c r="H347" s="151"/>
      <c r="I347" s="155"/>
    </row>
    <row r="348" s="135" customFormat="1" spans="1:9">
      <c r="A348" s="133"/>
      <c r="B348" s="133"/>
      <c r="F348" s="150"/>
      <c r="G348" s="150"/>
      <c r="H348" s="151"/>
      <c r="I348" s="155"/>
    </row>
    <row r="349" s="135" customFormat="1" spans="1:9">
      <c r="A349" s="133"/>
      <c r="B349" s="133"/>
      <c r="F349" s="150"/>
      <c r="G349" s="150"/>
      <c r="H349" s="151"/>
      <c r="I349" s="155"/>
    </row>
    <row r="350" s="135" customFormat="1" spans="1:9">
      <c r="A350" s="133"/>
      <c r="B350" s="133"/>
      <c r="F350" s="150"/>
      <c r="G350" s="150"/>
      <c r="H350" s="151"/>
      <c r="I350" s="155"/>
    </row>
    <row r="351" s="135" customFormat="1" spans="1:9">
      <c r="A351" s="133"/>
      <c r="B351" s="133"/>
      <c r="F351" s="150"/>
      <c r="G351" s="150"/>
      <c r="H351" s="151"/>
      <c r="I351" s="155"/>
    </row>
    <row r="352" s="135" customFormat="1" spans="1:9">
      <c r="A352" s="133"/>
      <c r="B352" s="133"/>
      <c r="F352" s="150"/>
      <c r="G352" s="150"/>
      <c r="H352" s="151"/>
      <c r="I352" s="155"/>
    </row>
    <row r="353" s="135" customFormat="1" spans="1:9">
      <c r="A353" s="133"/>
      <c r="B353" s="133"/>
      <c r="F353" s="150"/>
      <c r="G353" s="150"/>
      <c r="H353" s="151"/>
      <c r="I353" s="155"/>
    </row>
    <row r="354" s="135" customFormat="1" spans="1:9">
      <c r="A354" s="133"/>
      <c r="B354" s="133"/>
      <c r="F354" s="150"/>
      <c r="G354" s="150"/>
      <c r="H354" s="151"/>
      <c r="I354" s="155"/>
    </row>
    <row r="355" s="135" customFormat="1" spans="1:9">
      <c r="A355" s="133"/>
      <c r="B355" s="133"/>
      <c r="F355" s="150"/>
      <c r="G355" s="150"/>
      <c r="H355" s="151"/>
      <c r="I355" s="155"/>
    </row>
    <row r="356" s="135" customFormat="1" spans="1:9">
      <c r="A356" s="133"/>
      <c r="B356" s="133"/>
      <c r="F356" s="150"/>
      <c r="G356" s="150"/>
      <c r="H356" s="151"/>
      <c r="I356" s="155"/>
    </row>
    <row r="357" s="135" customFormat="1" spans="1:9">
      <c r="A357" s="133"/>
      <c r="B357" s="133"/>
      <c r="F357" s="150"/>
      <c r="G357" s="150"/>
      <c r="H357" s="151"/>
      <c r="I357" s="155"/>
    </row>
    <row r="358" s="135" customFormat="1" spans="1:9">
      <c r="A358" s="133"/>
      <c r="B358" s="133"/>
      <c r="F358" s="150"/>
      <c r="G358" s="150"/>
      <c r="H358" s="151"/>
      <c r="I358" s="155"/>
    </row>
    <row r="359" s="135" customFormat="1" spans="1:9">
      <c r="A359" s="133"/>
      <c r="B359" s="133"/>
      <c r="F359" s="150"/>
      <c r="G359" s="150"/>
      <c r="H359" s="151"/>
      <c r="I359" s="155"/>
    </row>
    <row r="360" s="135" customFormat="1" spans="1:9">
      <c r="A360" s="133"/>
      <c r="B360" s="133"/>
      <c r="F360" s="150"/>
      <c r="G360" s="150"/>
      <c r="H360" s="151"/>
      <c r="I360" s="155"/>
    </row>
    <row r="361" s="135" customFormat="1" spans="1:9">
      <c r="A361" s="133"/>
      <c r="B361" s="133"/>
      <c r="F361" s="150"/>
      <c r="G361" s="150"/>
      <c r="H361" s="151"/>
      <c r="I361" s="155"/>
    </row>
    <row r="362" s="135" customFormat="1" spans="1:9">
      <c r="A362" s="133"/>
      <c r="B362" s="133"/>
      <c r="F362" s="150"/>
      <c r="G362" s="150"/>
      <c r="H362" s="151"/>
      <c r="I362" s="155"/>
    </row>
    <row r="363" s="135" customFormat="1" spans="1:9">
      <c r="A363" s="133"/>
      <c r="B363" s="133"/>
      <c r="F363" s="150"/>
      <c r="G363" s="150"/>
      <c r="H363" s="151"/>
      <c r="I363" s="155"/>
    </row>
    <row r="364" s="135" customFormat="1" spans="1:9">
      <c r="A364" s="133"/>
      <c r="B364" s="133"/>
      <c r="F364" s="150"/>
      <c r="G364" s="150"/>
      <c r="H364" s="151"/>
      <c r="I364" s="155"/>
    </row>
    <row r="365" s="135" customFormat="1" spans="1:9">
      <c r="A365" s="133"/>
      <c r="B365" s="133"/>
      <c r="F365" s="150"/>
      <c r="G365" s="150"/>
      <c r="H365" s="151"/>
      <c r="I365" s="155"/>
    </row>
    <row r="366" s="135" customFormat="1" spans="1:9">
      <c r="A366" s="133"/>
      <c r="B366" s="133"/>
      <c r="F366" s="150"/>
      <c r="G366" s="150"/>
      <c r="H366" s="151"/>
      <c r="I366" s="155"/>
    </row>
    <row r="367" s="135" customFormat="1" spans="1:9">
      <c r="A367" s="133"/>
      <c r="B367" s="133"/>
      <c r="F367" s="150"/>
      <c r="G367" s="150"/>
      <c r="H367" s="151"/>
      <c r="I367" s="155"/>
    </row>
    <row r="368" s="135" customFormat="1" spans="1:9">
      <c r="A368" s="133"/>
      <c r="B368" s="133"/>
      <c r="F368" s="150"/>
      <c r="G368" s="150"/>
      <c r="H368" s="151"/>
      <c r="I368" s="155"/>
    </row>
    <row r="369" s="135" customFormat="1" spans="1:9">
      <c r="A369" s="133"/>
      <c r="B369" s="133"/>
      <c r="F369" s="150"/>
      <c r="G369" s="150"/>
      <c r="H369" s="151"/>
      <c r="I369" s="155"/>
    </row>
    <row r="370" s="135" customFormat="1" spans="1:9">
      <c r="A370" s="133"/>
      <c r="B370" s="133"/>
      <c r="F370" s="150"/>
      <c r="G370" s="150"/>
      <c r="H370" s="151"/>
      <c r="I370" s="155"/>
    </row>
    <row r="371" s="135" customFormat="1" spans="1:9">
      <c r="A371" s="133"/>
      <c r="B371" s="133"/>
      <c r="F371" s="150"/>
      <c r="G371" s="150"/>
      <c r="H371" s="151"/>
      <c r="I371" s="155"/>
    </row>
    <row r="372" s="135" customFormat="1" spans="1:9">
      <c r="A372" s="133"/>
      <c r="B372" s="133"/>
      <c r="F372" s="150"/>
      <c r="G372" s="150"/>
      <c r="H372" s="151"/>
      <c r="I372" s="155"/>
    </row>
    <row r="373" s="135" customFormat="1" spans="1:9">
      <c r="A373" s="133"/>
      <c r="B373" s="133"/>
      <c r="F373" s="150"/>
      <c r="G373" s="150"/>
      <c r="H373" s="151"/>
      <c r="I373" s="155"/>
    </row>
    <row r="374" s="135" customFormat="1" spans="1:9">
      <c r="A374" s="133"/>
      <c r="B374" s="133"/>
      <c r="F374" s="150"/>
      <c r="G374" s="150"/>
      <c r="H374" s="151"/>
      <c r="I374" s="155"/>
    </row>
    <row r="375" s="135" customFormat="1" spans="1:9">
      <c r="A375" s="133"/>
      <c r="B375" s="133"/>
      <c r="F375" s="150"/>
      <c r="G375" s="150"/>
      <c r="H375" s="151"/>
      <c r="I375" s="155"/>
    </row>
    <row r="376" s="135" customFormat="1" spans="1:9">
      <c r="A376" s="133"/>
      <c r="B376" s="133"/>
      <c r="F376" s="150"/>
      <c r="G376" s="150"/>
      <c r="H376" s="151"/>
      <c r="I376" s="155"/>
    </row>
    <row r="377" s="135" customFormat="1" spans="1:9">
      <c r="A377" s="133"/>
      <c r="B377" s="133"/>
      <c r="F377" s="150"/>
      <c r="G377" s="150"/>
      <c r="H377" s="151"/>
      <c r="I377" s="155"/>
    </row>
    <row r="378" s="135" customFormat="1" spans="1:9">
      <c r="A378" s="133"/>
      <c r="B378" s="133"/>
      <c r="F378" s="150"/>
      <c r="G378" s="150"/>
      <c r="H378" s="151"/>
      <c r="I378" s="155"/>
    </row>
    <row r="379" s="135" customFormat="1" spans="1:9">
      <c r="A379" s="133"/>
      <c r="B379" s="133"/>
      <c r="F379" s="150"/>
      <c r="G379" s="150"/>
      <c r="H379" s="151"/>
      <c r="I379" s="155"/>
    </row>
    <row r="380" s="135" customFormat="1" spans="1:9">
      <c r="A380" s="133"/>
      <c r="B380" s="133"/>
      <c r="F380" s="150"/>
      <c r="G380" s="150"/>
      <c r="H380" s="151"/>
      <c r="I380" s="155"/>
    </row>
    <row r="381" s="135" customFormat="1" spans="1:9">
      <c r="A381" s="133"/>
      <c r="B381" s="133"/>
      <c r="F381" s="150"/>
      <c r="G381" s="150"/>
      <c r="H381" s="151"/>
      <c r="I381" s="155"/>
    </row>
    <row r="382" s="135" customFormat="1" spans="1:9">
      <c r="A382" s="133"/>
      <c r="B382" s="133"/>
      <c r="F382" s="150"/>
      <c r="G382" s="150"/>
      <c r="H382" s="151"/>
      <c r="I382" s="155"/>
    </row>
    <row r="383" s="135" customFormat="1" spans="1:9">
      <c r="A383" s="133"/>
      <c r="B383" s="133"/>
      <c r="F383" s="150"/>
      <c r="G383" s="150"/>
      <c r="H383" s="151"/>
      <c r="I383" s="155"/>
    </row>
    <row r="384" s="135" customFormat="1" spans="1:9">
      <c r="A384" s="133"/>
      <c r="B384" s="133"/>
      <c r="F384" s="150"/>
      <c r="G384" s="150"/>
      <c r="H384" s="151"/>
      <c r="I384" s="155"/>
    </row>
    <row r="385" s="135" customFormat="1" spans="1:9">
      <c r="A385" s="133"/>
      <c r="B385" s="133"/>
      <c r="F385" s="150"/>
      <c r="G385" s="150"/>
      <c r="H385" s="151"/>
      <c r="I385" s="155"/>
    </row>
    <row r="386" s="135" customFormat="1" spans="1:9">
      <c r="A386" s="133"/>
      <c r="B386" s="133"/>
      <c r="F386" s="150"/>
      <c r="G386" s="150"/>
      <c r="H386" s="151"/>
      <c r="I386" s="155"/>
    </row>
    <row r="387" s="135" customFormat="1" spans="1:9">
      <c r="A387" s="133"/>
      <c r="B387" s="133"/>
      <c r="F387" s="150"/>
      <c r="G387" s="150"/>
      <c r="H387" s="151"/>
      <c r="I387" s="155"/>
    </row>
    <row r="388" s="135" customFormat="1" spans="1:9">
      <c r="A388" s="133"/>
      <c r="B388" s="133"/>
      <c r="F388" s="150"/>
      <c r="G388" s="150"/>
      <c r="H388" s="151"/>
      <c r="I388" s="155"/>
    </row>
    <row r="389" s="135" customFormat="1" spans="1:9">
      <c r="A389" s="133"/>
      <c r="B389" s="133"/>
      <c r="F389" s="150"/>
      <c r="G389" s="150"/>
      <c r="H389" s="151"/>
      <c r="I389" s="155"/>
    </row>
    <row r="390" s="135" customFormat="1" spans="1:9">
      <c r="A390" s="133"/>
      <c r="B390" s="133"/>
      <c r="F390" s="150"/>
      <c r="G390" s="150"/>
      <c r="H390" s="151"/>
      <c r="I390" s="155"/>
    </row>
    <row r="391" s="135" customFormat="1" spans="1:9">
      <c r="A391" s="133"/>
      <c r="B391" s="133"/>
      <c r="F391" s="150"/>
      <c r="G391" s="150"/>
      <c r="H391" s="151"/>
      <c r="I391" s="155"/>
    </row>
    <row r="392" s="135" customFormat="1" spans="1:9">
      <c r="A392" s="133"/>
      <c r="B392" s="133"/>
      <c r="F392" s="150"/>
      <c r="G392" s="150"/>
      <c r="H392" s="151"/>
      <c r="I392" s="155"/>
    </row>
    <row r="393" s="135" customFormat="1" spans="1:9">
      <c r="A393" s="133"/>
      <c r="B393" s="133"/>
      <c r="F393" s="150"/>
      <c r="G393" s="150"/>
      <c r="H393" s="151"/>
      <c r="I393" s="155"/>
    </row>
    <row r="394" s="135" customFormat="1" spans="1:9">
      <c r="A394" s="133"/>
      <c r="B394" s="133"/>
      <c r="F394" s="150"/>
      <c r="G394" s="150"/>
      <c r="H394" s="151"/>
      <c r="I394" s="155"/>
    </row>
    <row r="395" s="135" customFormat="1" spans="1:9">
      <c r="A395" s="133"/>
      <c r="B395" s="133"/>
      <c r="F395" s="150"/>
      <c r="G395" s="150"/>
      <c r="H395" s="151"/>
      <c r="I395" s="155"/>
    </row>
    <row r="396" s="135" customFormat="1" spans="1:9">
      <c r="A396" s="133"/>
      <c r="B396" s="133"/>
      <c r="F396" s="150"/>
      <c r="G396" s="150"/>
      <c r="H396" s="151"/>
      <c r="I396" s="155"/>
    </row>
    <row r="397" s="135" customFormat="1" spans="1:9">
      <c r="A397" s="133"/>
      <c r="B397" s="133"/>
      <c r="F397" s="150"/>
      <c r="G397" s="150"/>
      <c r="H397" s="151"/>
      <c r="I397" s="155"/>
    </row>
    <row r="398" s="135" customFormat="1" spans="1:9">
      <c r="A398" s="133"/>
      <c r="B398" s="133"/>
      <c r="F398" s="150"/>
      <c r="G398" s="150"/>
      <c r="H398" s="151"/>
      <c r="I398" s="155"/>
    </row>
    <row r="399" s="135" customFormat="1" spans="1:9">
      <c r="A399" s="133"/>
      <c r="B399" s="133"/>
      <c r="F399" s="150"/>
      <c r="G399" s="150"/>
      <c r="H399" s="151"/>
      <c r="I399" s="155"/>
    </row>
    <row r="400" s="135" customFormat="1" spans="1:9">
      <c r="A400" s="133"/>
      <c r="B400" s="133"/>
      <c r="F400" s="150"/>
      <c r="G400" s="150"/>
      <c r="H400" s="151"/>
      <c r="I400" s="155"/>
    </row>
    <row r="401" s="135" customFormat="1" spans="1:9">
      <c r="A401" s="133"/>
      <c r="B401" s="133"/>
      <c r="F401" s="150"/>
      <c r="G401" s="150"/>
      <c r="H401" s="151"/>
      <c r="I401" s="155"/>
    </row>
    <row r="402" s="135" customFormat="1" spans="1:9">
      <c r="A402" s="133"/>
      <c r="B402" s="133"/>
      <c r="F402" s="150"/>
      <c r="G402" s="150"/>
      <c r="H402" s="151"/>
      <c r="I402" s="155"/>
    </row>
    <row r="403" s="135" customFormat="1" spans="1:9">
      <c r="A403" s="133"/>
      <c r="B403" s="133"/>
      <c r="F403" s="150"/>
      <c r="G403" s="150"/>
      <c r="H403" s="151"/>
      <c r="I403" s="155"/>
    </row>
    <row r="404" s="135" customFormat="1" spans="1:9">
      <c r="A404" s="133"/>
      <c r="B404" s="133"/>
      <c r="F404" s="150"/>
      <c r="G404" s="150"/>
      <c r="H404" s="151"/>
      <c r="I404" s="155"/>
    </row>
    <row r="405" s="135" customFormat="1" spans="1:9">
      <c r="A405" s="133"/>
      <c r="B405" s="133"/>
      <c r="F405" s="150"/>
      <c r="G405" s="150"/>
      <c r="H405" s="151"/>
      <c r="I405" s="155"/>
    </row>
    <row r="406" s="135" customFormat="1" spans="1:9">
      <c r="A406" s="133"/>
      <c r="B406" s="133"/>
      <c r="F406" s="150"/>
      <c r="G406" s="150"/>
      <c r="H406" s="151"/>
      <c r="I406" s="155"/>
    </row>
    <row r="407" s="135" customFormat="1" spans="1:9">
      <c r="A407" s="133"/>
      <c r="B407" s="133"/>
      <c r="F407" s="150"/>
      <c r="G407" s="150"/>
      <c r="H407" s="151"/>
      <c r="I407" s="155"/>
    </row>
    <row r="408" s="135" customFormat="1" spans="1:9">
      <c r="A408" s="133"/>
      <c r="B408" s="133"/>
      <c r="F408" s="150"/>
      <c r="G408" s="150"/>
      <c r="H408" s="151"/>
      <c r="I408" s="155"/>
    </row>
    <row r="409" s="135" customFormat="1" spans="1:9">
      <c r="A409" s="133"/>
      <c r="B409" s="133"/>
      <c r="F409" s="150"/>
      <c r="G409" s="150"/>
      <c r="H409" s="151"/>
      <c r="I409" s="155"/>
    </row>
    <row r="410" s="135" customFormat="1" spans="1:9">
      <c r="A410" s="133"/>
      <c r="B410" s="133"/>
      <c r="F410" s="150"/>
      <c r="G410" s="150"/>
      <c r="H410" s="151"/>
      <c r="I410" s="155"/>
    </row>
    <row r="411" s="135" customFormat="1" spans="1:9">
      <c r="A411" s="133"/>
      <c r="B411" s="133"/>
      <c r="F411" s="150"/>
      <c r="G411" s="150"/>
      <c r="H411" s="151"/>
      <c r="I411" s="155"/>
    </row>
    <row r="412" s="135" customFormat="1" spans="1:9">
      <c r="A412" s="133"/>
      <c r="B412" s="133"/>
      <c r="F412" s="150"/>
      <c r="G412" s="150"/>
      <c r="H412" s="151"/>
      <c r="I412" s="155"/>
    </row>
    <row r="413" s="135" customFormat="1" spans="1:9">
      <c r="A413" s="133"/>
      <c r="B413" s="133"/>
      <c r="F413" s="150"/>
      <c r="G413" s="150"/>
      <c r="H413" s="151"/>
      <c r="I413" s="155"/>
    </row>
    <row r="414" s="135" customFormat="1" spans="1:9">
      <c r="A414" s="133"/>
      <c r="B414" s="133"/>
      <c r="F414" s="150"/>
      <c r="G414" s="150"/>
      <c r="H414" s="151"/>
      <c r="I414" s="155"/>
    </row>
    <row r="415" s="135" customFormat="1" spans="1:9">
      <c r="A415" s="133"/>
      <c r="B415" s="133"/>
      <c r="F415" s="150"/>
      <c r="G415" s="150"/>
      <c r="H415" s="151"/>
      <c r="I415" s="155"/>
    </row>
    <row r="416" s="135" customFormat="1" spans="1:9">
      <c r="A416" s="133"/>
      <c r="B416" s="133"/>
      <c r="F416" s="150"/>
      <c r="G416" s="150"/>
      <c r="H416" s="151"/>
      <c r="I416" s="155"/>
    </row>
    <row r="417" s="135" customFormat="1" spans="1:9">
      <c r="A417" s="133"/>
      <c r="B417" s="133"/>
      <c r="F417" s="150"/>
      <c r="G417" s="150"/>
      <c r="H417" s="151"/>
      <c r="I417" s="155"/>
    </row>
    <row r="418" s="135" customFormat="1" spans="1:9">
      <c r="A418" s="133"/>
      <c r="B418" s="133"/>
      <c r="F418" s="150"/>
      <c r="G418" s="150"/>
      <c r="H418" s="151"/>
      <c r="I418" s="155"/>
    </row>
    <row r="419" s="135" customFormat="1" spans="1:9">
      <c r="A419" s="133"/>
      <c r="B419" s="133"/>
      <c r="F419" s="150"/>
      <c r="G419" s="150"/>
      <c r="H419" s="151"/>
      <c r="I419" s="155"/>
    </row>
    <row r="420" s="135" customFormat="1" spans="1:9">
      <c r="A420" s="133"/>
      <c r="B420" s="133"/>
      <c r="F420" s="150"/>
      <c r="G420" s="150"/>
      <c r="H420" s="151"/>
      <c r="I420" s="155"/>
    </row>
    <row r="421" s="135" customFormat="1" spans="1:9">
      <c r="A421" s="133"/>
      <c r="B421" s="133"/>
      <c r="F421" s="150"/>
      <c r="G421" s="150"/>
      <c r="H421" s="151"/>
      <c r="I421" s="155"/>
    </row>
    <row r="422" s="135" customFormat="1" spans="1:9">
      <c r="A422" s="133"/>
      <c r="B422" s="133"/>
      <c r="F422" s="150"/>
      <c r="G422" s="150"/>
      <c r="H422" s="151"/>
      <c r="I422" s="155"/>
    </row>
    <row r="423" s="135" customFormat="1" spans="1:9">
      <c r="A423" s="133"/>
      <c r="B423" s="133"/>
      <c r="F423" s="150"/>
      <c r="G423" s="150"/>
      <c r="H423" s="151"/>
      <c r="I423" s="155"/>
    </row>
    <row r="424" s="135" customFormat="1" spans="1:9">
      <c r="A424" s="133"/>
      <c r="B424" s="133"/>
      <c r="F424" s="150"/>
      <c r="G424" s="150"/>
      <c r="H424" s="151"/>
      <c r="I424" s="155"/>
    </row>
    <row r="425" s="135" customFormat="1" spans="1:9">
      <c r="A425" s="133"/>
      <c r="B425" s="133"/>
      <c r="F425" s="150"/>
      <c r="G425" s="150"/>
      <c r="H425" s="151"/>
      <c r="I425" s="155"/>
    </row>
    <row r="426" s="135" customFormat="1" spans="1:9">
      <c r="A426" s="133"/>
      <c r="B426" s="133"/>
      <c r="F426" s="150"/>
      <c r="G426" s="150"/>
      <c r="H426" s="151"/>
      <c r="I426" s="155"/>
    </row>
    <row r="427" s="135" customFormat="1" spans="1:9">
      <c r="A427" s="133"/>
      <c r="B427" s="133"/>
      <c r="F427" s="150"/>
      <c r="G427" s="150"/>
      <c r="H427" s="151"/>
      <c r="I427" s="155"/>
    </row>
    <row r="428" s="135" customFormat="1" spans="1:9">
      <c r="A428" s="133"/>
      <c r="B428" s="133"/>
      <c r="F428" s="150"/>
      <c r="G428" s="150"/>
      <c r="H428" s="151"/>
      <c r="I428" s="155"/>
    </row>
    <row r="429" s="135" customFormat="1" spans="1:9">
      <c r="A429" s="133"/>
      <c r="B429" s="133"/>
      <c r="F429" s="150"/>
      <c r="G429" s="150"/>
      <c r="H429" s="151"/>
      <c r="I429" s="155"/>
    </row>
    <row r="430" s="135" customFormat="1" spans="1:9">
      <c r="A430" s="133"/>
      <c r="B430" s="133"/>
      <c r="F430" s="150"/>
      <c r="G430" s="150"/>
      <c r="H430" s="151"/>
      <c r="I430" s="155"/>
    </row>
    <row r="431" s="135" customFormat="1" spans="1:9">
      <c r="A431" s="133"/>
      <c r="B431" s="133"/>
      <c r="F431" s="150"/>
      <c r="G431" s="150"/>
      <c r="H431" s="151"/>
      <c r="I431" s="155"/>
    </row>
    <row r="432" s="135" customFormat="1" spans="1:9">
      <c r="A432" s="133"/>
      <c r="B432" s="133"/>
      <c r="F432" s="150"/>
      <c r="G432" s="150"/>
      <c r="H432" s="151"/>
      <c r="I432" s="155"/>
    </row>
    <row r="433" s="135" customFormat="1" spans="1:9">
      <c r="A433" s="133"/>
      <c r="B433" s="133"/>
      <c r="F433" s="150"/>
      <c r="G433" s="150"/>
      <c r="H433" s="151"/>
      <c r="I433" s="155"/>
    </row>
    <row r="434" s="135" customFormat="1" spans="1:9">
      <c r="A434" s="133"/>
      <c r="B434" s="133"/>
      <c r="F434" s="150"/>
      <c r="G434" s="150"/>
      <c r="H434" s="151"/>
      <c r="I434" s="155"/>
    </row>
    <row r="435" s="135" customFormat="1" spans="1:9">
      <c r="A435" s="133"/>
      <c r="B435" s="133"/>
      <c r="F435" s="150"/>
      <c r="G435" s="150"/>
      <c r="H435" s="151"/>
      <c r="I435" s="155"/>
    </row>
    <row r="436" s="135" customFormat="1" spans="1:9">
      <c r="A436" s="133"/>
      <c r="B436" s="133"/>
      <c r="F436" s="150"/>
      <c r="G436" s="150"/>
      <c r="H436" s="151"/>
      <c r="I436" s="155"/>
    </row>
    <row r="437" s="135" customFormat="1" spans="1:9">
      <c r="A437" s="133"/>
      <c r="B437" s="133"/>
      <c r="F437" s="150"/>
      <c r="G437" s="150"/>
      <c r="H437" s="151"/>
      <c r="I437" s="155"/>
    </row>
    <row r="438" s="135" customFormat="1" spans="1:9">
      <c r="A438" s="133"/>
      <c r="B438" s="133"/>
      <c r="F438" s="150"/>
      <c r="G438" s="150"/>
      <c r="H438" s="151"/>
      <c r="I438" s="155"/>
    </row>
    <row r="439" s="135" customFormat="1" spans="1:9">
      <c r="A439" s="133"/>
      <c r="B439" s="133"/>
      <c r="F439" s="150"/>
      <c r="G439" s="150"/>
      <c r="H439" s="151"/>
      <c r="I439" s="155"/>
    </row>
    <row r="440" s="135" customFormat="1" spans="1:9">
      <c r="A440" s="133"/>
      <c r="B440" s="133"/>
      <c r="F440" s="150"/>
      <c r="G440" s="150"/>
      <c r="H440" s="151"/>
      <c r="I440" s="155"/>
    </row>
    <row r="441" s="135" customFormat="1" spans="1:9">
      <c r="A441" s="133"/>
      <c r="B441" s="133"/>
      <c r="F441" s="150"/>
      <c r="G441" s="150"/>
      <c r="H441" s="151"/>
      <c r="I441" s="155"/>
    </row>
    <row r="442" s="135" customFormat="1" spans="1:9">
      <c r="A442" s="133"/>
      <c r="B442" s="133"/>
      <c r="F442" s="150"/>
      <c r="G442" s="150"/>
      <c r="H442" s="151"/>
      <c r="I442" s="155"/>
    </row>
    <row r="443" s="135" customFormat="1" spans="1:9">
      <c r="A443" s="133"/>
      <c r="B443" s="133"/>
      <c r="F443" s="150"/>
      <c r="G443" s="150"/>
      <c r="H443" s="151"/>
      <c r="I443" s="155"/>
    </row>
    <row r="444" s="135" customFormat="1" spans="1:9">
      <c r="A444" s="133"/>
      <c r="B444" s="133"/>
      <c r="F444" s="150"/>
      <c r="G444" s="150"/>
      <c r="H444" s="151"/>
      <c r="I444" s="155"/>
    </row>
    <row r="445" s="135" customFormat="1" spans="1:9">
      <c r="A445" s="133"/>
      <c r="B445" s="133"/>
      <c r="F445" s="150"/>
      <c r="G445" s="150"/>
      <c r="H445" s="151"/>
      <c r="I445" s="155"/>
    </row>
    <row r="446" s="135" customFormat="1" spans="1:9">
      <c r="A446" s="133"/>
      <c r="B446" s="133"/>
      <c r="F446" s="150"/>
      <c r="G446" s="150"/>
      <c r="H446" s="151"/>
      <c r="I446" s="155"/>
    </row>
    <row r="447" s="135" customFormat="1" spans="1:9">
      <c r="A447" s="133"/>
      <c r="B447" s="133"/>
      <c r="F447" s="150"/>
      <c r="G447" s="150"/>
      <c r="H447" s="151"/>
      <c r="I447" s="155"/>
    </row>
    <row r="448" s="135" customFormat="1" spans="1:9">
      <c r="A448" s="133"/>
      <c r="B448" s="133"/>
      <c r="F448" s="150"/>
      <c r="G448" s="150"/>
      <c r="H448" s="151"/>
      <c r="I448" s="155"/>
    </row>
    <row r="449" s="135" customFormat="1" spans="1:9">
      <c r="A449" s="133"/>
      <c r="B449" s="133"/>
      <c r="F449" s="150"/>
      <c r="G449" s="150"/>
      <c r="H449" s="151"/>
      <c r="I449" s="155"/>
    </row>
    <row r="450" s="135" customFormat="1" spans="1:9">
      <c r="A450" s="133"/>
      <c r="B450" s="133"/>
      <c r="F450" s="150"/>
      <c r="G450" s="150"/>
      <c r="H450" s="151"/>
      <c r="I450" s="155"/>
    </row>
    <row r="451" s="135" customFormat="1" spans="1:9">
      <c r="A451" s="133"/>
      <c r="B451" s="133"/>
      <c r="F451" s="150"/>
      <c r="G451" s="150"/>
      <c r="H451" s="151"/>
      <c r="I451" s="155"/>
    </row>
    <row r="452" s="135" customFormat="1" spans="1:9">
      <c r="A452" s="133"/>
      <c r="B452" s="133"/>
      <c r="F452" s="150"/>
      <c r="G452" s="150"/>
      <c r="H452" s="151"/>
      <c r="I452" s="155"/>
    </row>
    <row r="453" s="135" customFormat="1" spans="1:9">
      <c r="A453" s="133"/>
      <c r="B453" s="133"/>
      <c r="F453" s="150"/>
      <c r="G453" s="150"/>
      <c r="H453" s="151"/>
      <c r="I453" s="155"/>
    </row>
    <row r="454" s="135" customFormat="1" spans="1:9">
      <c r="A454" s="133"/>
      <c r="B454" s="133"/>
      <c r="F454" s="150"/>
      <c r="G454" s="150"/>
      <c r="H454" s="151"/>
      <c r="I454" s="155"/>
    </row>
    <row r="455" s="135" customFormat="1" spans="1:9">
      <c r="A455" s="133"/>
      <c r="B455" s="133"/>
      <c r="F455" s="150"/>
      <c r="G455" s="150"/>
      <c r="H455" s="151"/>
      <c r="I455" s="155"/>
    </row>
    <row r="456" s="135" customFormat="1" spans="1:9">
      <c r="A456" s="133"/>
      <c r="B456" s="133"/>
      <c r="F456" s="150"/>
      <c r="G456" s="150"/>
      <c r="H456" s="151"/>
      <c r="I456" s="155"/>
    </row>
    <row r="457" s="135" customFormat="1" spans="1:9">
      <c r="A457" s="133"/>
      <c r="B457" s="133"/>
      <c r="F457" s="150"/>
      <c r="G457" s="150"/>
      <c r="H457" s="151"/>
      <c r="I457" s="155"/>
    </row>
    <row r="458" s="135" customFormat="1" spans="1:9">
      <c r="A458" s="133"/>
      <c r="B458" s="133"/>
      <c r="F458" s="150"/>
      <c r="G458" s="150"/>
      <c r="H458" s="151"/>
      <c r="I458" s="155"/>
    </row>
    <row r="459" s="135" customFormat="1" spans="1:9">
      <c r="A459" s="133"/>
      <c r="B459" s="133"/>
      <c r="F459" s="150"/>
      <c r="G459" s="150"/>
      <c r="H459" s="151"/>
      <c r="I459" s="155"/>
    </row>
    <row r="460" s="135" customFormat="1" spans="1:9">
      <c r="A460" s="133"/>
      <c r="B460" s="133"/>
      <c r="F460" s="150"/>
      <c r="G460" s="150"/>
      <c r="H460" s="151"/>
      <c r="I460" s="155"/>
    </row>
    <row r="461" s="135" customFormat="1" spans="1:9">
      <c r="A461" s="133"/>
      <c r="B461" s="133"/>
      <c r="F461" s="150"/>
      <c r="G461" s="150"/>
      <c r="H461" s="151"/>
      <c r="I461" s="155"/>
    </row>
    <row r="462" s="135" customFormat="1" spans="1:9">
      <c r="A462" s="133"/>
      <c r="B462" s="133"/>
      <c r="F462" s="150"/>
      <c r="G462" s="150"/>
      <c r="H462" s="151"/>
      <c r="I462" s="155"/>
    </row>
    <row r="463" s="135" customFormat="1" spans="1:9">
      <c r="A463" s="133"/>
      <c r="B463" s="133"/>
      <c r="F463" s="150"/>
      <c r="G463" s="150"/>
      <c r="H463" s="151"/>
      <c r="I463" s="155"/>
    </row>
    <row r="464" s="135" customFormat="1" spans="1:9">
      <c r="A464" s="133"/>
      <c r="B464" s="133"/>
      <c r="F464" s="150"/>
      <c r="G464" s="150"/>
      <c r="H464" s="151"/>
      <c r="I464" s="155"/>
    </row>
    <row r="465" s="135" customFormat="1" spans="1:9">
      <c r="A465" s="133"/>
      <c r="B465" s="133"/>
      <c r="F465" s="150"/>
      <c r="G465" s="150"/>
      <c r="H465" s="151"/>
      <c r="I465" s="155"/>
    </row>
    <row r="466" s="135" customFormat="1" spans="1:9">
      <c r="A466" s="133"/>
      <c r="B466" s="133"/>
      <c r="F466" s="150"/>
      <c r="G466" s="150"/>
      <c r="H466" s="151"/>
      <c r="I466" s="155"/>
    </row>
    <row r="467" s="135" customFormat="1" spans="1:9">
      <c r="A467" s="133"/>
      <c r="B467" s="133"/>
      <c r="F467" s="150"/>
      <c r="G467" s="150"/>
      <c r="H467" s="151"/>
      <c r="I467" s="155"/>
    </row>
    <row r="468" s="135" customFormat="1" spans="1:9">
      <c r="A468" s="133"/>
      <c r="B468" s="133"/>
      <c r="F468" s="150"/>
      <c r="G468" s="150"/>
      <c r="H468" s="151"/>
      <c r="I468" s="155"/>
    </row>
    <row r="469" s="135" customFormat="1" spans="1:9">
      <c r="A469" s="133"/>
      <c r="B469" s="133"/>
      <c r="F469" s="150"/>
      <c r="G469" s="150"/>
      <c r="H469" s="151"/>
      <c r="I469" s="155"/>
    </row>
    <row r="470" s="135" customFormat="1" spans="1:9">
      <c r="A470" s="133"/>
      <c r="B470" s="133"/>
      <c r="F470" s="150"/>
      <c r="G470" s="150"/>
      <c r="H470" s="151"/>
      <c r="I470" s="155"/>
    </row>
    <row r="471" s="135" customFormat="1" spans="1:9">
      <c r="A471" s="133"/>
      <c r="B471" s="133"/>
      <c r="F471" s="150"/>
      <c r="G471" s="150"/>
      <c r="H471" s="151"/>
      <c r="I471" s="155"/>
    </row>
    <row r="472" s="135" customFormat="1" spans="1:9">
      <c r="A472" s="133"/>
      <c r="B472" s="133"/>
      <c r="F472" s="150"/>
      <c r="G472" s="150"/>
      <c r="H472" s="151"/>
      <c r="I472" s="155"/>
    </row>
    <row r="473" s="135" customFormat="1" spans="1:9">
      <c r="A473" s="133"/>
      <c r="B473" s="133"/>
      <c r="F473" s="150"/>
      <c r="G473" s="150"/>
      <c r="H473" s="151"/>
      <c r="I473" s="155"/>
    </row>
    <row r="474" s="135" customFormat="1" spans="1:9">
      <c r="A474" s="133"/>
      <c r="B474" s="133"/>
      <c r="F474" s="150"/>
      <c r="G474" s="150"/>
      <c r="H474" s="151"/>
      <c r="I474" s="155"/>
    </row>
    <row r="475" s="135" customFormat="1" spans="1:9">
      <c r="A475" s="133"/>
      <c r="B475" s="133"/>
      <c r="F475" s="150"/>
      <c r="G475" s="150"/>
      <c r="H475" s="151"/>
      <c r="I475" s="155"/>
    </row>
    <row r="476" s="135" customFormat="1" spans="1:9">
      <c r="A476" s="133"/>
      <c r="B476" s="133"/>
      <c r="F476" s="150"/>
      <c r="G476" s="150"/>
      <c r="H476" s="151"/>
      <c r="I476" s="155"/>
    </row>
    <row r="477" s="135" customFormat="1" spans="1:9">
      <c r="A477" s="133"/>
      <c r="B477" s="133"/>
      <c r="F477" s="150"/>
      <c r="G477" s="150"/>
      <c r="H477" s="151"/>
      <c r="I477" s="155"/>
    </row>
    <row r="478" s="135" customFormat="1" spans="1:9">
      <c r="A478" s="133"/>
      <c r="B478" s="133"/>
      <c r="F478" s="150"/>
      <c r="G478" s="150"/>
      <c r="H478" s="151"/>
      <c r="I478" s="155"/>
    </row>
    <row r="479" s="135" customFormat="1" spans="1:9">
      <c r="A479" s="133"/>
      <c r="B479" s="133"/>
      <c r="F479" s="150"/>
      <c r="G479" s="150"/>
      <c r="H479" s="151"/>
      <c r="I479" s="155"/>
    </row>
    <row r="480" s="135" customFormat="1" spans="1:9">
      <c r="A480" s="133"/>
      <c r="B480" s="133"/>
      <c r="F480" s="150"/>
      <c r="G480" s="150"/>
      <c r="H480" s="151"/>
      <c r="I480" s="155"/>
    </row>
    <row r="481" s="135" customFormat="1" spans="1:9">
      <c r="A481" s="133"/>
      <c r="B481" s="133"/>
      <c r="F481" s="150"/>
      <c r="G481" s="150"/>
      <c r="H481" s="151"/>
      <c r="I481" s="155"/>
    </row>
    <row r="482" s="135" customFormat="1" spans="1:9">
      <c r="A482" s="133"/>
      <c r="B482" s="133"/>
      <c r="F482" s="150"/>
      <c r="G482" s="150"/>
      <c r="H482" s="151"/>
      <c r="I482" s="155"/>
    </row>
    <row r="483" s="135" customFormat="1" spans="1:9">
      <c r="A483" s="133"/>
      <c r="B483" s="133"/>
      <c r="F483" s="150"/>
      <c r="G483" s="150"/>
      <c r="H483" s="151"/>
      <c r="I483" s="155"/>
    </row>
    <row r="484" s="135" customFormat="1" spans="1:9">
      <c r="A484" s="133"/>
      <c r="B484" s="133"/>
      <c r="F484" s="150"/>
      <c r="G484" s="150"/>
      <c r="H484" s="151"/>
      <c r="I484" s="155"/>
    </row>
    <row r="485" s="135" customFormat="1" spans="1:9">
      <c r="A485" s="133"/>
      <c r="B485" s="133"/>
      <c r="F485" s="150"/>
      <c r="G485" s="150"/>
      <c r="H485" s="151"/>
      <c r="I485" s="155"/>
    </row>
    <row r="486" s="135" customFormat="1" spans="1:9">
      <c r="A486" s="133"/>
      <c r="B486" s="133"/>
      <c r="F486" s="150"/>
      <c r="G486" s="150"/>
      <c r="H486" s="151"/>
      <c r="I486" s="155"/>
    </row>
    <row r="487" s="135" customFormat="1" spans="1:9">
      <c r="A487" s="133"/>
      <c r="B487" s="133"/>
      <c r="F487" s="150"/>
      <c r="G487" s="150"/>
      <c r="H487" s="151"/>
      <c r="I487" s="155"/>
    </row>
    <row r="488" s="135" customFormat="1" spans="1:9">
      <c r="A488" s="133"/>
      <c r="B488" s="133"/>
      <c r="F488" s="150"/>
      <c r="G488" s="150"/>
      <c r="H488" s="151"/>
      <c r="I488" s="155"/>
    </row>
    <row r="489" s="135" customFormat="1" spans="1:9">
      <c r="A489" s="133"/>
      <c r="B489" s="133"/>
      <c r="F489" s="150"/>
      <c r="G489" s="150"/>
      <c r="H489" s="151"/>
      <c r="I489" s="155"/>
    </row>
    <row r="490" s="135" customFormat="1" spans="1:9">
      <c r="A490" s="133"/>
      <c r="B490" s="133"/>
      <c r="F490" s="150"/>
      <c r="G490" s="150"/>
      <c r="H490" s="151"/>
      <c r="I490" s="155"/>
    </row>
    <row r="491" s="135" customFormat="1" spans="1:9">
      <c r="A491" s="133"/>
      <c r="B491" s="133"/>
      <c r="F491" s="150"/>
      <c r="G491" s="150"/>
      <c r="H491" s="151"/>
      <c r="I491" s="155"/>
    </row>
    <row r="492" s="135" customFormat="1" spans="1:9">
      <c r="A492" s="133"/>
      <c r="B492" s="133"/>
      <c r="F492" s="150"/>
      <c r="G492" s="150"/>
      <c r="H492" s="151"/>
      <c r="I492" s="155"/>
    </row>
    <row r="493" s="135" customFormat="1" spans="1:9">
      <c r="A493" s="133"/>
      <c r="B493" s="133"/>
      <c r="F493" s="150"/>
      <c r="G493" s="150"/>
      <c r="H493" s="151"/>
      <c r="I493" s="155"/>
    </row>
    <row r="494" s="135" customFormat="1" spans="1:9">
      <c r="A494" s="133"/>
      <c r="B494" s="133"/>
      <c r="F494" s="150"/>
      <c r="G494" s="150"/>
      <c r="H494" s="151"/>
      <c r="I494" s="155"/>
    </row>
    <row r="495" s="135" customFormat="1" spans="1:9">
      <c r="A495" s="133"/>
      <c r="B495" s="133"/>
      <c r="F495" s="150"/>
      <c r="G495" s="150"/>
      <c r="H495" s="151"/>
      <c r="I495" s="155"/>
    </row>
    <row r="496" s="135" customFormat="1" spans="1:9">
      <c r="A496" s="133"/>
      <c r="B496" s="133"/>
      <c r="F496" s="150"/>
      <c r="G496" s="150"/>
      <c r="H496" s="151"/>
      <c r="I496" s="155"/>
    </row>
    <row r="497" s="135" customFormat="1" spans="1:9">
      <c r="A497" s="133"/>
      <c r="B497" s="133"/>
      <c r="F497" s="150"/>
      <c r="G497" s="150"/>
      <c r="H497" s="151"/>
      <c r="I497" s="155"/>
    </row>
    <row r="498" s="135" customFormat="1" spans="1:9">
      <c r="A498" s="133"/>
      <c r="B498" s="133"/>
      <c r="F498" s="150"/>
      <c r="G498" s="150"/>
      <c r="H498" s="151"/>
      <c r="I498" s="155"/>
    </row>
    <row r="499" s="135" customFormat="1" spans="1:9">
      <c r="A499" s="133"/>
      <c r="B499" s="133"/>
      <c r="F499" s="150"/>
      <c r="G499" s="150"/>
      <c r="H499" s="151"/>
      <c r="I499" s="155"/>
    </row>
    <row r="500" s="135" customFormat="1" spans="1:9">
      <c r="A500" s="133"/>
      <c r="B500" s="133"/>
      <c r="F500" s="150"/>
      <c r="G500" s="150"/>
      <c r="H500" s="151"/>
      <c r="I500" s="155"/>
    </row>
    <row r="501" s="135" customFormat="1" spans="1:9">
      <c r="A501" s="133"/>
      <c r="B501" s="133"/>
      <c r="F501" s="150"/>
      <c r="G501" s="150"/>
      <c r="H501" s="151"/>
      <c r="I501" s="155"/>
    </row>
    <row r="502" s="135" customFormat="1" spans="1:9">
      <c r="A502" s="133"/>
      <c r="B502" s="133"/>
      <c r="F502" s="150"/>
      <c r="G502" s="150"/>
      <c r="H502" s="151"/>
      <c r="I502" s="155"/>
    </row>
    <row r="503" s="135" customFormat="1" spans="1:9">
      <c r="A503" s="133"/>
      <c r="B503" s="133"/>
      <c r="F503" s="150"/>
      <c r="G503" s="150"/>
      <c r="H503" s="151"/>
      <c r="I503" s="155"/>
    </row>
    <row r="504" s="135" customFormat="1" spans="1:9">
      <c r="A504" s="133"/>
      <c r="B504" s="133"/>
      <c r="F504" s="150"/>
      <c r="G504" s="150"/>
      <c r="H504" s="151"/>
      <c r="I504" s="155"/>
    </row>
    <row r="505" s="135" customFormat="1" spans="1:9">
      <c r="A505" s="133"/>
      <c r="B505" s="133"/>
      <c r="F505" s="150"/>
      <c r="G505" s="150"/>
      <c r="H505" s="151"/>
      <c r="I505" s="155"/>
    </row>
    <row r="506" s="135" customFormat="1" spans="1:9">
      <c r="A506" s="133"/>
      <c r="B506" s="133"/>
      <c r="F506" s="150"/>
      <c r="G506" s="150"/>
      <c r="H506" s="151"/>
      <c r="I506" s="155"/>
    </row>
    <row r="507" s="135" customFormat="1" spans="1:9">
      <c r="A507" s="133"/>
      <c r="B507" s="133"/>
      <c r="F507" s="150"/>
      <c r="G507" s="150"/>
      <c r="H507" s="151"/>
      <c r="I507" s="155"/>
    </row>
    <row r="508" s="135" customFormat="1" spans="1:9">
      <c r="A508" s="133"/>
      <c r="B508" s="133"/>
      <c r="F508" s="150"/>
      <c r="G508" s="150"/>
      <c r="H508" s="151"/>
      <c r="I508" s="155"/>
    </row>
    <row r="509" s="135" customFormat="1" spans="1:9">
      <c r="A509" s="133"/>
      <c r="B509" s="133"/>
      <c r="F509" s="150"/>
      <c r="G509" s="150"/>
      <c r="H509" s="151"/>
      <c r="I509" s="155"/>
    </row>
    <row r="510" s="135" customFormat="1" spans="1:9">
      <c r="A510" s="133"/>
      <c r="B510" s="133"/>
      <c r="F510" s="150"/>
      <c r="G510" s="150"/>
      <c r="H510" s="151"/>
      <c r="I510" s="155"/>
    </row>
    <row r="511" s="135" customFormat="1" spans="1:9">
      <c r="A511" s="133"/>
      <c r="B511" s="133"/>
      <c r="F511" s="150"/>
      <c r="G511" s="150"/>
      <c r="H511" s="151"/>
      <c r="I511" s="155"/>
    </row>
    <row r="512" s="135" customFormat="1" spans="1:9">
      <c r="A512" s="133"/>
      <c r="B512" s="133"/>
      <c r="F512" s="150"/>
      <c r="G512" s="150"/>
      <c r="H512" s="151"/>
      <c r="I512" s="155"/>
    </row>
    <row r="513" s="135" customFormat="1" spans="1:9">
      <c r="A513" s="133"/>
      <c r="B513" s="133"/>
      <c r="F513" s="150"/>
      <c r="G513" s="150"/>
      <c r="H513" s="151"/>
      <c r="I513" s="155"/>
    </row>
    <row r="514" s="135" customFormat="1" spans="1:9">
      <c r="A514" s="133"/>
      <c r="B514" s="133"/>
      <c r="F514" s="150"/>
      <c r="G514" s="150"/>
      <c r="H514" s="151"/>
      <c r="I514" s="155"/>
    </row>
    <row r="515" s="135" customFormat="1" spans="1:9">
      <c r="A515" s="133"/>
      <c r="B515" s="133"/>
      <c r="F515" s="150"/>
      <c r="G515" s="150"/>
      <c r="H515" s="151"/>
      <c r="I515" s="155"/>
    </row>
    <row r="516" s="135" customFormat="1" spans="1:9">
      <c r="A516" s="133"/>
      <c r="B516" s="133"/>
      <c r="F516" s="150"/>
      <c r="G516" s="150"/>
      <c r="H516" s="151"/>
      <c r="I516" s="155"/>
    </row>
    <row r="517" s="135" customFormat="1" spans="1:9">
      <c r="A517" s="133"/>
      <c r="B517" s="133"/>
      <c r="F517" s="150"/>
      <c r="G517" s="150"/>
      <c r="H517" s="151"/>
      <c r="I517" s="155"/>
    </row>
    <row r="518" s="135" customFormat="1" spans="1:9">
      <c r="A518" s="133"/>
      <c r="B518" s="133"/>
      <c r="F518" s="150"/>
      <c r="G518" s="150"/>
      <c r="H518" s="151"/>
      <c r="I518" s="155"/>
    </row>
    <row r="519" s="135" customFormat="1" spans="1:9">
      <c r="A519" s="133"/>
      <c r="B519" s="133"/>
      <c r="F519" s="150"/>
      <c r="G519" s="150"/>
      <c r="H519" s="151"/>
      <c r="I519" s="155"/>
    </row>
    <row r="520" s="135" customFormat="1" spans="1:9">
      <c r="A520" s="133"/>
      <c r="B520" s="133"/>
      <c r="F520" s="150"/>
      <c r="G520" s="150"/>
      <c r="H520" s="151"/>
      <c r="I520" s="155"/>
    </row>
    <row r="521" s="135" customFormat="1" spans="1:9">
      <c r="A521" s="133"/>
      <c r="B521" s="133"/>
      <c r="F521" s="150"/>
      <c r="G521" s="150"/>
      <c r="H521" s="151"/>
      <c r="I521" s="155"/>
    </row>
    <row r="522" s="135" customFormat="1" spans="1:9">
      <c r="A522" s="133"/>
      <c r="B522" s="133"/>
      <c r="F522" s="150"/>
      <c r="G522" s="150"/>
      <c r="H522" s="151"/>
      <c r="I522" s="155"/>
    </row>
    <row r="523" s="135" customFormat="1" spans="1:9">
      <c r="A523" s="133"/>
      <c r="B523" s="133"/>
      <c r="F523" s="150"/>
      <c r="G523" s="150"/>
      <c r="H523" s="151"/>
      <c r="I523" s="155"/>
    </row>
    <row r="524" s="135" customFormat="1" spans="1:9">
      <c r="A524" s="133"/>
      <c r="B524" s="133"/>
      <c r="F524" s="150"/>
      <c r="G524" s="150"/>
      <c r="H524" s="151"/>
      <c r="I524" s="155"/>
    </row>
    <row r="525" s="135" customFormat="1" spans="1:9">
      <c r="A525" s="133"/>
      <c r="B525" s="133"/>
      <c r="F525" s="150"/>
      <c r="G525" s="150"/>
      <c r="H525" s="151"/>
      <c r="I525" s="155"/>
    </row>
    <row r="526" s="135" customFormat="1" spans="1:9">
      <c r="A526" s="133"/>
      <c r="B526" s="133"/>
      <c r="F526" s="150"/>
      <c r="G526" s="150"/>
      <c r="H526" s="151"/>
      <c r="I526" s="155"/>
    </row>
    <row r="527" s="135" customFormat="1" spans="1:9">
      <c r="A527" s="133"/>
      <c r="B527" s="133"/>
      <c r="F527" s="150"/>
      <c r="G527" s="150"/>
      <c r="H527" s="151"/>
      <c r="I527" s="155"/>
    </row>
    <row r="528" s="135" customFormat="1" spans="1:9">
      <c r="A528" s="133"/>
      <c r="B528" s="133"/>
      <c r="F528" s="150"/>
      <c r="G528" s="150"/>
      <c r="H528" s="151"/>
      <c r="I528" s="155"/>
    </row>
    <row r="529" s="135" customFormat="1" spans="1:9">
      <c r="A529" s="133"/>
      <c r="B529" s="133"/>
      <c r="F529" s="150"/>
      <c r="G529" s="150"/>
      <c r="H529" s="151"/>
      <c r="I529" s="155"/>
    </row>
    <row r="530" s="135" customFormat="1" spans="1:9">
      <c r="A530" s="133"/>
      <c r="B530" s="133"/>
      <c r="F530" s="150"/>
      <c r="G530" s="150"/>
      <c r="H530" s="151"/>
      <c r="I530" s="155"/>
    </row>
    <row r="531" s="135" customFormat="1" spans="1:9">
      <c r="A531" s="133"/>
      <c r="B531" s="133"/>
      <c r="F531" s="150"/>
      <c r="G531" s="150"/>
      <c r="H531" s="151"/>
      <c r="I531" s="155"/>
    </row>
    <row r="532" s="135" customFormat="1" spans="1:9">
      <c r="A532" s="133"/>
      <c r="B532" s="133"/>
      <c r="F532" s="150"/>
      <c r="G532" s="150"/>
      <c r="H532" s="151"/>
      <c r="I532" s="155"/>
    </row>
    <row r="533" s="135" customFormat="1" spans="1:9">
      <c r="A533" s="133"/>
      <c r="B533" s="133"/>
      <c r="F533" s="150"/>
      <c r="G533" s="150"/>
      <c r="H533" s="151"/>
      <c r="I533" s="155"/>
    </row>
    <row r="534" s="135" customFormat="1" spans="1:9">
      <c r="A534" s="133"/>
      <c r="B534" s="133"/>
      <c r="F534" s="150"/>
      <c r="G534" s="150"/>
      <c r="H534" s="151"/>
      <c r="I534" s="155"/>
    </row>
    <row r="535" s="135" customFormat="1" spans="1:9">
      <c r="A535" s="133"/>
      <c r="B535" s="133"/>
      <c r="F535" s="150"/>
      <c r="G535" s="150"/>
      <c r="H535" s="151"/>
      <c r="I535" s="155"/>
    </row>
    <row r="536" s="135" customFormat="1" spans="1:9">
      <c r="A536" s="133"/>
      <c r="B536" s="133"/>
      <c r="F536" s="150"/>
      <c r="G536" s="150"/>
      <c r="H536" s="151"/>
      <c r="I536" s="155"/>
    </row>
    <row r="537" s="135" customFormat="1" spans="1:9">
      <c r="A537" s="133"/>
      <c r="B537" s="133"/>
      <c r="F537" s="150"/>
      <c r="G537" s="150"/>
      <c r="H537" s="151"/>
      <c r="I537" s="155"/>
    </row>
    <row r="538" s="135" customFormat="1" spans="1:9">
      <c r="A538" s="133"/>
      <c r="B538" s="133"/>
      <c r="F538" s="150"/>
      <c r="G538" s="150"/>
      <c r="H538" s="151"/>
      <c r="I538" s="155"/>
    </row>
    <row r="539" s="135" customFormat="1" spans="1:9">
      <c r="A539" s="133"/>
      <c r="B539" s="133"/>
      <c r="F539" s="150"/>
      <c r="G539" s="150"/>
      <c r="H539" s="151"/>
      <c r="I539" s="155"/>
    </row>
    <row r="540" s="135" customFormat="1" spans="1:9">
      <c r="A540" s="133"/>
      <c r="B540" s="133"/>
      <c r="F540" s="150"/>
      <c r="G540" s="150"/>
      <c r="H540" s="151"/>
      <c r="I540" s="155"/>
    </row>
    <row r="541" s="135" customFormat="1" spans="1:9">
      <c r="A541" s="133"/>
      <c r="B541" s="133"/>
      <c r="F541" s="150"/>
      <c r="G541" s="150"/>
      <c r="H541" s="151"/>
      <c r="I541" s="155"/>
    </row>
    <row r="542" s="135" customFormat="1" spans="1:9">
      <c r="A542" s="133"/>
      <c r="B542" s="133"/>
      <c r="F542" s="150"/>
      <c r="G542" s="150"/>
      <c r="H542" s="151"/>
      <c r="I542" s="155"/>
    </row>
    <row r="543" s="135" customFormat="1" spans="1:9">
      <c r="A543" s="133"/>
      <c r="B543" s="133"/>
      <c r="F543" s="150"/>
      <c r="G543" s="150"/>
      <c r="H543" s="151"/>
      <c r="I543" s="155"/>
    </row>
    <row r="544" s="135" customFormat="1" spans="1:9">
      <c r="A544" s="133"/>
      <c r="B544" s="133"/>
      <c r="F544" s="150"/>
      <c r="G544" s="150"/>
      <c r="H544" s="151"/>
      <c r="I544" s="155"/>
    </row>
    <row r="545" s="135" customFormat="1" spans="1:9">
      <c r="A545" s="133"/>
      <c r="B545" s="133"/>
      <c r="F545" s="150"/>
      <c r="G545" s="150"/>
      <c r="H545" s="151"/>
      <c r="I545" s="155"/>
    </row>
    <row r="546" s="135" customFormat="1" spans="1:9">
      <c r="A546" s="133"/>
      <c r="B546" s="133"/>
      <c r="F546" s="150"/>
      <c r="G546" s="150"/>
      <c r="H546" s="151"/>
      <c r="I546" s="155"/>
    </row>
    <row r="547" s="135" customFormat="1" spans="1:9">
      <c r="A547" s="133"/>
      <c r="B547" s="133"/>
      <c r="F547" s="150"/>
      <c r="G547" s="150"/>
      <c r="H547" s="151"/>
      <c r="I547" s="155"/>
    </row>
    <row r="548" s="135" customFormat="1" spans="1:9">
      <c r="A548" s="133"/>
      <c r="B548" s="133"/>
      <c r="F548" s="150"/>
      <c r="G548" s="150"/>
      <c r="H548" s="151"/>
      <c r="I548" s="155"/>
    </row>
    <row r="549" s="135" customFormat="1" spans="1:9">
      <c r="A549" s="133"/>
      <c r="B549" s="133"/>
      <c r="F549" s="150"/>
      <c r="G549" s="150"/>
      <c r="H549" s="151"/>
      <c r="I549" s="155"/>
    </row>
    <row r="550" s="135" customFormat="1" spans="1:9">
      <c r="A550" s="133"/>
      <c r="B550" s="133"/>
      <c r="F550" s="150"/>
      <c r="G550" s="150"/>
      <c r="H550" s="151"/>
      <c r="I550" s="155"/>
    </row>
    <row r="551" s="135" customFormat="1" spans="1:9">
      <c r="A551" s="133"/>
      <c r="B551" s="133"/>
      <c r="F551" s="150"/>
      <c r="G551" s="150"/>
      <c r="H551" s="151"/>
      <c r="I551" s="155"/>
    </row>
    <row r="552" s="135" customFormat="1" spans="1:9">
      <c r="A552" s="133"/>
      <c r="B552" s="133"/>
      <c r="F552" s="150"/>
      <c r="G552" s="150"/>
      <c r="H552" s="151"/>
      <c r="I552" s="155"/>
    </row>
    <row r="553" s="135" customFormat="1" spans="1:9">
      <c r="A553" s="133"/>
      <c r="B553" s="133"/>
      <c r="F553" s="150"/>
      <c r="G553" s="150"/>
      <c r="H553" s="151"/>
      <c r="I553" s="155"/>
    </row>
    <row r="554" s="135" customFormat="1" spans="1:9">
      <c r="A554" s="133"/>
      <c r="B554" s="133"/>
      <c r="F554" s="150"/>
      <c r="G554" s="150"/>
      <c r="H554" s="151"/>
      <c r="I554" s="155"/>
    </row>
    <row r="555" s="135" customFormat="1" spans="1:9">
      <c r="A555" s="133"/>
      <c r="B555" s="133"/>
      <c r="F555" s="150"/>
      <c r="G555" s="150"/>
      <c r="H555" s="151"/>
      <c r="I555" s="155"/>
    </row>
    <row r="556" s="135" customFormat="1" spans="1:9">
      <c r="A556" s="133"/>
      <c r="B556" s="133"/>
      <c r="F556" s="150"/>
      <c r="G556" s="150"/>
      <c r="H556" s="151"/>
      <c r="I556" s="155"/>
    </row>
    <row r="557" s="135" customFormat="1" spans="1:9">
      <c r="A557" s="133"/>
      <c r="B557" s="133"/>
      <c r="F557" s="150"/>
      <c r="G557" s="150"/>
      <c r="H557" s="151"/>
      <c r="I557" s="155"/>
    </row>
    <row r="558" s="135" customFormat="1" spans="1:9">
      <c r="A558" s="133"/>
      <c r="B558" s="133"/>
      <c r="F558" s="150"/>
      <c r="G558" s="150"/>
      <c r="H558" s="151"/>
      <c r="I558" s="155"/>
    </row>
    <row r="559" s="135" customFormat="1" spans="1:9">
      <c r="A559" s="133"/>
      <c r="B559" s="133"/>
      <c r="F559" s="150"/>
      <c r="G559" s="150"/>
      <c r="H559" s="151"/>
      <c r="I559" s="155"/>
    </row>
    <row r="560" s="135" customFormat="1" spans="1:9">
      <c r="A560" s="133"/>
      <c r="B560" s="133"/>
      <c r="F560" s="150"/>
      <c r="G560" s="150"/>
      <c r="H560" s="151"/>
      <c r="I560" s="155"/>
    </row>
    <row r="561" s="135" customFormat="1" spans="1:9">
      <c r="A561" s="133"/>
      <c r="B561" s="133"/>
      <c r="F561" s="150"/>
      <c r="G561" s="150"/>
      <c r="H561" s="151"/>
      <c r="I561" s="155"/>
    </row>
    <row r="562" s="135" customFormat="1" spans="1:9">
      <c r="A562" s="133"/>
      <c r="B562" s="133"/>
      <c r="F562" s="150"/>
      <c r="G562" s="150"/>
      <c r="H562" s="151"/>
      <c r="I562" s="155"/>
    </row>
    <row r="563" s="135" customFormat="1" spans="1:9">
      <c r="A563" s="133"/>
      <c r="B563" s="133"/>
      <c r="F563" s="150"/>
      <c r="G563" s="150"/>
      <c r="H563" s="151"/>
      <c r="I563" s="155"/>
    </row>
    <row r="564" s="135" customFormat="1" spans="1:9">
      <c r="A564" s="133"/>
      <c r="B564" s="133"/>
      <c r="F564" s="150"/>
      <c r="G564" s="150"/>
      <c r="H564" s="151"/>
      <c r="I564" s="155"/>
    </row>
    <row r="565" s="135" customFormat="1" spans="1:9">
      <c r="A565" s="133"/>
      <c r="B565" s="133"/>
      <c r="F565" s="150"/>
      <c r="G565" s="150"/>
      <c r="H565" s="151"/>
      <c r="I565" s="155"/>
    </row>
    <row r="566" s="135" customFormat="1" spans="1:9">
      <c r="A566" s="133"/>
      <c r="B566" s="133"/>
      <c r="F566" s="150"/>
      <c r="G566" s="150"/>
      <c r="H566" s="151"/>
      <c r="I566" s="155"/>
    </row>
    <row r="567" s="135" customFormat="1" spans="1:9">
      <c r="A567" s="133"/>
      <c r="B567" s="133"/>
      <c r="F567" s="150"/>
      <c r="G567" s="150"/>
      <c r="H567" s="151"/>
      <c r="I567" s="155"/>
    </row>
    <row r="568" s="135" customFormat="1" spans="1:9">
      <c r="A568" s="133"/>
      <c r="B568" s="133"/>
      <c r="F568" s="150"/>
      <c r="G568" s="150"/>
      <c r="H568" s="151"/>
      <c r="I568" s="155"/>
    </row>
    <row r="569" s="135" customFormat="1" spans="1:9">
      <c r="A569" s="133"/>
      <c r="B569" s="133"/>
      <c r="F569" s="150"/>
      <c r="G569" s="150"/>
      <c r="H569" s="151"/>
      <c r="I569" s="155"/>
    </row>
    <row r="570" s="135" customFormat="1" spans="1:9">
      <c r="A570" s="133"/>
      <c r="B570" s="133"/>
      <c r="F570" s="150"/>
      <c r="G570" s="150"/>
      <c r="H570" s="151"/>
      <c r="I570" s="155"/>
    </row>
    <row r="571" s="135" customFormat="1" spans="1:9">
      <c r="A571" s="133"/>
      <c r="B571" s="133"/>
      <c r="F571" s="150"/>
      <c r="G571" s="150"/>
      <c r="H571" s="151"/>
      <c r="I571" s="155"/>
    </row>
    <row r="572" s="135" customFormat="1" spans="1:9">
      <c r="A572" s="133"/>
      <c r="B572" s="133"/>
      <c r="F572" s="150"/>
      <c r="G572" s="150"/>
      <c r="H572" s="151"/>
      <c r="I572" s="155"/>
    </row>
    <row r="573" s="135" customFormat="1" spans="1:9">
      <c r="A573" s="133"/>
      <c r="B573" s="133"/>
      <c r="F573" s="150"/>
      <c r="G573" s="150"/>
      <c r="H573" s="151"/>
      <c r="I573" s="155"/>
    </row>
    <row r="574" s="135" customFormat="1" spans="1:9">
      <c r="A574" s="133"/>
      <c r="B574" s="133"/>
      <c r="F574" s="150"/>
      <c r="G574" s="150"/>
      <c r="H574" s="151"/>
      <c r="I574" s="155"/>
    </row>
    <row r="575" s="135" customFormat="1" spans="1:9">
      <c r="A575" s="133"/>
      <c r="B575" s="133"/>
      <c r="F575" s="150"/>
      <c r="G575" s="150"/>
      <c r="H575" s="151"/>
      <c r="I575" s="155"/>
    </row>
    <row r="576" s="135" customFormat="1" spans="1:9">
      <c r="A576" s="133"/>
      <c r="B576" s="133"/>
      <c r="F576" s="150"/>
      <c r="G576" s="150"/>
      <c r="H576" s="151"/>
      <c r="I576" s="155"/>
    </row>
    <row r="577" s="135" customFormat="1" spans="1:9">
      <c r="A577" s="133"/>
      <c r="B577" s="133"/>
      <c r="F577" s="150"/>
      <c r="G577" s="150"/>
      <c r="H577" s="151"/>
      <c r="I577" s="155"/>
    </row>
    <row r="578" s="135" customFormat="1" spans="1:9">
      <c r="A578" s="133"/>
      <c r="B578" s="133"/>
      <c r="F578" s="150"/>
      <c r="G578" s="150"/>
      <c r="H578" s="151"/>
      <c r="I578" s="155"/>
    </row>
    <row r="579" s="135" customFormat="1" spans="1:9">
      <c r="A579" s="133"/>
      <c r="B579" s="133"/>
      <c r="F579" s="150"/>
      <c r="G579" s="150"/>
      <c r="H579" s="151"/>
      <c r="I579" s="155"/>
    </row>
    <row r="580" s="135" customFormat="1" spans="1:9">
      <c r="A580" s="133"/>
      <c r="B580" s="133"/>
      <c r="F580" s="150"/>
      <c r="G580" s="150"/>
      <c r="H580" s="151"/>
      <c r="I580" s="155"/>
    </row>
    <row r="581" s="135" customFormat="1" spans="1:9">
      <c r="A581" s="133"/>
      <c r="B581" s="133"/>
      <c r="F581" s="150"/>
      <c r="G581" s="150"/>
      <c r="H581" s="151"/>
      <c r="I581" s="155"/>
    </row>
    <row r="582" s="135" customFormat="1" spans="1:9">
      <c r="A582" s="133"/>
      <c r="B582" s="133"/>
      <c r="F582" s="150"/>
      <c r="G582" s="150"/>
      <c r="H582" s="151"/>
      <c r="I582" s="155"/>
    </row>
    <row r="583" s="135" customFormat="1" spans="1:9">
      <c r="A583" s="133"/>
      <c r="B583" s="133"/>
      <c r="F583" s="150"/>
      <c r="G583" s="150"/>
      <c r="H583" s="151"/>
      <c r="I583" s="155"/>
    </row>
    <row r="584" s="135" customFormat="1" spans="1:9">
      <c r="A584" s="133"/>
      <c r="B584" s="133"/>
      <c r="F584" s="150"/>
      <c r="G584" s="150"/>
      <c r="H584" s="151"/>
      <c r="I584" s="155"/>
    </row>
    <row r="585" s="135" customFormat="1" spans="1:9">
      <c r="A585" s="133"/>
      <c r="B585" s="133"/>
      <c r="F585" s="150"/>
      <c r="G585" s="150"/>
      <c r="H585" s="151"/>
      <c r="I585" s="155"/>
    </row>
    <row r="586" s="135" customFormat="1" spans="1:9">
      <c r="A586" s="133"/>
      <c r="B586" s="133"/>
      <c r="F586" s="150"/>
      <c r="G586" s="150"/>
      <c r="H586" s="151"/>
      <c r="I586" s="155"/>
    </row>
    <row r="587" s="135" customFormat="1" spans="1:9">
      <c r="A587" s="133"/>
      <c r="B587" s="133"/>
      <c r="F587" s="150"/>
      <c r="G587" s="150"/>
      <c r="H587" s="151"/>
      <c r="I587" s="155"/>
    </row>
    <row r="588" s="135" customFormat="1" spans="1:9">
      <c r="A588" s="133"/>
      <c r="B588" s="133"/>
      <c r="F588" s="150"/>
      <c r="G588" s="150"/>
      <c r="H588" s="151"/>
      <c r="I588" s="155"/>
    </row>
    <row r="589" s="135" customFormat="1" spans="1:9">
      <c r="A589" s="133"/>
      <c r="B589" s="133"/>
      <c r="F589" s="150"/>
      <c r="G589" s="150"/>
      <c r="H589" s="151"/>
      <c r="I589" s="155"/>
    </row>
    <row r="590" s="135" customFormat="1" spans="1:9">
      <c r="A590" s="133"/>
      <c r="B590" s="133"/>
      <c r="F590" s="150"/>
      <c r="G590" s="150"/>
      <c r="H590" s="151"/>
      <c r="I590" s="155"/>
    </row>
    <row r="591" s="135" customFormat="1" spans="1:9">
      <c r="A591" s="133"/>
      <c r="B591" s="133"/>
      <c r="F591" s="150"/>
      <c r="G591" s="150"/>
      <c r="H591" s="151"/>
      <c r="I591" s="155"/>
    </row>
    <row r="592" s="135" customFormat="1" spans="1:9">
      <c r="A592" s="133"/>
      <c r="B592" s="133"/>
      <c r="F592" s="150"/>
      <c r="G592" s="150"/>
      <c r="H592" s="151"/>
      <c r="I592" s="155"/>
    </row>
    <row r="593" s="135" customFormat="1" spans="1:9">
      <c r="A593" s="133"/>
      <c r="B593" s="133"/>
      <c r="F593" s="150"/>
      <c r="G593" s="150"/>
      <c r="H593" s="151"/>
      <c r="I593" s="155"/>
    </row>
    <row r="594" s="135" customFormat="1" spans="1:9">
      <c r="A594" s="133"/>
      <c r="B594" s="133"/>
      <c r="F594" s="150"/>
      <c r="G594" s="150"/>
      <c r="H594" s="151"/>
      <c r="I594" s="155"/>
    </row>
    <row r="595" s="135" customFormat="1" spans="1:9">
      <c r="A595" s="133"/>
      <c r="B595" s="133"/>
      <c r="F595" s="150"/>
      <c r="G595" s="150"/>
      <c r="H595" s="151"/>
      <c r="I595" s="155"/>
    </row>
    <row r="596" s="135" customFormat="1" spans="1:9">
      <c r="A596" s="133"/>
      <c r="B596" s="133"/>
      <c r="F596" s="150"/>
      <c r="G596" s="150"/>
      <c r="H596" s="151"/>
      <c r="I596" s="155"/>
    </row>
    <row r="597" s="135" customFormat="1" spans="1:9">
      <c r="A597" s="133"/>
      <c r="B597" s="133"/>
      <c r="F597" s="150"/>
      <c r="G597" s="150"/>
      <c r="H597" s="151"/>
      <c r="I597" s="155"/>
    </row>
    <row r="598" s="135" customFormat="1" spans="1:9">
      <c r="A598" s="133"/>
      <c r="B598" s="133"/>
      <c r="F598" s="150"/>
      <c r="G598" s="150"/>
      <c r="H598" s="151"/>
      <c r="I598" s="155"/>
    </row>
    <row r="599" s="135" customFormat="1" spans="1:9">
      <c r="A599" s="133"/>
      <c r="B599" s="133"/>
      <c r="F599" s="150"/>
      <c r="G599" s="150"/>
      <c r="H599" s="151"/>
      <c r="I599" s="155"/>
    </row>
    <row r="600" s="135" customFormat="1" spans="1:9">
      <c r="A600" s="133"/>
      <c r="B600" s="133"/>
      <c r="F600" s="150"/>
      <c r="G600" s="150"/>
      <c r="H600" s="151"/>
      <c r="I600" s="155"/>
    </row>
    <row r="601" s="135" customFormat="1" spans="1:9">
      <c r="A601" s="133"/>
      <c r="B601" s="133"/>
      <c r="F601" s="150"/>
      <c r="G601" s="150"/>
      <c r="H601" s="151"/>
      <c r="I601" s="155"/>
    </row>
    <row r="602" s="135" customFormat="1" spans="1:9">
      <c r="A602" s="133"/>
      <c r="B602" s="133"/>
      <c r="F602" s="150"/>
      <c r="G602" s="150"/>
      <c r="H602" s="151"/>
      <c r="I602" s="155"/>
    </row>
    <row r="603" s="135" customFormat="1" spans="1:9">
      <c r="A603" s="133"/>
      <c r="B603" s="133"/>
      <c r="F603" s="150"/>
      <c r="G603" s="150"/>
      <c r="H603" s="151"/>
      <c r="I603" s="155"/>
    </row>
    <row r="604" s="135" customFormat="1" spans="1:9">
      <c r="A604" s="133"/>
      <c r="B604" s="133"/>
      <c r="F604" s="150"/>
      <c r="G604" s="150"/>
      <c r="H604" s="151"/>
      <c r="I604" s="155"/>
    </row>
    <row r="605" s="135" customFormat="1" spans="1:9">
      <c r="A605" s="133"/>
      <c r="B605" s="133"/>
      <c r="F605" s="150"/>
      <c r="G605" s="150"/>
      <c r="H605" s="151"/>
      <c r="I605" s="155"/>
    </row>
    <row r="606" s="135" customFormat="1" spans="1:9">
      <c r="A606" s="133"/>
      <c r="B606" s="133"/>
      <c r="F606" s="150"/>
      <c r="G606" s="150"/>
      <c r="H606" s="151"/>
      <c r="I606" s="155"/>
    </row>
    <row r="607" s="135" customFormat="1" spans="1:9">
      <c r="A607" s="133"/>
      <c r="B607" s="133"/>
      <c r="F607" s="150"/>
      <c r="G607" s="150"/>
      <c r="H607" s="151"/>
      <c r="I607" s="155"/>
    </row>
    <row r="608" s="135" customFormat="1" spans="1:9">
      <c r="A608" s="133"/>
      <c r="B608" s="133"/>
      <c r="F608" s="150"/>
      <c r="G608" s="150"/>
      <c r="H608" s="151"/>
      <c r="I608" s="155"/>
    </row>
    <row r="609" s="135" customFormat="1" spans="1:9">
      <c r="A609" s="133"/>
      <c r="B609" s="133"/>
      <c r="F609" s="150"/>
      <c r="G609" s="150"/>
      <c r="H609" s="151"/>
      <c r="I609" s="155"/>
    </row>
    <row r="610" s="135" customFormat="1" spans="1:9">
      <c r="A610" s="133"/>
      <c r="B610" s="133"/>
      <c r="F610" s="150"/>
      <c r="G610" s="150"/>
      <c r="H610" s="151"/>
      <c r="I610" s="155"/>
    </row>
    <row r="611" s="135" customFormat="1" spans="1:9">
      <c r="A611" s="133"/>
      <c r="B611" s="133"/>
      <c r="F611" s="150"/>
      <c r="G611" s="150"/>
      <c r="H611" s="151"/>
      <c r="I611" s="155"/>
    </row>
    <row r="612" s="135" customFormat="1" spans="1:9">
      <c r="A612" s="133"/>
      <c r="B612" s="133"/>
      <c r="F612" s="150"/>
      <c r="G612" s="150"/>
      <c r="H612" s="151"/>
      <c r="I612" s="155"/>
    </row>
    <row r="613" s="135" customFormat="1" spans="1:9">
      <c r="A613" s="133"/>
      <c r="B613" s="133"/>
      <c r="F613" s="150"/>
      <c r="G613" s="150"/>
      <c r="H613" s="151"/>
      <c r="I613" s="155"/>
    </row>
    <row r="614" s="135" customFormat="1" spans="1:9">
      <c r="A614" s="133"/>
      <c r="B614" s="133"/>
      <c r="F614" s="150"/>
      <c r="G614" s="150"/>
      <c r="H614" s="151"/>
      <c r="I614" s="155"/>
    </row>
    <row r="615" s="135" customFormat="1" spans="1:9">
      <c r="A615" s="133"/>
      <c r="B615" s="133"/>
      <c r="F615" s="150"/>
      <c r="G615" s="150"/>
      <c r="H615" s="151"/>
      <c r="I615" s="155"/>
    </row>
    <row r="616" s="135" customFormat="1" spans="1:9">
      <c r="A616" s="133"/>
      <c r="B616" s="133"/>
      <c r="F616" s="150"/>
      <c r="G616" s="150"/>
      <c r="H616" s="151"/>
      <c r="I616" s="155"/>
    </row>
    <row r="617" s="135" customFormat="1" spans="1:9">
      <c r="A617" s="133"/>
      <c r="B617" s="133"/>
      <c r="F617" s="150"/>
      <c r="G617" s="150"/>
      <c r="H617" s="151"/>
      <c r="I617" s="155"/>
    </row>
    <row r="618" s="135" customFormat="1" spans="1:9">
      <c r="A618" s="133"/>
      <c r="B618" s="133"/>
      <c r="F618" s="150"/>
      <c r="G618" s="150"/>
      <c r="H618" s="151"/>
      <c r="I618" s="155"/>
    </row>
    <row r="619" s="135" customFormat="1" spans="1:9">
      <c r="A619" s="133"/>
      <c r="B619" s="133"/>
      <c r="F619" s="150"/>
      <c r="G619" s="150"/>
      <c r="H619" s="151"/>
      <c r="I619" s="155"/>
    </row>
    <row r="620" s="135" customFormat="1" spans="1:9">
      <c r="A620" s="133"/>
      <c r="B620" s="133"/>
      <c r="F620" s="150"/>
      <c r="G620" s="150"/>
      <c r="H620" s="151"/>
      <c r="I620" s="155"/>
    </row>
    <row r="621" s="135" customFormat="1" spans="1:9">
      <c r="A621" s="133"/>
      <c r="B621" s="133"/>
      <c r="F621" s="150"/>
      <c r="G621" s="150"/>
      <c r="H621" s="151"/>
      <c r="I621" s="155"/>
    </row>
    <row r="622" s="135" customFormat="1" spans="1:9">
      <c r="A622" s="133"/>
      <c r="B622" s="133"/>
      <c r="F622" s="150"/>
      <c r="G622" s="150"/>
      <c r="H622" s="151"/>
      <c r="I622" s="155"/>
    </row>
    <row r="623" s="135" customFormat="1" spans="1:9">
      <c r="A623" s="133"/>
      <c r="B623" s="133"/>
      <c r="F623" s="150"/>
      <c r="G623" s="150"/>
      <c r="H623" s="151"/>
      <c r="I623" s="155"/>
    </row>
    <row r="624" s="135" customFormat="1" spans="1:9">
      <c r="A624" s="133"/>
      <c r="B624" s="133"/>
      <c r="F624" s="150"/>
      <c r="G624" s="150"/>
      <c r="H624" s="151"/>
      <c r="I624" s="155"/>
    </row>
    <row r="625" s="135" customFormat="1" spans="1:9">
      <c r="A625" s="133"/>
      <c r="B625" s="133"/>
      <c r="F625" s="150"/>
      <c r="G625" s="150"/>
      <c r="H625" s="151"/>
      <c r="I625" s="155"/>
    </row>
    <row r="626" s="135" customFormat="1" spans="1:9">
      <c r="A626" s="133"/>
      <c r="B626" s="133"/>
      <c r="F626" s="150"/>
      <c r="G626" s="150"/>
      <c r="H626" s="151"/>
      <c r="I626" s="155"/>
    </row>
    <row r="627" s="135" customFormat="1" spans="1:9">
      <c r="A627" s="133"/>
      <c r="B627" s="133"/>
      <c r="F627" s="150"/>
      <c r="G627" s="150"/>
      <c r="H627" s="151"/>
      <c r="I627" s="155"/>
    </row>
    <row r="628" s="135" customFormat="1" spans="1:9">
      <c r="A628" s="133"/>
      <c r="B628" s="133"/>
      <c r="F628" s="150"/>
      <c r="G628" s="150"/>
      <c r="H628" s="151"/>
      <c r="I628" s="155"/>
    </row>
    <row r="629" s="135" customFormat="1" spans="1:9">
      <c r="A629" s="133"/>
      <c r="B629" s="133"/>
      <c r="F629" s="150"/>
      <c r="G629" s="150"/>
      <c r="H629" s="151"/>
      <c r="I629" s="155"/>
    </row>
    <row r="630" s="135" customFormat="1" spans="1:9">
      <c r="A630" s="133"/>
      <c r="B630" s="133"/>
      <c r="F630" s="150"/>
      <c r="G630" s="150"/>
      <c r="H630" s="151"/>
      <c r="I630" s="155"/>
    </row>
    <row r="631" s="135" customFormat="1" spans="1:9">
      <c r="A631" s="133"/>
      <c r="B631" s="133"/>
      <c r="F631" s="150"/>
      <c r="G631" s="150"/>
      <c r="H631" s="151"/>
      <c r="I631" s="155"/>
    </row>
    <row r="632" s="135" customFormat="1" spans="1:9">
      <c r="A632" s="133"/>
      <c r="B632" s="133"/>
      <c r="F632" s="150"/>
      <c r="G632" s="150"/>
      <c r="H632" s="151"/>
      <c r="I632" s="155"/>
    </row>
    <row r="633" s="135" customFormat="1" spans="1:9">
      <c r="A633" s="133"/>
      <c r="B633" s="133"/>
      <c r="F633" s="150"/>
      <c r="G633" s="150"/>
      <c r="H633" s="151"/>
      <c r="I633" s="155"/>
    </row>
    <row r="634" s="135" customFormat="1" spans="1:9">
      <c r="A634" s="133"/>
      <c r="B634" s="133"/>
      <c r="F634" s="150"/>
      <c r="G634" s="150"/>
      <c r="H634" s="151"/>
      <c r="I634" s="155"/>
    </row>
    <row r="635" s="135" customFormat="1" spans="1:9">
      <c r="A635" s="133"/>
      <c r="B635" s="133"/>
      <c r="F635" s="150"/>
      <c r="G635" s="150"/>
      <c r="H635" s="151"/>
      <c r="I635" s="155"/>
    </row>
    <row r="636" s="135" customFormat="1" spans="1:9">
      <c r="A636" s="133"/>
      <c r="B636" s="133"/>
      <c r="F636" s="150"/>
      <c r="G636" s="150"/>
      <c r="H636" s="151"/>
      <c r="I636" s="155"/>
    </row>
    <row r="637" s="135" customFormat="1" spans="1:9">
      <c r="A637" s="133"/>
      <c r="B637" s="133"/>
      <c r="F637" s="150"/>
      <c r="G637" s="150"/>
      <c r="H637" s="151"/>
      <c r="I637" s="155"/>
    </row>
    <row r="638" s="135" customFormat="1" spans="1:9">
      <c r="A638" s="133"/>
      <c r="B638" s="133"/>
      <c r="F638" s="150"/>
      <c r="G638" s="150"/>
      <c r="H638" s="151"/>
      <c r="I638" s="155"/>
    </row>
    <row r="639" s="135" customFormat="1" spans="1:9">
      <c r="A639" s="133"/>
      <c r="B639" s="133"/>
      <c r="F639" s="150"/>
      <c r="G639" s="150"/>
      <c r="H639" s="151"/>
      <c r="I639" s="155"/>
    </row>
    <row r="640" s="135" customFormat="1" spans="1:9">
      <c r="A640" s="133"/>
      <c r="B640" s="133"/>
      <c r="F640" s="150"/>
      <c r="G640" s="150"/>
      <c r="H640" s="151"/>
      <c r="I640" s="155"/>
    </row>
    <row r="641" s="135" customFormat="1" spans="1:9">
      <c r="A641" s="133"/>
      <c r="B641" s="133"/>
      <c r="F641" s="150"/>
      <c r="G641" s="150"/>
      <c r="H641" s="151"/>
      <c r="I641" s="155"/>
    </row>
    <row r="642" s="135" customFormat="1" spans="1:9">
      <c r="A642" s="133"/>
      <c r="B642" s="133"/>
      <c r="F642" s="150"/>
      <c r="G642" s="150"/>
      <c r="H642" s="151"/>
      <c r="I642" s="155"/>
    </row>
    <row r="643" s="135" customFormat="1" spans="1:9">
      <c r="A643" s="133"/>
      <c r="B643" s="133"/>
      <c r="F643" s="150"/>
      <c r="G643" s="150"/>
      <c r="H643" s="151"/>
      <c r="I643" s="155"/>
    </row>
    <row r="644" s="135" customFormat="1" spans="1:9">
      <c r="A644" s="133"/>
      <c r="B644" s="133"/>
      <c r="F644" s="150"/>
      <c r="G644" s="150"/>
      <c r="H644" s="151"/>
      <c r="I644" s="155"/>
    </row>
    <row r="645" s="135" customFormat="1" spans="1:9">
      <c r="A645" s="133"/>
      <c r="B645" s="133"/>
      <c r="F645" s="150"/>
      <c r="G645" s="150"/>
      <c r="H645" s="151"/>
      <c r="I645" s="155"/>
    </row>
    <row r="646" s="135" customFormat="1" spans="1:9">
      <c r="A646" s="133"/>
      <c r="B646" s="133"/>
      <c r="F646" s="150"/>
      <c r="G646" s="150"/>
      <c r="H646" s="151"/>
      <c r="I646" s="155"/>
    </row>
    <row r="647" s="135" customFormat="1" spans="1:9">
      <c r="A647" s="133"/>
      <c r="B647" s="133"/>
      <c r="F647" s="150"/>
      <c r="G647" s="150"/>
      <c r="H647" s="151"/>
      <c r="I647" s="155"/>
    </row>
    <row r="648" s="135" customFormat="1" spans="1:9">
      <c r="A648" s="133"/>
      <c r="B648" s="133"/>
      <c r="F648" s="150"/>
      <c r="G648" s="150"/>
      <c r="H648" s="151"/>
      <c r="I648" s="155"/>
    </row>
    <row r="649" s="135" customFormat="1" spans="1:9">
      <c r="A649" s="133"/>
      <c r="B649" s="133"/>
      <c r="F649" s="150"/>
      <c r="G649" s="150"/>
      <c r="H649" s="151"/>
      <c r="I649" s="155"/>
    </row>
    <row r="650" s="135" customFormat="1" spans="1:9">
      <c r="A650" s="133"/>
      <c r="B650" s="133"/>
      <c r="F650" s="150"/>
      <c r="G650" s="150"/>
      <c r="H650" s="151"/>
      <c r="I650" s="155"/>
    </row>
    <row r="651" s="135" customFormat="1" spans="1:9">
      <c r="A651" s="133"/>
      <c r="B651" s="133"/>
      <c r="F651" s="150"/>
      <c r="G651" s="150"/>
      <c r="H651" s="151"/>
      <c r="I651" s="155"/>
    </row>
    <row r="652" s="135" customFormat="1" spans="1:9">
      <c r="A652" s="133"/>
      <c r="B652" s="133"/>
      <c r="F652" s="150"/>
      <c r="G652" s="150"/>
      <c r="H652" s="151"/>
      <c r="I652" s="155"/>
    </row>
    <row r="653" s="135" customFormat="1" spans="1:9">
      <c r="A653" s="133"/>
      <c r="B653" s="133"/>
      <c r="F653" s="150"/>
      <c r="G653" s="150"/>
      <c r="H653" s="151"/>
      <c r="I653" s="155"/>
    </row>
    <row r="654" s="135" customFormat="1" spans="1:9">
      <c r="A654" s="133"/>
      <c r="B654" s="133"/>
      <c r="F654" s="150"/>
      <c r="G654" s="150"/>
      <c r="H654" s="151"/>
      <c r="I654" s="155"/>
    </row>
    <row r="655" s="135" customFormat="1" spans="1:9">
      <c r="A655" s="133"/>
      <c r="B655" s="133"/>
      <c r="F655" s="150"/>
      <c r="G655" s="150"/>
      <c r="H655" s="151"/>
      <c r="I655" s="155"/>
    </row>
    <row r="656" s="135" customFormat="1" spans="1:9">
      <c r="A656" s="133"/>
      <c r="B656" s="133"/>
      <c r="F656" s="150"/>
      <c r="G656" s="150"/>
      <c r="H656" s="151"/>
      <c r="I656" s="155"/>
    </row>
    <row r="657" s="135" customFormat="1" spans="1:9">
      <c r="A657" s="133"/>
      <c r="B657" s="133"/>
      <c r="F657" s="150"/>
      <c r="G657" s="150"/>
      <c r="H657" s="151"/>
      <c r="I657" s="155"/>
    </row>
    <row r="658" s="135" customFormat="1" spans="1:9">
      <c r="A658" s="133"/>
      <c r="B658" s="133"/>
      <c r="F658" s="150"/>
      <c r="G658" s="150"/>
      <c r="H658" s="151"/>
      <c r="I658" s="155"/>
    </row>
    <row r="659" s="135" customFormat="1" spans="1:9">
      <c r="A659" s="133"/>
      <c r="B659" s="133"/>
      <c r="F659" s="150"/>
      <c r="G659" s="150"/>
      <c r="H659" s="151"/>
      <c r="I659" s="155"/>
    </row>
    <row r="660" s="135" customFormat="1" spans="1:9">
      <c r="A660" s="133"/>
      <c r="B660" s="133"/>
      <c r="F660" s="150"/>
      <c r="G660" s="150"/>
      <c r="H660" s="151"/>
      <c r="I660" s="155"/>
    </row>
    <row r="661" s="135" customFormat="1" spans="1:9">
      <c r="A661" s="133"/>
      <c r="B661" s="133"/>
      <c r="F661" s="150"/>
      <c r="G661" s="150"/>
      <c r="H661" s="151"/>
      <c r="I661" s="155"/>
    </row>
    <row r="662" s="135" customFormat="1" spans="1:9">
      <c r="A662" s="133"/>
      <c r="B662" s="133"/>
      <c r="F662" s="150"/>
      <c r="G662" s="150"/>
      <c r="H662" s="151"/>
      <c r="I662" s="155"/>
    </row>
    <row r="663" s="135" customFormat="1" spans="1:9">
      <c r="A663" s="133"/>
      <c r="B663" s="133"/>
      <c r="F663" s="150"/>
      <c r="G663" s="150"/>
      <c r="H663" s="151"/>
      <c r="I663" s="155"/>
    </row>
    <row r="664" s="135" customFormat="1" spans="1:9">
      <c r="A664" s="133"/>
      <c r="B664" s="133"/>
      <c r="F664" s="150"/>
      <c r="G664" s="150"/>
      <c r="H664" s="151"/>
      <c r="I664" s="155"/>
    </row>
    <row r="665" s="135" customFormat="1" spans="1:9">
      <c r="A665" s="133"/>
      <c r="B665" s="133"/>
      <c r="F665" s="150"/>
      <c r="G665" s="150"/>
      <c r="H665" s="151"/>
      <c r="I665" s="155"/>
    </row>
    <row r="666" s="135" customFormat="1" spans="1:9">
      <c r="A666" s="133"/>
      <c r="B666" s="133"/>
      <c r="F666" s="150"/>
      <c r="G666" s="150"/>
      <c r="H666" s="151"/>
      <c r="I666" s="155"/>
    </row>
    <row r="667" s="135" customFormat="1" spans="1:9">
      <c r="A667" s="133"/>
      <c r="B667" s="133"/>
      <c r="F667" s="150"/>
      <c r="G667" s="150"/>
      <c r="H667" s="151"/>
      <c r="I667" s="155"/>
    </row>
    <row r="668" s="135" customFormat="1" spans="1:9">
      <c r="A668" s="133"/>
      <c r="B668" s="133"/>
      <c r="F668" s="150"/>
      <c r="G668" s="150"/>
      <c r="H668" s="151"/>
      <c r="I668" s="155"/>
    </row>
    <row r="669" s="135" customFormat="1" spans="1:9">
      <c r="A669" s="133"/>
      <c r="B669" s="133"/>
      <c r="F669" s="150"/>
      <c r="G669" s="150"/>
      <c r="H669" s="151"/>
      <c r="I669" s="155"/>
    </row>
    <row r="670" s="135" customFormat="1" spans="1:9">
      <c r="A670" s="133"/>
      <c r="B670" s="133"/>
      <c r="F670" s="150"/>
      <c r="G670" s="150"/>
      <c r="H670" s="151"/>
      <c r="I670" s="155"/>
    </row>
    <row r="671" s="135" customFormat="1" spans="1:9">
      <c r="A671" s="133"/>
      <c r="B671" s="133"/>
      <c r="F671" s="150"/>
      <c r="G671" s="150"/>
      <c r="H671" s="151"/>
      <c r="I671" s="155"/>
    </row>
    <row r="672" s="135" customFormat="1" spans="1:9">
      <c r="A672" s="133"/>
      <c r="B672" s="133"/>
      <c r="F672" s="150"/>
      <c r="G672" s="150"/>
      <c r="H672" s="151"/>
      <c r="I672" s="155"/>
    </row>
    <row r="673" s="135" customFormat="1" spans="1:9">
      <c r="A673" s="133"/>
      <c r="B673" s="133"/>
      <c r="F673" s="150"/>
      <c r="G673" s="150"/>
      <c r="H673" s="151"/>
      <c r="I673" s="155"/>
    </row>
    <row r="674" s="135" customFormat="1" spans="1:9">
      <c r="A674" s="133"/>
      <c r="B674" s="133"/>
      <c r="F674" s="150"/>
      <c r="G674" s="150"/>
      <c r="H674" s="151"/>
      <c r="I674" s="155"/>
    </row>
    <row r="675" s="135" customFormat="1" spans="1:9">
      <c r="A675" s="133"/>
      <c r="B675" s="133"/>
      <c r="F675" s="150"/>
      <c r="G675" s="150"/>
      <c r="H675" s="151"/>
      <c r="I675" s="155"/>
    </row>
    <row r="676" s="135" customFormat="1" spans="1:9">
      <c r="A676" s="133"/>
      <c r="B676" s="133"/>
      <c r="F676" s="150"/>
      <c r="G676" s="150"/>
      <c r="H676" s="151"/>
      <c r="I676" s="155"/>
    </row>
    <row r="677" s="135" customFormat="1" spans="1:9">
      <c r="A677" s="133"/>
      <c r="B677" s="133"/>
      <c r="F677" s="150"/>
      <c r="G677" s="150"/>
      <c r="H677" s="151"/>
      <c r="I677" s="155"/>
    </row>
    <row r="678" s="135" customFormat="1" spans="1:9">
      <c r="A678" s="133"/>
      <c r="B678" s="133"/>
      <c r="F678" s="150"/>
      <c r="G678" s="150"/>
      <c r="H678" s="151"/>
      <c r="I678" s="155"/>
    </row>
    <row r="679" s="135" customFormat="1" spans="1:9">
      <c r="A679" s="133"/>
      <c r="B679" s="133"/>
      <c r="F679" s="150"/>
      <c r="G679" s="150"/>
      <c r="H679" s="151"/>
      <c r="I679" s="155"/>
    </row>
    <row r="680" s="135" customFormat="1" spans="1:9">
      <c r="A680" s="133"/>
      <c r="B680" s="133"/>
      <c r="F680" s="150"/>
      <c r="G680" s="150"/>
      <c r="H680" s="151"/>
      <c r="I680" s="155"/>
    </row>
    <row r="681" s="135" customFormat="1" spans="1:9">
      <c r="A681" s="133"/>
      <c r="B681" s="133"/>
      <c r="F681" s="150"/>
      <c r="G681" s="150"/>
      <c r="H681" s="151"/>
      <c r="I681" s="155"/>
    </row>
    <row r="682" s="135" customFormat="1" spans="1:9">
      <c r="A682" s="133"/>
      <c r="B682" s="133"/>
      <c r="F682" s="150"/>
      <c r="G682" s="150"/>
      <c r="H682" s="151"/>
      <c r="I682" s="155"/>
    </row>
    <row r="683" s="135" customFormat="1" spans="1:9">
      <c r="A683" s="133"/>
      <c r="B683" s="133"/>
      <c r="F683" s="150"/>
      <c r="G683" s="150"/>
      <c r="H683" s="151"/>
      <c r="I683" s="155"/>
    </row>
    <row r="684" s="135" customFormat="1" spans="1:9">
      <c r="A684" s="133"/>
      <c r="B684" s="133"/>
      <c r="F684" s="150"/>
      <c r="G684" s="150"/>
      <c r="H684" s="151"/>
      <c r="I684" s="155"/>
    </row>
    <row r="685" s="135" customFormat="1" spans="1:9">
      <c r="A685" s="133"/>
      <c r="B685" s="133"/>
      <c r="F685" s="150"/>
      <c r="G685" s="150"/>
      <c r="H685" s="151"/>
      <c r="I685" s="155"/>
    </row>
    <row r="686" s="135" customFormat="1" spans="1:9">
      <c r="A686" s="133"/>
      <c r="B686" s="133"/>
      <c r="F686" s="150"/>
      <c r="G686" s="150"/>
      <c r="H686" s="151"/>
      <c r="I686" s="155"/>
    </row>
    <row r="687" s="135" customFormat="1" spans="1:9">
      <c r="A687" s="133"/>
      <c r="B687" s="133"/>
      <c r="F687" s="150"/>
      <c r="G687" s="150"/>
      <c r="H687" s="151"/>
      <c r="I687" s="155"/>
    </row>
    <row r="688" s="135" customFormat="1" spans="1:9">
      <c r="A688" s="133"/>
      <c r="B688" s="133"/>
      <c r="F688" s="150"/>
      <c r="G688" s="150"/>
      <c r="H688" s="151"/>
      <c r="I688" s="155"/>
    </row>
    <row r="689" s="135" customFormat="1" spans="1:9">
      <c r="A689" s="133"/>
      <c r="B689" s="133"/>
      <c r="F689" s="150"/>
      <c r="G689" s="150"/>
      <c r="H689" s="151"/>
      <c r="I689" s="155"/>
    </row>
    <row r="690" s="135" customFormat="1" spans="1:9">
      <c r="A690" s="133"/>
      <c r="B690" s="133"/>
      <c r="F690" s="150"/>
      <c r="G690" s="150"/>
      <c r="H690" s="151"/>
      <c r="I690" s="155"/>
    </row>
    <row r="691" s="135" customFormat="1" spans="1:9">
      <c r="A691" s="133"/>
      <c r="B691" s="133"/>
      <c r="F691" s="150"/>
      <c r="G691" s="150"/>
      <c r="H691" s="151"/>
      <c r="I691" s="155"/>
    </row>
    <row r="692" s="135" customFormat="1" spans="1:9">
      <c r="A692" s="133"/>
      <c r="B692" s="133"/>
      <c r="F692" s="150"/>
      <c r="G692" s="150"/>
      <c r="H692" s="151"/>
      <c r="I692" s="155"/>
    </row>
    <row r="693" s="135" customFormat="1" spans="1:9">
      <c r="A693" s="133"/>
      <c r="B693" s="133"/>
      <c r="F693" s="150"/>
      <c r="G693" s="150"/>
      <c r="H693" s="151"/>
      <c r="I693" s="155"/>
    </row>
    <row r="694" s="135" customFormat="1" spans="1:9">
      <c r="A694" s="133"/>
      <c r="B694" s="133"/>
      <c r="F694" s="150"/>
      <c r="G694" s="150"/>
      <c r="H694" s="151"/>
      <c r="I694" s="155"/>
    </row>
    <row r="695" s="135" customFormat="1" spans="1:9">
      <c r="A695" s="133"/>
      <c r="B695" s="133"/>
      <c r="F695" s="150"/>
      <c r="G695" s="150"/>
      <c r="H695" s="151"/>
      <c r="I695" s="155"/>
    </row>
    <row r="696" s="135" customFormat="1" spans="1:9">
      <c r="A696" s="133"/>
      <c r="B696" s="133"/>
      <c r="F696" s="150"/>
      <c r="G696" s="150"/>
      <c r="H696" s="151"/>
      <c r="I696" s="155"/>
    </row>
    <row r="697" s="135" customFormat="1" spans="1:9">
      <c r="A697" s="133"/>
      <c r="B697" s="133"/>
      <c r="F697" s="150"/>
      <c r="G697" s="150"/>
      <c r="H697" s="151"/>
      <c r="I697" s="155"/>
    </row>
    <row r="698" s="135" customFormat="1" spans="1:9">
      <c r="A698" s="133"/>
      <c r="B698" s="133"/>
      <c r="F698" s="150"/>
      <c r="G698" s="150"/>
      <c r="H698" s="151"/>
      <c r="I698" s="155"/>
    </row>
    <row r="699" s="135" customFormat="1" spans="1:9">
      <c r="A699" s="133"/>
      <c r="B699" s="133"/>
      <c r="F699" s="150"/>
      <c r="G699" s="150"/>
      <c r="H699" s="151"/>
      <c r="I699" s="155"/>
    </row>
    <row r="700" s="135" customFormat="1" spans="1:9">
      <c r="A700" s="133"/>
      <c r="B700" s="133"/>
      <c r="F700" s="150"/>
      <c r="G700" s="150"/>
      <c r="H700" s="151"/>
      <c r="I700" s="155"/>
    </row>
    <row r="701" s="135" customFormat="1" spans="1:9">
      <c r="A701" s="133"/>
      <c r="B701" s="133"/>
      <c r="F701" s="150"/>
      <c r="G701" s="150"/>
      <c r="H701" s="151"/>
      <c r="I701" s="155"/>
    </row>
    <row r="702" s="135" customFormat="1" spans="1:9">
      <c r="A702" s="133"/>
      <c r="B702" s="133"/>
      <c r="F702" s="150"/>
      <c r="G702" s="150"/>
      <c r="H702" s="151"/>
      <c r="I702" s="155"/>
    </row>
    <row r="703" s="135" customFormat="1" spans="1:9">
      <c r="A703" s="133"/>
      <c r="B703" s="133"/>
      <c r="F703" s="150"/>
      <c r="G703" s="150"/>
      <c r="H703" s="151"/>
      <c r="I703" s="155"/>
    </row>
    <row r="704" s="135" customFormat="1" spans="1:9">
      <c r="A704" s="133"/>
      <c r="B704" s="133"/>
      <c r="F704" s="150"/>
      <c r="G704" s="150"/>
      <c r="H704" s="151"/>
      <c r="I704" s="155"/>
    </row>
    <row r="705" s="135" customFormat="1" spans="1:9">
      <c r="A705" s="133"/>
      <c r="B705" s="133"/>
      <c r="F705" s="150"/>
      <c r="G705" s="150"/>
      <c r="H705" s="151"/>
      <c r="I705" s="155"/>
    </row>
    <row r="706" s="135" customFormat="1" spans="1:9">
      <c r="A706" s="133"/>
      <c r="B706" s="133"/>
      <c r="F706" s="150"/>
      <c r="G706" s="150"/>
      <c r="H706" s="151"/>
      <c r="I706" s="155"/>
    </row>
    <row r="707" s="135" customFormat="1" spans="1:9">
      <c r="A707" s="133"/>
      <c r="B707" s="133"/>
      <c r="F707" s="150"/>
      <c r="G707" s="150"/>
      <c r="H707" s="151"/>
      <c r="I707" s="155"/>
    </row>
    <row r="708" s="135" customFormat="1" spans="1:9">
      <c r="A708" s="133"/>
      <c r="B708" s="133"/>
      <c r="F708" s="150"/>
      <c r="G708" s="150"/>
      <c r="H708" s="151"/>
      <c r="I708" s="155"/>
    </row>
    <row r="709" s="135" customFormat="1" spans="1:9">
      <c r="A709" s="133"/>
      <c r="B709" s="133"/>
      <c r="F709" s="150"/>
      <c r="G709" s="150"/>
      <c r="H709" s="151"/>
      <c r="I709" s="155"/>
    </row>
    <row r="710" s="135" customFormat="1" spans="1:9">
      <c r="A710" s="133"/>
      <c r="B710" s="133"/>
      <c r="F710" s="150"/>
      <c r="G710" s="150"/>
      <c r="H710" s="151"/>
      <c r="I710" s="155"/>
    </row>
    <row r="711" s="135" customFormat="1" spans="1:9">
      <c r="A711" s="133"/>
      <c r="B711" s="133"/>
      <c r="F711" s="150"/>
      <c r="G711" s="150"/>
      <c r="H711" s="151"/>
      <c r="I711" s="155"/>
    </row>
    <row r="712" s="135" customFormat="1" spans="1:9">
      <c r="A712" s="133"/>
      <c r="B712" s="133"/>
      <c r="F712" s="150"/>
      <c r="G712" s="150"/>
      <c r="H712" s="151"/>
      <c r="I712" s="155"/>
    </row>
    <row r="713" s="135" customFormat="1" spans="1:9">
      <c r="A713" s="133"/>
      <c r="B713" s="133"/>
      <c r="F713" s="150"/>
      <c r="G713" s="150"/>
      <c r="H713" s="151"/>
      <c r="I713" s="155"/>
    </row>
    <row r="714" s="135" customFormat="1" spans="1:9">
      <c r="A714" s="133"/>
      <c r="B714" s="133"/>
      <c r="F714" s="150"/>
      <c r="G714" s="150"/>
      <c r="H714" s="151"/>
      <c r="I714" s="155"/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12"/>
  <sheetViews>
    <sheetView workbookViewId="0">
      <selection activeCell="A1" sqref="$A1:$XFD1048576"/>
    </sheetView>
  </sheetViews>
  <sheetFormatPr defaultColWidth="0" defaultRowHeight="15.6" outlineLevelCol="2"/>
  <cols>
    <col min="1" max="1" width="6.5" style="120" customWidth="1"/>
    <col min="2" max="2" width="17.6296296296296" style="120" customWidth="1"/>
    <col min="3" max="3" width="57.1296296296296" style="120" customWidth="1"/>
    <col min="4" max="250" width="7.87962962962963" style="120" customWidth="1"/>
    <col min="251" max="251" width="35.75" style="120" customWidth="1"/>
    <col min="252" max="253" width="7.87962962962963" style="120" hidden="1" customWidth="1"/>
    <col min="254" max="254" width="35.75" style="120" hidden="1" customWidth="1"/>
    <col min="255" max="16384" width="0" style="120" hidden="1"/>
  </cols>
  <sheetData>
    <row r="1" ht="27" customHeight="1" spans="1:2">
      <c r="A1" s="121" t="s">
        <v>499</v>
      </c>
      <c r="B1" s="121"/>
    </row>
    <row r="2" s="116" customFormat="1" ht="27" customHeight="1" spans="1:3">
      <c r="A2" s="203" t="s">
        <v>500</v>
      </c>
      <c r="B2" s="203"/>
      <c r="C2" s="203"/>
    </row>
    <row r="3" s="117" customFormat="1" ht="24" customHeight="1" spans="2:3">
      <c r="B3" s="204"/>
      <c r="C3" s="205" t="s">
        <v>2</v>
      </c>
    </row>
    <row r="4" s="118" customFormat="1" ht="25.5" customHeight="1" spans="1:3">
      <c r="A4" s="206" t="s">
        <v>435</v>
      </c>
      <c r="B4" s="206" t="s">
        <v>436</v>
      </c>
      <c r="C4" s="207" t="s">
        <v>4</v>
      </c>
    </row>
    <row r="5" s="118" customFormat="1" ht="21" customHeight="1" spans="1:3">
      <c r="A5" s="208"/>
      <c r="B5" s="208"/>
      <c r="C5" s="208"/>
    </row>
    <row r="6" s="118" customFormat="1" ht="21" customHeight="1" spans="1:3">
      <c r="A6" s="208"/>
      <c r="B6" s="208"/>
      <c r="C6" s="208"/>
    </row>
    <row r="7" s="118" customFormat="1" ht="21" customHeight="1" spans="1:3">
      <c r="A7" s="208"/>
      <c r="B7" s="208"/>
      <c r="C7" s="208"/>
    </row>
    <row r="8" s="118" customFormat="1" ht="21" customHeight="1" spans="1:3">
      <c r="A8" s="208"/>
      <c r="B8" s="208"/>
      <c r="C8" s="208"/>
    </row>
    <row r="9" s="118" customFormat="1" ht="21" customHeight="1" spans="1:3">
      <c r="A9" s="208"/>
      <c r="B9" s="208"/>
      <c r="C9" s="208"/>
    </row>
    <row r="10" s="118" customFormat="1" ht="21" customHeight="1" spans="1:3">
      <c r="A10" s="208"/>
      <c r="B10" s="208"/>
      <c r="C10" s="208"/>
    </row>
    <row r="11" s="119" customFormat="1" ht="21" customHeight="1" spans="1:3">
      <c r="A11" s="208"/>
      <c r="B11" s="208"/>
      <c r="C11" s="208"/>
    </row>
    <row r="12" s="117" customFormat="1" ht="21" customHeight="1" spans="1:3">
      <c r="A12" s="208"/>
      <c r="B12" s="208"/>
      <c r="C12" s="208"/>
    </row>
    <row r="13" s="117" customFormat="1" ht="14.4" spans="1:1">
      <c r="A13" s="133" t="s">
        <v>437</v>
      </c>
    </row>
    <row r="14" s="117" customFormat="1" ht="14.4"/>
    <row r="15" s="117" customFormat="1" ht="14.4"/>
    <row r="16" s="117" customFormat="1" ht="14.4"/>
    <row r="17" s="117" customFormat="1" ht="14.4"/>
    <row r="18" s="117" customFormat="1" ht="14.4"/>
    <row r="19" s="117" customFormat="1" ht="14.4" spans="3:3">
      <c r="C19" s="117" t="s">
        <v>501</v>
      </c>
    </row>
    <row r="20" s="117" customFormat="1" ht="14.4"/>
    <row r="21" s="117" customFormat="1" ht="14.4"/>
    <row r="22" s="117" customFormat="1" ht="14.4"/>
    <row r="23" s="117" customFormat="1" ht="14.4"/>
    <row r="24" s="117" customFormat="1" ht="14.4"/>
    <row r="25" s="117" customFormat="1" ht="14.4"/>
    <row r="26" s="117" customFormat="1" ht="14.4"/>
    <row r="27" s="117" customFormat="1" ht="14.4"/>
    <row r="28" s="117" customFormat="1" ht="14.4"/>
    <row r="29" s="117" customFormat="1" ht="14.4"/>
    <row r="30" s="117" customFormat="1" ht="14.4"/>
    <row r="31" s="117" customFormat="1" ht="14.4"/>
    <row r="32" s="117" customFormat="1" ht="14.4"/>
    <row r="33" s="117" customFormat="1" ht="14.4"/>
    <row r="34" s="117" customFormat="1" ht="14.4"/>
    <row r="35" s="117" customFormat="1" ht="14.4"/>
    <row r="36" s="117" customFormat="1" ht="14.4"/>
    <row r="37" s="117" customFormat="1" ht="14.4"/>
    <row r="38" s="117" customFormat="1" ht="14.4"/>
    <row r="39" s="117" customFormat="1" ht="14.4"/>
    <row r="40" s="117" customFormat="1" ht="14.4"/>
    <row r="41" s="117" customFormat="1" ht="14.4"/>
    <row r="42" s="117" customFormat="1" ht="14.4"/>
    <row r="43" s="117" customFormat="1" ht="14.4"/>
    <row r="44" s="117" customFormat="1" ht="14.4"/>
    <row r="45" s="117" customFormat="1" ht="14.4"/>
    <row r="46" s="117" customFormat="1" ht="14.4"/>
    <row r="47" s="117" customFormat="1" ht="14.4"/>
    <row r="48" s="117" customFormat="1" ht="14.4"/>
    <row r="49" s="117" customFormat="1" ht="14.4"/>
    <row r="50" s="117" customFormat="1" ht="14.4"/>
    <row r="51" s="117" customFormat="1" ht="14.4"/>
    <row r="52" s="117" customFormat="1" ht="14.4"/>
    <row r="53" s="117" customFormat="1" ht="14.4"/>
    <row r="54" s="117" customFormat="1" ht="14.4"/>
    <row r="55" s="117" customFormat="1" ht="14.4"/>
    <row r="56" s="117" customFormat="1" ht="14.4"/>
    <row r="57" s="117" customFormat="1" ht="14.4"/>
    <row r="58" s="117" customFormat="1" ht="14.4"/>
    <row r="59" s="117" customFormat="1" ht="14.4"/>
    <row r="60" s="117" customFormat="1" ht="14.4"/>
    <row r="61" s="117" customFormat="1" ht="14.4"/>
    <row r="62" s="117" customFormat="1" ht="14.4"/>
    <row r="63" s="117" customFormat="1" ht="14.4"/>
    <row r="64" s="117" customFormat="1" ht="14.4"/>
    <row r="65" s="117" customFormat="1" ht="14.4"/>
    <row r="66" s="117" customFormat="1" ht="14.4"/>
    <row r="67" s="117" customFormat="1" ht="14.4"/>
    <row r="68" s="117" customFormat="1" ht="14.4"/>
    <row r="69" s="117" customFormat="1" ht="14.4"/>
    <row r="70" s="117" customFormat="1" ht="14.4"/>
    <row r="71" s="117" customFormat="1" ht="14.4"/>
    <row r="72" s="117" customFormat="1" ht="14.4"/>
    <row r="73" s="117" customFormat="1" ht="14.4"/>
    <row r="74" s="117" customFormat="1" ht="14.4"/>
    <row r="75" s="117" customFormat="1" ht="14.4"/>
    <row r="76" s="117" customFormat="1" ht="14.4"/>
    <row r="77" s="117" customFormat="1" ht="14.4"/>
    <row r="78" s="117" customFormat="1" ht="14.4"/>
    <row r="79" s="117" customFormat="1" ht="14.4"/>
    <row r="80" s="117" customFormat="1" ht="14.4"/>
    <row r="81" s="117" customFormat="1" ht="14.4"/>
    <row r="82" s="117" customFormat="1" ht="14.4"/>
    <row r="83" s="117" customFormat="1" ht="14.4"/>
    <row r="84" s="117" customFormat="1" ht="14.4"/>
    <row r="85" s="117" customFormat="1" ht="14.4"/>
    <row r="86" s="117" customFormat="1" ht="14.4"/>
    <row r="87" s="117" customFormat="1" ht="14.4"/>
    <row r="88" s="117" customFormat="1" ht="14.4"/>
    <row r="89" s="117" customFormat="1" ht="14.4"/>
    <row r="90" s="117" customFormat="1" ht="14.4"/>
    <row r="91" s="117" customFormat="1" ht="14.4"/>
    <row r="92" s="117" customFormat="1" ht="14.4"/>
    <row r="93" s="117" customFormat="1" ht="14.4"/>
    <row r="94" s="117" customFormat="1" ht="14.4"/>
    <row r="95" s="117" customFormat="1" ht="14.4"/>
    <row r="96" s="117" customFormat="1" ht="14.4"/>
    <row r="97" s="117" customFormat="1" ht="14.4"/>
    <row r="98" s="117" customFormat="1" ht="14.4"/>
    <row r="99" s="117" customFormat="1" ht="14.4"/>
    <row r="100" s="117" customFormat="1" ht="14.4"/>
    <row r="101" s="117" customFormat="1" ht="14.4"/>
    <row r="102" s="117" customFormat="1" ht="14.4"/>
    <row r="103" s="117" customFormat="1" ht="14.4"/>
    <row r="104" s="117" customFormat="1" ht="14.4"/>
    <row r="105" s="117" customFormat="1" ht="14.4"/>
    <row r="106" s="117" customFormat="1" ht="14.4"/>
    <row r="107" s="117" customFormat="1" ht="14.4"/>
    <row r="108" s="117" customFormat="1" ht="14.4"/>
    <row r="109" s="117" customFormat="1" ht="14.4"/>
    <row r="110" s="117" customFormat="1" ht="14.4"/>
    <row r="111" s="117" customFormat="1" ht="14.4"/>
    <row r="112" s="117" customFormat="1" ht="14.4"/>
    <row r="113" s="117" customFormat="1" ht="14.4"/>
    <row r="114" s="117" customFormat="1" ht="14.4"/>
    <row r="115" s="117" customFormat="1" ht="14.4"/>
    <row r="116" s="117" customFormat="1" ht="14.4"/>
    <row r="117" s="117" customFormat="1" ht="14.4"/>
    <row r="118" s="117" customFormat="1" ht="14.4"/>
    <row r="119" s="117" customFormat="1" ht="14.4"/>
    <row r="120" s="117" customFormat="1" ht="14.4"/>
    <row r="121" s="117" customFormat="1" ht="14.4"/>
    <row r="122" s="117" customFormat="1" ht="14.4"/>
    <row r="123" s="117" customFormat="1" ht="14.4"/>
    <row r="124" s="117" customFormat="1" ht="14.4"/>
    <row r="125" s="117" customFormat="1" ht="14.4"/>
    <row r="126" s="117" customFormat="1" ht="14.4"/>
    <row r="127" s="117" customFormat="1" ht="14.4"/>
    <row r="128" s="117" customFormat="1" ht="14.4"/>
    <row r="129" s="117" customFormat="1" ht="14.4"/>
    <row r="130" s="117" customFormat="1" ht="14.4"/>
    <row r="131" s="117" customFormat="1" ht="14.4"/>
    <row r="132" s="117" customFormat="1" ht="14.4"/>
    <row r="133" s="117" customFormat="1" ht="14.4"/>
    <row r="134" s="117" customFormat="1" ht="14.4"/>
    <row r="135" s="117" customFormat="1" ht="14.4"/>
    <row r="136" s="117" customFormat="1" ht="14.4"/>
    <row r="137" s="117" customFormat="1" ht="14.4"/>
    <row r="138" s="117" customFormat="1" ht="14.4"/>
    <row r="139" s="117" customFormat="1" ht="14.4"/>
    <row r="140" s="117" customFormat="1" ht="14.4"/>
    <row r="141" s="117" customFormat="1" ht="14.4"/>
    <row r="142" s="117" customFormat="1" ht="14.4"/>
    <row r="143" s="117" customFormat="1" ht="14.4"/>
    <row r="144" s="117" customFormat="1" ht="14.4"/>
    <row r="145" s="117" customFormat="1" ht="14.4"/>
    <row r="146" s="117" customFormat="1" ht="14.4"/>
    <row r="147" s="117" customFormat="1" ht="14.4"/>
    <row r="148" s="117" customFormat="1" ht="14.4"/>
    <row r="149" s="117" customFormat="1" ht="14.4"/>
    <row r="150" s="117" customFormat="1" ht="14.4"/>
    <row r="151" s="117" customFormat="1" ht="14.4"/>
    <row r="152" s="117" customFormat="1" ht="14.4"/>
    <row r="153" s="117" customFormat="1" ht="14.4"/>
    <row r="154" s="117" customFormat="1" ht="14.4"/>
    <row r="155" s="117" customFormat="1" ht="14.4"/>
    <row r="156" s="117" customFormat="1" ht="14.4"/>
    <row r="157" s="117" customFormat="1" ht="14.4"/>
    <row r="158" s="117" customFormat="1" ht="14.4"/>
    <row r="159" s="117" customFormat="1" ht="14.4"/>
    <row r="160" s="117" customFormat="1" ht="14.4"/>
    <row r="161" s="117" customFormat="1" ht="14.4"/>
    <row r="162" s="117" customFormat="1" ht="14.4"/>
    <row r="163" s="117" customFormat="1" ht="14.4"/>
    <row r="164" s="117" customFormat="1" ht="14.4"/>
    <row r="165" s="117" customFormat="1" ht="14.4"/>
    <row r="166" s="117" customFormat="1" ht="14.4"/>
    <row r="167" s="117" customFormat="1" ht="14.4"/>
    <row r="168" s="117" customFormat="1" ht="14.4"/>
    <row r="169" s="117" customFormat="1" ht="14.4"/>
    <row r="170" s="117" customFormat="1" ht="14.4"/>
    <row r="171" s="117" customFormat="1" ht="14.4"/>
    <row r="172" s="117" customFormat="1" ht="14.4"/>
    <row r="173" s="117" customFormat="1" ht="14.4"/>
    <row r="174" s="117" customFormat="1" ht="14.4"/>
    <row r="175" s="117" customFormat="1" ht="14.4"/>
    <row r="176" s="117" customFormat="1" ht="14.4"/>
    <row r="177" s="117" customFormat="1" ht="14.4"/>
    <row r="178" s="117" customFormat="1" ht="14.4"/>
    <row r="179" s="117" customFormat="1" ht="14.4"/>
    <row r="180" s="117" customFormat="1" ht="14.4"/>
    <row r="181" s="117" customFormat="1" ht="14.4"/>
    <row r="182" s="117" customFormat="1" ht="14.4"/>
    <row r="183" s="117" customFormat="1" ht="14.4"/>
    <row r="184" s="117" customFormat="1" ht="14.4"/>
    <row r="185" s="117" customFormat="1" ht="14.4"/>
    <row r="186" s="117" customFormat="1" ht="14.4"/>
    <row r="187" s="117" customFormat="1" ht="14.4"/>
    <row r="188" s="117" customFormat="1" ht="14.4"/>
    <row r="189" s="117" customFormat="1" ht="14.4"/>
    <row r="190" s="117" customFormat="1" ht="14.4"/>
    <row r="191" s="117" customFormat="1" ht="14.4"/>
    <row r="192" s="117" customFormat="1" ht="14.4"/>
    <row r="193" s="117" customFormat="1" ht="14.4"/>
    <row r="194" s="117" customFormat="1" ht="14.4"/>
    <row r="195" s="117" customFormat="1" ht="14.4"/>
    <row r="196" s="117" customFormat="1" ht="14.4"/>
    <row r="197" s="117" customFormat="1" ht="14.4"/>
    <row r="198" s="117" customFormat="1" ht="14.4"/>
    <row r="199" s="117" customFormat="1" ht="14.4"/>
    <row r="200" s="117" customFormat="1" ht="14.4"/>
    <row r="201" s="117" customFormat="1" ht="14.4"/>
    <row r="202" s="117" customFormat="1" ht="14.4"/>
    <row r="203" s="117" customFormat="1" ht="14.4"/>
    <row r="204" s="117" customFormat="1" ht="14.4"/>
    <row r="205" s="117" customFormat="1" ht="14.4"/>
    <row r="206" s="117" customFormat="1" ht="14.4"/>
    <row r="207" s="117" customFormat="1" ht="14.4"/>
    <row r="208" s="117" customFormat="1" ht="14.4"/>
    <row r="209" s="117" customFormat="1" ht="14.4"/>
    <row r="210" s="117" customFormat="1" ht="14.4"/>
    <row r="211" s="117" customFormat="1" ht="14.4"/>
    <row r="212" s="117" customFormat="1" ht="14.4"/>
    <row r="213" s="117" customFormat="1" ht="14.4"/>
    <row r="214" s="117" customFormat="1" ht="14.4"/>
    <row r="215" s="117" customFormat="1" ht="14.4"/>
    <row r="216" s="117" customFormat="1" ht="14.4"/>
    <row r="217" s="117" customFormat="1" ht="14.4"/>
    <row r="218" s="117" customFormat="1" ht="14.4"/>
    <row r="219" s="117" customFormat="1" ht="14.4"/>
    <row r="220" s="117" customFormat="1" ht="14.4"/>
    <row r="221" s="117" customFormat="1" ht="14.4"/>
    <row r="222" s="117" customFormat="1" ht="14.4"/>
    <row r="223" s="117" customFormat="1" ht="14.4"/>
    <row r="224" s="117" customFormat="1" ht="14.4"/>
    <row r="225" s="117" customFormat="1" ht="14.4"/>
    <row r="226" s="117" customFormat="1" ht="14.4"/>
    <row r="227" s="117" customFormat="1" ht="14.4"/>
    <row r="228" s="117" customFormat="1" ht="14.4"/>
    <row r="229" s="117" customFormat="1" ht="14.4"/>
    <row r="230" s="117" customFormat="1" ht="14.4"/>
    <row r="231" s="117" customFormat="1" ht="14.4"/>
    <row r="232" s="117" customFormat="1" ht="14.4"/>
    <row r="233" s="117" customFormat="1" ht="14.4"/>
    <row r="234" s="117" customFormat="1" ht="14.4"/>
    <row r="235" s="117" customFormat="1" ht="14.4"/>
    <row r="236" s="117" customFormat="1" ht="14.4"/>
    <row r="237" s="117" customFormat="1" ht="14.4"/>
    <row r="238" s="117" customFormat="1" ht="14.4"/>
    <row r="239" s="117" customFormat="1" ht="14.4"/>
    <row r="240" s="117" customFormat="1" ht="14.4"/>
    <row r="241" s="117" customFormat="1" ht="14.4"/>
    <row r="242" s="117" customFormat="1" ht="14.4"/>
    <row r="243" s="117" customFormat="1" ht="14.4"/>
    <row r="244" s="117" customFormat="1" ht="14.4"/>
    <row r="245" s="117" customFormat="1" ht="14.4"/>
    <row r="246" s="117" customFormat="1" ht="14.4"/>
    <row r="247" s="117" customFormat="1" ht="14.4"/>
    <row r="248" s="117" customFormat="1" ht="14.4"/>
    <row r="249" s="117" customFormat="1" ht="14.4"/>
    <row r="250" s="117" customFormat="1" ht="14.4"/>
    <row r="251" s="117" customFormat="1" ht="14.4"/>
    <row r="252" s="117" customFormat="1" ht="14.4"/>
    <row r="253" s="117" customFormat="1" ht="14.4"/>
    <row r="254" s="117" customFormat="1" ht="14.4"/>
    <row r="255" s="117" customFormat="1" ht="14.4"/>
    <row r="256" s="117" customFormat="1" ht="14.4"/>
    <row r="257" s="117" customFormat="1" ht="14.4"/>
    <row r="258" s="117" customFormat="1" ht="14.4"/>
    <row r="259" s="117" customFormat="1" ht="14.4"/>
    <row r="260" s="117" customFormat="1" ht="14.4"/>
    <row r="261" s="117" customFormat="1" ht="14.4"/>
    <row r="262" s="117" customFormat="1" ht="14.4"/>
    <row r="263" s="117" customFormat="1" ht="14.4"/>
    <row r="264" s="117" customFormat="1" ht="14.4"/>
    <row r="265" s="117" customFormat="1" ht="14.4"/>
    <row r="266" s="117" customFormat="1" ht="14.4"/>
    <row r="267" s="117" customFormat="1" ht="14.4"/>
    <row r="268" s="117" customFormat="1" ht="14.4"/>
    <row r="269" s="117" customFormat="1" ht="14.4"/>
    <row r="270" s="117" customFormat="1" ht="14.4"/>
    <row r="271" s="117" customFormat="1" ht="14.4"/>
    <row r="272" s="117" customFormat="1" ht="14.4"/>
    <row r="273" s="117" customFormat="1" ht="14.4"/>
    <row r="274" s="117" customFormat="1" ht="14.4"/>
    <row r="275" s="117" customFormat="1" ht="14.4"/>
    <row r="276" s="117" customFormat="1" ht="14.4"/>
    <row r="277" s="117" customFormat="1" ht="14.4"/>
    <row r="278" s="117" customFormat="1" ht="14.4"/>
    <row r="279" s="117" customFormat="1" ht="14.4"/>
    <row r="280" s="117" customFormat="1" ht="14.4"/>
    <row r="281" s="117" customFormat="1" ht="14.4"/>
    <row r="282" s="117" customFormat="1" ht="14.4"/>
    <row r="283" s="117" customFormat="1" ht="14.4"/>
    <row r="284" s="117" customFormat="1" ht="14.4"/>
    <row r="285" s="117" customFormat="1" ht="14.4"/>
    <row r="286" s="117" customFormat="1" ht="14.4"/>
    <row r="287" s="117" customFormat="1" ht="14.4"/>
    <row r="288" s="117" customFormat="1" ht="14.4"/>
    <row r="289" s="117" customFormat="1" ht="14.4"/>
    <row r="290" s="117" customFormat="1" ht="14.4"/>
    <row r="291" s="117" customFormat="1" ht="14.4"/>
    <row r="292" s="117" customFormat="1" ht="14.4"/>
    <row r="293" s="117" customFormat="1" ht="14.4"/>
    <row r="294" s="117" customFormat="1" ht="14.4"/>
    <row r="295" s="117" customFormat="1" ht="14.4"/>
    <row r="296" s="117" customFormat="1" ht="14.4"/>
    <row r="297" s="117" customFormat="1" ht="14.4"/>
    <row r="298" s="117" customFormat="1" ht="14.4"/>
    <row r="299" s="117" customFormat="1" ht="14.4"/>
    <row r="300" s="117" customFormat="1" ht="14.4"/>
    <row r="301" s="117" customFormat="1" ht="14.4"/>
    <row r="302" s="117" customFormat="1" ht="14.4"/>
    <row r="303" s="117" customFormat="1" ht="14.4"/>
    <row r="304" s="117" customFormat="1" ht="14.4"/>
    <row r="305" s="117" customFormat="1" ht="14.4"/>
    <row r="306" s="117" customFormat="1" ht="14.4"/>
    <row r="307" s="117" customFormat="1" ht="14.4"/>
    <row r="308" s="117" customFormat="1" ht="14.4"/>
    <row r="309" s="117" customFormat="1" ht="14.4"/>
    <row r="310" s="117" customFormat="1" ht="14.4"/>
    <row r="311" s="117" customFormat="1" ht="14.4"/>
    <row r="312" s="117" customFormat="1" ht="14.4"/>
    <row r="313" s="117" customFormat="1" ht="14.4"/>
    <row r="314" s="117" customFormat="1" ht="14.4"/>
    <row r="315" s="117" customFormat="1" ht="14.4"/>
    <row r="316" s="117" customFormat="1" ht="14.4"/>
    <row r="317" s="117" customFormat="1" ht="14.4"/>
    <row r="318" s="117" customFormat="1" ht="14.4"/>
    <row r="319" s="117" customFormat="1" ht="14.4"/>
    <row r="320" s="117" customFormat="1" ht="14.4"/>
    <row r="321" s="117" customFormat="1" ht="14.4"/>
    <row r="322" s="117" customFormat="1" ht="14.4"/>
    <row r="323" s="117" customFormat="1" ht="14.4"/>
    <row r="324" s="117" customFormat="1" ht="14.4"/>
    <row r="325" s="117" customFormat="1" ht="14.4"/>
    <row r="326" s="117" customFormat="1" ht="14.4"/>
    <row r="327" s="117" customFormat="1" ht="14.4"/>
    <row r="328" s="117" customFormat="1" ht="14.4"/>
    <row r="329" s="117" customFormat="1" ht="14.4"/>
    <row r="330" s="117" customFormat="1" ht="14.4"/>
    <row r="331" s="117" customFormat="1" ht="14.4"/>
    <row r="332" s="117" customFormat="1" ht="14.4"/>
    <row r="333" s="117" customFormat="1" ht="14.4"/>
    <row r="334" s="117" customFormat="1" ht="14.4"/>
    <row r="335" s="117" customFormat="1" ht="14.4"/>
    <row r="336" s="117" customFormat="1" ht="14.4"/>
    <row r="337" s="117" customFormat="1" ht="14.4"/>
    <row r="338" s="117" customFormat="1" ht="14.4"/>
    <row r="339" s="117" customFormat="1" ht="14.4"/>
    <row r="340" s="117" customFormat="1" ht="14.4"/>
    <row r="341" s="117" customFormat="1" ht="14.4"/>
    <row r="342" s="117" customFormat="1" ht="14.4"/>
    <row r="343" s="117" customFormat="1" ht="14.4"/>
    <row r="344" s="117" customFormat="1" ht="14.4"/>
    <row r="345" s="117" customFormat="1" ht="14.4"/>
    <row r="346" s="117" customFormat="1" ht="14.4"/>
    <row r="347" s="117" customFormat="1" ht="14.4"/>
    <row r="348" s="117" customFormat="1" ht="14.4"/>
    <row r="349" s="117" customFormat="1" ht="14.4"/>
    <row r="350" s="117" customFormat="1" ht="14.4"/>
    <row r="351" s="117" customFormat="1" ht="14.4"/>
    <row r="352" s="117" customFormat="1" ht="14.4"/>
    <row r="353" s="117" customFormat="1" ht="14.4"/>
    <row r="354" s="117" customFormat="1" ht="14.4"/>
    <row r="355" s="117" customFormat="1" ht="14.4"/>
    <row r="356" s="117" customFormat="1" ht="14.4"/>
    <row r="357" s="117" customFormat="1" ht="14.4"/>
    <row r="358" s="117" customFormat="1" ht="14.4"/>
    <row r="359" s="117" customFormat="1" ht="14.4"/>
    <row r="360" s="117" customFormat="1" ht="14.4"/>
    <row r="361" s="117" customFormat="1" ht="14.4"/>
    <row r="362" s="117" customFormat="1" ht="14.4"/>
    <row r="363" s="117" customFormat="1" ht="14.4"/>
    <row r="364" s="117" customFormat="1" ht="14.4"/>
    <row r="365" s="117" customFormat="1" ht="14.4"/>
    <row r="366" s="117" customFormat="1" ht="14.4"/>
    <row r="367" s="117" customFormat="1" ht="14.4"/>
    <row r="368" s="117" customFormat="1" ht="14.4"/>
    <row r="369" s="117" customFormat="1" ht="14.4"/>
    <row r="370" s="117" customFormat="1" ht="14.4"/>
    <row r="371" s="117" customFormat="1" ht="14.4"/>
    <row r="372" s="117" customFormat="1" ht="14.4"/>
    <row r="373" s="117" customFormat="1" ht="14.4"/>
    <row r="374" s="117" customFormat="1" ht="14.4"/>
    <row r="375" s="117" customFormat="1" ht="14.4"/>
    <row r="376" s="117" customFormat="1" ht="14.4"/>
    <row r="377" s="117" customFormat="1" ht="14.4"/>
    <row r="378" s="117" customFormat="1" ht="14.4"/>
    <row r="379" s="117" customFormat="1" ht="14.4"/>
    <row r="380" s="117" customFormat="1" ht="14.4"/>
    <row r="381" s="117" customFormat="1" ht="14.4"/>
    <row r="382" s="117" customFormat="1" ht="14.4"/>
    <row r="383" s="117" customFormat="1" ht="14.4"/>
    <row r="384" s="117" customFormat="1" ht="14.4"/>
    <row r="385" s="117" customFormat="1" ht="14.4"/>
    <row r="386" s="117" customFormat="1" ht="14.4"/>
    <row r="387" s="117" customFormat="1" ht="14.4"/>
    <row r="388" s="117" customFormat="1" ht="14.4"/>
    <row r="389" s="117" customFormat="1" ht="14.4"/>
    <row r="390" s="117" customFormat="1" ht="14.4"/>
    <row r="391" s="117" customFormat="1" ht="14.4"/>
    <row r="392" s="117" customFormat="1" ht="14.4"/>
    <row r="393" s="117" customFormat="1" ht="14.4"/>
    <row r="394" s="117" customFormat="1" ht="14.4"/>
    <row r="395" s="117" customFormat="1" ht="14.4"/>
    <row r="396" s="117" customFormat="1" ht="14.4"/>
    <row r="397" s="117" customFormat="1" ht="14.4"/>
    <row r="398" s="117" customFormat="1" ht="14.4"/>
    <row r="399" s="117" customFormat="1" ht="14.4"/>
    <row r="400" s="117" customFormat="1" ht="14.4"/>
    <row r="401" s="117" customFormat="1" ht="14.4"/>
    <row r="402" s="117" customFormat="1" ht="14.4"/>
    <row r="403" s="117" customFormat="1" ht="14.4"/>
    <row r="404" s="117" customFormat="1" ht="14.4"/>
    <row r="405" s="117" customFormat="1" ht="14.4"/>
    <row r="406" s="117" customFormat="1" ht="14.4"/>
    <row r="407" s="117" customFormat="1" ht="14.4"/>
    <row r="408" s="117" customFormat="1" ht="14.4"/>
    <row r="409" s="117" customFormat="1" ht="14.4"/>
    <row r="410" s="117" customFormat="1" ht="14.4"/>
    <row r="411" s="117" customFormat="1" ht="14.4"/>
    <row r="412" s="117" customFormat="1" ht="14.4"/>
    <row r="413" s="117" customFormat="1" ht="14.4"/>
    <row r="414" s="117" customFormat="1" ht="14.4"/>
    <row r="415" s="117" customFormat="1" ht="14.4"/>
    <row r="416" s="117" customFormat="1" ht="14.4"/>
    <row r="417" s="117" customFormat="1" ht="14.4"/>
    <row r="418" s="117" customFormat="1" ht="14.4"/>
    <row r="419" s="117" customFormat="1" ht="14.4"/>
    <row r="420" s="117" customFormat="1" ht="14.4"/>
    <row r="421" s="117" customFormat="1" ht="14.4"/>
    <row r="422" s="117" customFormat="1" ht="14.4"/>
    <row r="423" s="117" customFormat="1" ht="14.4"/>
    <row r="424" s="117" customFormat="1" ht="14.4"/>
    <row r="425" s="117" customFormat="1" ht="14.4"/>
    <row r="426" s="117" customFormat="1" ht="14.4"/>
    <row r="427" s="117" customFormat="1" ht="14.4"/>
    <row r="428" s="117" customFormat="1" ht="14.4"/>
    <row r="429" s="117" customFormat="1" ht="14.4"/>
    <row r="430" s="117" customFormat="1" ht="14.4"/>
    <row r="431" s="117" customFormat="1" ht="14.4"/>
    <row r="432" s="117" customFormat="1" ht="14.4"/>
    <row r="433" s="117" customFormat="1" ht="14.4"/>
    <row r="434" s="117" customFormat="1" ht="14.4"/>
    <row r="435" s="117" customFormat="1" ht="14.4"/>
    <row r="436" s="117" customFormat="1" ht="14.4"/>
    <row r="437" s="117" customFormat="1" ht="14.4"/>
    <row r="438" s="117" customFormat="1" ht="14.4"/>
    <row r="439" s="117" customFormat="1" ht="14.4"/>
    <row r="440" s="117" customFormat="1" ht="14.4"/>
    <row r="441" s="117" customFormat="1" ht="14.4"/>
    <row r="442" s="117" customFormat="1" ht="14.4"/>
    <row r="443" s="117" customFormat="1" ht="14.4"/>
    <row r="444" s="117" customFormat="1" ht="14.4"/>
    <row r="445" s="117" customFormat="1" ht="14.4"/>
    <row r="446" s="117" customFormat="1" ht="14.4"/>
    <row r="447" s="117" customFormat="1" ht="14.4"/>
    <row r="448" s="117" customFormat="1" ht="14.4"/>
    <row r="449" s="117" customFormat="1" ht="14.4"/>
    <row r="450" s="117" customFormat="1" ht="14.4"/>
    <row r="451" s="117" customFormat="1" ht="14.4"/>
    <row r="452" s="117" customFormat="1" ht="14.4"/>
    <row r="453" s="117" customFormat="1" ht="14.4"/>
    <row r="454" s="117" customFormat="1" ht="14.4"/>
    <row r="455" s="117" customFormat="1" ht="14.4"/>
    <row r="456" s="117" customFormat="1" ht="14.4"/>
    <row r="457" s="117" customFormat="1" ht="14.4"/>
    <row r="458" s="117" customFormat="1" ht="14.4"/>
    <row r="459" s="117" customFormat="1" ht="14.4"/>
    <row r="460" s="117" customFormat="1" ht="14.4"/>
    <row r="461" s="117" customFormat="1" ht="14.4"/>
    <row r="462" s="117" customFormat="1" ht="14.4"/>
    <row r="463" s="117" customFormat="1" ht="14.4"/>
    <row r="464" s="117" customFormat="1" ht="14.4"/>
    <row r="465" s="117" customFormat="1" ht="14.4"/>
    <row r="466" s="117" customFormat="1" ht="14.4"/>
    <row r="467" s="117" customFormat="1" ht="14.4"/>
    <row r="468" s="117" customFormat="1" ht="14.4"/>
    <row r="469" s="117" customFormat="1" ht="14.4"/>
    <row r="470" s="117" customFormat="1" ht="14.4"/>
    <row r="471" s="117" customFormat="1" ht="14.4"/>
    <row r="472" s="117" customFormat="1" ht="14.4"/>
    <row r="473" s="117" customFormat="1" ht="14.4"/>
    <row r="474" s="117" customFormat="1" ht="14.4"/>
    <row r="475" s="117" customFormat="1" ht="14.4"/>
    <row r="476" s="117" customFormat="1" ht="14.4"/>
    <row r="477" s="117" customFormat="1" ht="14.4"/>
    <row r="478" s="117" customFormat="1" ht="14.4"/>
    <row r="479" s="117" customFormat="1" ht="14.4"/>
    <row r="480" s="117" customFormat="1" ht="14.4"/>
    <row r="481" s="117" customFormat="1" ht="14.4"/>
    <row r="482" s="117" customFormat="1" ht="14.4"/>
    <row r="483" s="117" customFormat="1" ht="14.4"/>
    <row r="484" s="117" customFormat="1" ht="14.4"/>
    <row r="485" s="117" customFormat="1" ht="14.4"/>
    <row r="486" s="117" customFormat="1" ht="14.4"/>
    <row r="487" s="117" customFormat="1" ht="14.4"/>
    <row r="488" s="117" customFormat="1" ht="14.4"/>
    <row r="489" s="117" customFormat="1" ht="14.4"/>
    <row r="490" s="117" customFormat="1" ht="14.4"/>
    <row r="491" s="117" customFormat="1" ht="14.4"/>
    <row r="492" s="117" customFormat="1" ht="14.4"/>
    <row r="493" s="117" customFormat="1" ht="14.4"/>
    <row r="494" s="117" customFormat="1" ht="14.4"/>
    <row r="495" s="117" customFormat="1" ht="14.4"/>
    <row r="496" s="117" customFormat="1" ht="14.4"/>
    <row r="497" s="117" customFormat="1" ht="14.4"/>
    <row r="498" s="117" customFormat="1" ht="14.4"/>
    <row r="499" s="117" customFormat="1" ht="14.4"/>
    <row r="500" s="117" customFormat="1" ht="14.4"/>
    <row r="501" s="117" customFormat="1" ht="14.4"/>
    <row r="502" s="117" customFormat="1" ht="14.4"/>
    <row r="503" s="117" customFormat="1" ht="14.4"/>
    <row r="504" s="117" customFormat="1" ht="14.4"/>
    <row r="505" s="117" customFormat="1" ht="14.4"/>
    <row r="506" s="117" customFormat="1" ht="14.4"/>
    <row r="507" s="117" customFormat="1" ht="14.4"/>
    <row r="508" s="117" customFormat="1" ht="14.4"/>
    <row r="509" s="117" customFormat="1" ht="14.4"/>
    <row r="510" s="117" customFormat="1" ht="14.4"/>
    <row r="511" s="117" customFormat="1" ht="14.4"/>
    <row r="512" s="117" customFormat="1" ht="14.4"/>
    <row r="513" s="117" customFormat="1" ht="14.4"/>
    <row r="514" s="117" customFormat="1" ht="14.4"/>
    <row r="515" s="117" customFormat="1" ht="14.4"/>
    <row r="516" s="117" customFormat="1" ht="14.4"/>
    <row r="517" s="117" customFormat="1" ht="14.4"/>
    <row r="518" s="117" customFormat="1" ht="14.4"/>
    <row r="519" s="117" customFormat="1" ht="14.4"/>
    <row r="520" s="117" customFormat="1" ht="14.4"/>
    <row r="521" s="117" customFormat="1" ht="14.4"/>
    <row r="522" s="117" customFormat="1" ht="14.4"/>
    <row r="523" s="117" customFormat="1" ht="14.4"/>
    <row r="524" s="117" customFormat="1" ht="14.4"/>
    <row r="525" s="117" customFormat="1" ht="14.4"/>
    <row r="526" s="117" customFormat="1" ht="14.4"/>
    <row r="527" s="117" customFormat="1" ht="14.4"/>
    <row r="528" s="117" customFormat="1" ht="14.4"/>
    <row r="529" s="117" customFormat="1" ht="14.4"/>
    <row r="530" s="117" customFormat="1" ht="14.4"/>
    <row r="531" s="117" customFormat="1" ht="14.4"/>
    <row r="532" s="117" customFormat="1" ht="14.4"/>
    <row r="533" s="117" customFormat="1" ht="14.4"/>
    <row r="534" s="117" customFormat="1" ht="14.4"/>
    <row r="535" s="117" customFormat="1" ht="14.4"/>
    <row r="536" s="117" customFormat="1" ht="14.4"/>
    <row r="537" s="117" customFormat="1" ht="14.4"/>
    <row r="538" s="117" customFormat="1" ht="14.4"/>
    <row r="539" s="117" customFormat="1" ht="14.4"/>
    <row r="540" s="117" customFormat="1" ht="14.4"/>
    <row r="541" s="117" customFormat="1" ht="14.4"/>
    <row r="542" s="117" customFormat="1" ht="14.4"/>
    <row r="543" s="117" customFormat="1" ht="14.4"/>
    <row r="544" s="117" customFormat="1" ht="14.4"/>
    <row r="545" s="117" customFormat="1" ht="14.4"/>
    <row r="546" s="117" customFormat="1" ht="14.4"/>
    <row r="547" s="117" customFormat="1" ht="14.4"/>
    <row r="548" s="117" customFormat="1" ht="14.4"/>
    <row r="549" s="117" customFormat="1" ht="14.4"/>
    <row r="550" s="117" customFormat="1" ht="14.4"/>
    <row r="551" s="117" customFormat="1" ht="14.4"/>
    <row r="552" s="117" customFormat="1" ht="14.4"/>
    <row r="553" s="117" customFormat="1" ht="14.4"/>
    <row r="554" s="117" customFormat="1" ht="14.4"/>
    <row r="555" s="117" customFormat="1" ht="14.4"/>
    <row r="556" s="117" customFormat="1" ht="14.4"/>
    <row r="557" s="117" customFormat="1" ht="14.4"/>
    <row r="558" s="117" customFormat="1" ht="14.4"/>
    <row r="559" s="117" customFormat="1" ht="14.4"/>
    <row r="560" s="117" customFormat="1" ht="14.4"/>
    <row r="561" s="117" customFormat="1" ht="14.4"/>
    <row r="562" s="117" customFormat="1" ht="14.4"/>
    <row r="563" s="117" customFormat="1" ht="14.4"/>
    <row r="564" s="117" customFormat="1" ht="14.4"/>
    <row r="565" s="117" customFormat="1" ht="14.4"/>
    <row r="566" s="117" customFormat="1" ht="14.4"/>
    <row r="567" s="117" customFormat="1" ht="14.4"/>
    <row r="568" s="117" customFormat="1" ht="14.4"/>
    <row r="569" s="117" customFormat="1" ht="14.4"/>
    <row r="570" s="117" customFormat="1" ht="14.4"/>
    <row r="571" s="117" customFormat="1" ht="14.4"/>
    <row r="572" s="117" customFormat="1" ht="14.4"/>
    <row r="573" s="117" customFormat="1" ht="14.4"/>
    <row r="574" s="117" customFormat="1" ht="14.4"/>
    <row r="575" s="117" customFormat="1" ht="14.4"/>
    <row r="576" s="117" customFormat="1" ht="14.4"/>
    <row r="577" s="117" customFormat="1" ht="14.4"/>
    <row r="578" s="117" customFormat="1" ht="14.4"/>
    <row r="579" s="117" customFormat="1" ht="14.4"/>
    <row r="580" s="117" customFormat="1" ht="14.4"/>
    <row r="581" s="117" customFormat="1" ht="14.4"/>
    <row r="582" s="117" customFormat="1" ht="14.4"/>
    <row r="583" s="117" customFormat="1" ht="14.4"/>
    <row r="584" s="117" customFormat="1" ht="14.4"/>
    <row r="585" s="117" customFormat="1" ht="14.4"/>
    <row r="586" s="117" customFormat="1" ht="14.4"/>
    <row r="587" s="117" customFormat="1" ht="14.4"/>
    <row r="588" s="117" customFormat="1" ht="14.4"/>
    <row r="589" s="117" customFormat="1" ht="14.4"/>
    <row r="590" s="117" customFormat="1" ht="14.4"/>
    <row r="591" s="117" customFormat="1" ht="14.4"/>
    <row r="592" s="117" customFormat="1" ht="14.4"/>
    <row r="593" s="117" customFormat="1" ht="14.4"/>
    <row r="594" s="117" customFormat="1" ht="14.4"/>
    <row r="595" s="117" customFormat="1" ht="14.4"/>
    <row r="596" s="117" customFormat="1" ht="14.4"/>
    <row r="597" s="117" customFormat="1" ht="14.4"/>
    <row r="598" s="117" customFormat="1" ht="14.4"/>
    <row r="599" s="117" customFormat="1" ht="14.4"/>
    <row r="600" s="117" customFormat="1" ht="14.4"/>
    <row r="601" s="117" customFormat="1" ht="14.4"/>
    <row r="602" s="117" customFormat="1" ht="14.4"/>
    <row r="603" s="117" customFormat="1" ht="14.4"/>
    <row r="604" s="117" customFormat="1" ht="14.4"/>
    <row r="605" s="117" customFormat="1" ht="14.4"/>
    <row r="606" s="117" customFormat="1" ht="14.4"/>
    <row r="607" s="117" customFormat="1" ht="14.4"/>
    <row r="608" s="117" customFormat="1" ht="14.4"/>
    <row r="609" s="117" customFormat="1" ht="14.4"/>
    <row r="610" s="117" customFormat="1" ht="14.4"/>
    <row r="611" s="117" customFormat="1" ht="14.4"/>
    <row r="612" s="117" customFormat="1" ht="14.4"/>
    <row r="613" s="117" customFormat="1" ht="14.4"/>
    <row r="614" s="117" customFormat="1" ht="14.4"/>
    <row r="615" s="117" customFormat="1" ht="14.4"/>
    <row r="616" s="117" customFormat="1" ht="14.4"/>
    <row r="617" s="117" customFormat="1" ht="14.4"/>
    <row r="618" s="117" customFormat="1" ht="14.4"/>
    <row r="619" s="117" customFormat="1" ht="14.4"/>
    <row r="620" s="117" customFormat="1" ht="14.4"/>
    <row r="621" s="117" customFormat="1" ht="14.4"/>
    <row r="622" s="117" customFormat="1" ht="14.4"/>
    <row r="623" s="117" customFormat="1" ht="14.4"/>
    <row r="624" s="117" customFormat="1" ht="14.4"/>
    <row r="625" s="117" customFormat="1" ht="14.4"/>
    <row r="626" s="117" customFormat="1" ht="14.4"/>
    <row r="627" s="117" customFormat="1" ht="14.4"/>
    <row r="628" s="117" customFormat="1" ht="14.4"/>
    <row r="629" s="117" customFormat="1" ht="14.4"/>
    <row r="630" s="117" customFormat="1" ht="14.4"/>
    <row r="631" s="117" customFormat="1" ht="14.4"/>
    <row r="632" s="117" customFormat="1" ht="14.4"/>
    <row r="633" s="117" customFormat="1" ht="14.4"/>
    <row r="634" s="117" customFormat="1" ht="14.4"/>
    <row r="635" s="117" customFormat="1" ht="14.4"/>
    <row r="636" s="117" customFormat="1" ht="14.4"/>
    <row r="637" s="117" customFormat="1" ht="14.4"/>
    <row r="638" s="117" customFormat="1" ht="14.4"/>
    <row r="639" s="117" customFormat="1" ht="14.4"/>
    <row r="640" s="117" customFormat="1" ht="14.4"/>
    <row r="641" s="117" customFormat="1" ht="14.4"/>
    <row r="642" s="117" customFormat="1" ht="14.4"/>
    <row r="643" s="117" customFormat="1" ht="14.4"/>
    <row r="644" s="117" customFormat="1" ht="14.4"/>
    <row r="645" s="117" customFormat="1" ht="14.4"/>
    <row r="646" s="117" customFormat="1" ht="14.4"/>
    <row r="647" s="117" customFormat="1" ht="14.4"/>
    <row r="648" s="117" customFormat="1" ht="14.4"/>
    <row r="649" s="117" customFormat="1" ht="14.4"/>
    <row r="650" s="117" customFormat="1" ht="14.4"/>
    <row r="651" s="117" customFormat="1" ht="14.4"/>
    <row r="652" s="117" customFormat="1" ht="14.4"/>
    <row r="653" s="117" customFormat="1" ht="14.4"/>
    <row r="654" s="117" customFormat="1" ht="14.4"/>
    <row r="655" s="117" customFormat="1" ht="14.4"/>
    <row r="656" s="117" customFormat="1" ht="14.4"/>
    <row r="657" s="117" customFormat="1" ht="14.4"/>
    <row r="658" s="117" customFormat="1" ht="14.4"/>
    <row r="659" s="117" customFormat="1" ht="14.4"/>
    <row r="660" s="117" customFormat="1" ht="14.4"/>
    <row r="661" s="117" customFormat="1" ht="14.4"/>
    <row r="662" s="117" customFormat="1" ht="14.4"/>
    <row r="663" s="117" customFormat="1" ht="14.4"/>
    <row r="664" s="117" customFormat="1" ht="14.4"/>
    <row r="665" s="117" customFormat="1" ht="14.4"/>
    <row r="666" s="117" customFormat="1" ht="14.4"/>
    <row r="667" s="117" customFormat="1" ht="14.4"/>
    <row r="668" s="117" customFormat="1" ht="14.4"/>
    <row r="669" s="117" customFormat="1" ht="14.4"/>
    <row r="670" s="117" customFormat="1" ht="14.4"/>
    <row r="671" s="117" customFormat="1" ht="14.4"/>
    <row r="672" s="117" customFormat="1" ht="14.4"/>
    <row r="673" s="117" customFormat="1" ht="14.4"/>
    <row r="674" s="117" customFormat="1" ht="14.4"/>
    <row r="675" s="117" customFormat="1" ht="14.4"/>
    <row r="676" s="117" customFormat="1" ht="14.4"/>
    <row r="677" s="117" customFormat="1" ht="14.4"/>
    <row r="678" s="117" customFormat="1" ht="14.4"/>
    <row r="679" s="117" customFormat="1" ht="14.4"/>
    <row r="680" s="117" customFormat="1" ht="14.4"/>
    <row r="681" s="117" customFormat="1" ht="14.4"/>
    <row r="682" s="117" customFormat="1" ht="14.4"/>
    <row r="683" s="117" customFormat="1" ht="14.4"/>
    <row r="684" s="117" customFormat="1" ht="14.4"/>
    <row r="685" s="117" customFormat="1" ht="14.4"/>
    <row r="686" s="117" customFormat="1" ht="14.4"/>
    <row r="687" s="117" customFormat="1" ht="14.4"/>
    <row r="688" s="117" customFormat="1" ht="14.4"/>
    <row r="689" s="117" customFormat="1" ht="14.4"/>
    <row r="690" s="117" customFormat="1" ht="14.4"/>
    <row r="691" s="117" customFormat="1" ht="14.4"/>
    <row r="692" s="117" customFormat="1" ht="14.4"/>
    <row r="693" s="117" customFormat="1" ht="14.4"/>
    <row r="694" s="117" customFormat="1" ht="14.4"/>
    <row r="695" s="117" customFormat="1" ht="14.4"/>
    <row r="696" s="117" customFormat="1" ht="14.4"/>
    <row r="697" s="117" customFormat="1" ht="14.4"/>
    <row r="698" s="117" customFormat="1" ht="14.4"/>
    <row r="699" s="117" customFormat="1" ht="14.4"/>
    <row r="700" s="117" customFormat="1" ht="14.4"/>
    <row r="701" s="117" customFormat="1" ht="14.4"/>
    <row r="702" s="117" customFormat="1" ht="14.4"/>
    <row r="703" s="117" customFormat="1" ht="14.4"/>
    <row r="704" s="117" customFormat="1" ht="14.4"/>
    <row r="705" s="117" customFormat="1" ht="14.4"/>
    <row r="706" s="117" customFormat="1" ht="14.4"/>
    <row r="707" s="117" customFormat="1" ht="14.4"/>
    <row r="708" s="117" customFormat="1" ht="14.4"/>
    <row r="709" s="117" customFormat="1" ht="14.4"/>
    <row r="710" s="117" customFormat="1" ht="14.4"/>
    <row r="711" s="117" customFormat="1" ht="14.4"/>
    <row r="712" s="117" customFormat="1" ht="14.4"/>
  </sheetData>
  <mergeCells count="2">
    <mergeCell ref="A1:B1"/>
    <mergeCell ref="A2:C2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14"/>
  <sheetViews>
    <sheetView workbookViewId="0">
      <selection activeCell="A1" sqref="A1"/>
    </sheetView>
  </sheetViews>
  <sheetFormatPr defaultColWidth="9" defaultRowHeight="15.6" outlineLevelCol="1"/>
  <cols>
    <col min="1" max="1" width="33.25" style="193" customWidth="1"/>
    <col min="2" max="2" width="33.25" style="194" customWidth="1"/>
    <col min="3" max="16384" width="9" style="193"/>
  </cols>
  <sheetData>
    <row r="1" ht="21" customHeight="1" spans="1:1">
      <c r="A1" s="190" t="s">
        <v>502</v>
      </c>
    </row>
    <row r="2" s="189" customFormat="1" ht="24.75" customHeight="1" spans="1:2">
      <c r="A2" s="195" t="s">
        <v>503</v>
      </c>
      <c r="B2" s="195"/>
    </row>
    <row r="3" s="190" customFormat="1" ht="24" customHeight="1" spans="2:2">
      <c r="B3" s="196" t="s">
        <v>2</v>
      </c>
    </row>
    <row r="4" s="191" customFormat="1" ht="51" customHeight="1" spans="1:2">
      <c r="A4" s="197" t="s">
        <v>3</v>
      </c>
      <c r="B4" s="198" t="s">
        <v>4</v>
      </c>
    </row>
    <row r="5" s="192" customFormat="1" ht="48" customHeight="1" spans="1:2">
      <c r="A5" s="199"/>
      <c r="B5" s="200"/>
    </row>
    <row r="6" s="192" customFormat="1" ht="48" customHeight="1" spans="1:2">
      <c r="A6" s="199"/>
      <c r="B6" s="200"/>
    </row>
    <row r="7" s="192" customFormat="1" ht="48" customHeight="1" spans="1:2">
      <c r="A7" s="200"/>
      <c r="B7" s="200"/>
    </row>
    <row r="8" s="191" customFormat="1" ht="48" customHeight="1" spans="1:2">
      <c r="A8" s="197" t="s">
        <v>28</v>
      </c>
      <c r="B8" s="201"/>
    </row>
    <row r="9" s="190" customFormat="1" ht="14.4" spans="1:2">
      <c r="A9" s="133" t="s">
        <v>432</v>
      </c>
      <c r="B9" s="202"/>
    </row>
    <row r="10" s="190" customFormat="1" ht="14.4" spans="2:2">
      <c r="B10" s="202"/>
    </row>
    <row r="11" s="190" customFormat="1" ht="14.4" spans="2:2">
      <c r="B11" s="202"/>
    </row>
    <row r="12" s="190" customFormat="1" ht="14.4" spans="2:2">
      <c r="B12" s="202"/>
    </row>
    <row r="13" s="190" customFormat="1" ht="14.4" spans="2:2">
      <c r="B13" s="202"/>
    </row>
    <row r="14" s="190" customFormat="1" ht="14.4" spans="2:2">
      <c r="B14" s="202"/>
    </row>
    <row r="15" s="190" customFormat="1" ht="14.4" spans="2:2">
      <c r="B15" s="202"/>
    </row>
    <row r="16" s="190" customFormat="1" ht="14.4" spans="2:2">
      <c r="B16" s="202"/>
    </row>
    <row r="17" s="190" customFormat="1" ht="14.4" spans="2:2">
      <c r="B17" s="202"/>
    </row>
    <row r="18" s="190" customFormat="1" ht="14.4" spans="2:2">
      <c r="B18" s="202"/>
    </row>
    <row r="19" s="190" customFormat="1" ht="14.4" spans="2:2">
      <c r="B19" s="202"/>
    </row>
    <row r="20" s="190" customFormat="1" ht="14.4" spans="2:2">
      <c r="B20" s="202"/>
    </row>
    <row r="21" s="190" customFormat="1" ht="14.4" spans="2:2">
      <c r="B21" s="202"/>
    </row>
    <row r="22" s="190" customFormat="1" ht="14.4" spans="2:2">
      <c r="B22" s="202"/>
    </row>
    <row r="23" s="190" customFormat="1" ht="14.4" spans="2:2">
      <c r="B23" s="202"/>
    </row>
    <row r="24" s="190" customFormat="1" ht="14.4" spans="2:2">
      <c r="B24" s="202"/>
    </row>
    <row r="25" s="190" customFormat="1" ht="14.4" spans="2:2">
      <c r="B25" s="202"/>
    </row>
    <row r="26" s="190" customFormat="1" ht="14.4" spans="2:2">
      <c r="B26" s="202"/>
    </row>
    <row r="27" s="190" customFormat="1" ht="14.4" spans="2:2">
      <c r="B27" s="202"/>
    </row>
    <row r="28" s="190" customFormat="1" ht="14.4" spans="2:2">
      <c r="B28" s="202"/>
    </row>
    <row r="29" s="190" customFormat="1" ht="14.4" spans="2:2">
      <c r="B29" s="202"/>
    </row>
    <row r="30" s="190" customFormat="1" ht="14.4" spans="2:2">
      <c r="B30" s="202"/>
    </row>
    <row r="31" s="190" customFormat="1" ht="14.4" spans="2:2">
      <c r="B31" s="202"/>
    </row>
    <row r="32" s="190" customFormat="1" ht="14.4" spans="2:2">
      <c r="B32" s="202"/>
    </row>
    <row r="33" s="190" customFormat="1" ht="14.4" spans="2:2">
      <c r="B33" s="202"/>
    </row>
    <row r="34" s="190" customFormat="1" ht="14.4" spans="2:2">
      <c r="B34" s="202"/>
    </row>
    <row r="35" s="190" customFormat="1" ht="14.4" spans="2:2">
      <c r="B35" s="202"/>
    </row>
    <row r="36" s="190" customFormat="1" ht="14.4" spans="2:2">
      <c r="B36" s="202"/>
    </row>
    <row r="37" s="190" customFormat="1" ht="14.4" spans="2:2">
      <c r="B37" s="202"/>
    </row>
    <row r="38" s="190" customFormat="1" ht="14.4" spans="2:2">
      <c r="B38" s="202"/>
    </row>
    <row r="39" s="190" customFormat="1" ht="14.4" spans="2:2">
      <c r="B39" s="202"/>
    </row>
    <row r="40" s="190" customFormat="1" ht="14.4" spans="2:2">
      <c r="B40" s="202"/>
    </row>
    <row r="41" s="190" customFormat="1" ht="14.4" spans="2:2">
      <c r="B41" s="202"/>
    </row>
    <row r="42" s="190" customFormat="1" ht="14.4" spans="2:2">
      <c r="B42" s="202"/>
    </row>
    <row r="43" s="190" customFormat="1" ht="14.4" spans="2:2">
      <c r="B43" s="202"/>
    </row>
    <row r="44" s="190" customFormat="1" ht="14.4" spans="2:2">
      <c r="B44" s="202"/>
    </row>
    <row r="45" s="190" customFormat="1" ht="14.4" spans="2:2">
      <c r="B45" s="202"/>
    </row>
    <row r="46" s="190" customFormat="1" ht="14.4" spans="2:2">
      <c r="B46" s="202"/>
    </row>
    <row r="47" s="190" customFormat="1" ht="14.4" spans="2:2">
      <c r="B47" s="202"/>
    </row>
    <row r="48" s="190" customFormat="1" ht="14.4" spans="2:2">
      <c r="B48" s="202"/>
    </row>
    <row r="49" s="190" customFormat="1" ht="14.4" spans="2:2">
      <c r="B49" s="202"/>
    </row>
    <row r="50" s="190" customFormat="1" ht="14.4" spans="2:2">
      <c r="B50" s="202"/>
    </row>
    <row r="51" s="190" customFormat="1" ht="14.4" spans="2:2">
      <c r="B51" s="202"/>
    </row>
    <row r="52" s="190" customFormat="1" ht="14.4" spans="2:2">
      <c r="B52" s="202"/>
    </row>
    <row r="53" s="190" customFormat="1" ht="14.4" spans="2:2">
      <c r="B53" s="202"/>
    </row>
    <row r="54" s="190" customFormat="1" ht="14.4" spans="2:2">
      <c r="B54" s="202"/>
    </row>
    <row r="55" s="190" customFormat="1" ht="14.4" spans="2:2">
      <c r="B55" s="202"/>
    </row>
    <row r="56" s="190" customFormat="1" ht="14.4" spans="2:2">
      <c r="B56" s="202"/>
    </row>
    <row r="57" s="190" customFormat="1" ht="14.4" spans="2:2">
      <c r="B57" s="202"/>
    </row>
    <row r="58" s="190" customFormat="1" ht="14.4" spans="2:2">
      <c r="B58" s="202"/>
    </row>
    <row r="59" s="190" customFormat="1" ht="14.4" spans="2:2">
      <c r="B59" s="202"/>
    </row>
    <row r="60" s="190" customFormat="1" ht="14.4" spans="2:2">
      <c r="B60" s="202"/>
    </row>
    <row r="61" s="190" customFormat="1" ht="14.4" spans="2:2">
      <c r="B61" s="202"/>
    </row>
    <row r="62" s="190" customFormat="1" ht="14.4" spans="2:2">
      <c r="B62" s="202"/>
    </row>
    <row r="63" s="190" customFormat="1" ht="14.4" spans="2:2">
      <c r="B63" s="202"/>
    </row>
    <row r="64" s="190" customFormat="1" ht="14.4" spans="2:2">
      <c r="B64" s="202"/>
    </row>
    <row r="65" s="190" customFormat="1" ht="14.4" spans="2:2">
      <c r="B65" s="202"/>
    </row>
    <row r="66" s="190" customFormat="1" ht="14.4" spans="2:2">
      <c r="B66" s="202"/>
    </row>
    <row r="67" s="190" customFormat="1" ht="14.4" spans="2:2">
      <c r="B67" s="202"/>
    </row>
    <row r="68" s="190" customFormat="1" ht="14.4" spans="2:2">
      <c r="B68" s="202"/>
    </row>
    <row r="69" s="190" customFormat="1" ht="14.4" spans="2:2">
      <c r="B69" s="202"/>
    </row>
    <row r="70" s="190" customFormat="1" ht="14.4" spans="2:2">
      <c r="B70" s="202"/>
    </row>
    <row r="71" s="190" customFormat="1" ht="14.4" spans="2:2">
      <c r="B71" s="202"/>
    </row>
    <row r="72" s="190" customFormat="1" ht="14.4" spans="2:2">
      <c r="B72" s="202"/>
    </row>
    <row r="73" s="190" customFormat="1" ht="14.4" spans="2:2">
      <c r="B73" s="202"/>
    </row>
    <row r="74" s="190" customFormat="1" ht="14.4" spans="2:2">
      <c r="B74" s="202"/>
    </row>
    <row r="75" s="190" customFormat="1" ht="14.4" spans="2:2">
      <c r="B75" s="202"/>
    </row>
    <row r="76" s="190" customFormat="1" ht="14.4" spans="2:2">
      <c r="B76" s="202"/>
    </row>
    <row r="77" s="190" customFormat="1" ht="14.4" spans="2:2">
      <c r="B77" s="202"/>
    </row>
    <row r="78" s="190" customFormat="1" ht="14.4" spans="2:2">
      <c r="B78" s="202"/>
    </row>
    <row r="79" s="190" customFormat="1" ht="14.4" spans="2:2">
      <c r="B79" s="202"/>
    </row>
    <row r="80" s="190" customFormat="1" ht="14.4" spans="2:2">
      <c r="B80" s="202"/>
    </row>
    <row r="81" s="190" customFormat="1" ht="14.4" spans="2:2">
      <c r="B81" s="202"/>
    </row>
    <row r="82" s="190" customFormat="1" ht="14.4" spans="2:2">
      <c r="B82" s="202"/>
    </row>
    <row r="83" s="190" customFormat="1" ht="14.4" spans="2:2">
      <c r="B83" s="202"/>
    </row>
    <row r="84" s="190" customFormat="1" ht="14.4" spans="2:2">
      <c r="B84" s="202"/>
    </row>
    <row r="85" s="190" customFormat="1" ht="14.4" spans="2:2">
      <c r="B85" s="202"/>
    </row>
    <row r="86" s="190" customFormat="1" ht="14.4" spans="2:2">
      <c r="B86" s="202"/>
    </row>
    <row r="87" s="190" customFormat="1" ht="14.4" spans="2:2">
      <c r="B87" s="202"/>
    </row>
    <row r="88" s="190" customFormat="1" ht="14.4" spans="2:2">
      <c r="B88" s="202"/>
    </row>
    <row r="89" s="190" customFormat="1" ht="14.4" spans="2:2">
      <c r="B89" s="202"/>
    </row>
    <row r="90" s="190" customFormat="1" ht="14.4" spans="2:2">
      <c r="B90" s="202"/>
    </row>
    <row r="91" s="190" customFormat="1" ht="14.4" spans="2:2">
      <c r="B91" s="202"/>
    </row>
    <row r="92" s="190" customFormat="1" ht="14.4" spans="2:2">
      <c r="B92" s="202"/>
    </row>
    <row r="93" s="190" customFormat="1" ht="14.4" spans="2:2">
      <c r="B93" s="202"/>
    </row>
    <row r="94" s="190" customFormat="1" ht="14.4" spans="2:2">
      <c r="B94" s="202"/>
    </row>
    <row r="95" s="190" customFormat="1" ht="14.4" spans="2:2">
      <c r="B95" s="202"/>
    </row>
    <row r="96" s="190" customFormat="1" ht="14.4" spans="2:2">
      <c r="B96" s="202"/>
    </row>
    <row r="97" s="190" customFormat="1" ht="14.4" spans="2:2">
      <c r="B97" s="202"/>
    </row>
    <row r="98" s="190" customFormat="1" ht="14.4" spans="2:2">
      <c r="B98" s="202"/>
    </row>
    <row r="99" s="190" customFormat="1" ht="14.4" spans="2:2">
      <c r="B99" s="202"/>
    </row>
    <row r="100" s="190" customFormat="1" ht="14.4" spans="2:2">
      <c r="B100" s="202"/>
    </row>
    <row r="101" s="190" customFormat="1" ht="14.4" spans="2:2">
      <c r="B101" s="202"/>
    </row>
    <row r="102" s="190" customFormat="1" ht="14.4" spans="2:2">
      <c r="B102" s="202"/>
    </row>
    <row r="103" s="190" customFormat="1" ht="14.4" spans="2:2">
      <c r="B103" s="202"/>
    </row>
    <row r="104" s="190" customFormat="1" ht="14.4" spans="2:2">
      <c r="B104" s="202"/>
    </row>
    <row r="105" s="190" customFormat="1" ht="14.4" spans="2:2">
      <c r="B105" s="202"/>
    </row>
    <row r="106" s="190" customFormat="1" ht="14.4" spans="2:2">
      <c r="B106" s="202"/>
    </row>
    <row r="107" s="190" customFormat="1" ht="14.4" spans="2:2">
      <c r="B107" s="202"/>
    </row>
    <row r="108" s="190" customFormat="1" ht="14.4" spans="2:2">
      <c r="B108" s="202"/>
    </row>
    <row r="109" s="190" customFormat="1" ht="14.4" spans="2:2">
      <c r="B109" s="202"/>
    </row>
    <row r="110" s="190" customFormat="1" ht="14.4" spans="2:2">
      <c r="B110" s="202"/>
    </row>
    <row r="111" s="190" customFormat="1" ht="14.4" spans="2:2">
      <c r="B111" s="202"/>
    </row>
    <row r="112" s="190" customFormat="1" ht="14.4" spans="2:2">
      <c r="B112" s="202"/>
    </row>
    <row r="113" s="190" customFormat="1" ht="14.4" spans="2:2">
      <c r="B113" s="202"/>
    </row>
    <row r="114" s="190" customFormat="1" ht="14.4" spans="2:2">
      <c r="B114" s="202"/>
    </row>
    <row r="115" s="190" customFormat="1" ht="14.4" spans="2:2">
      <c r="B115" s="202"/>
    </row>
    <row r="116" s="190" customFormat="1" ht="14.4" spans="2:2">
      <c r="B116" s="202"/>
    </row>
    <row r="117" s="190" customFormat="1" ht="14.4" spans="2:2">
      <c r="B117" s="202"/>
    </row>
    <row r="118" s="190" customFormat="1" ht="14.4" spans="2:2">
      <c r="B118" s="202"/>
    </row>
    <row r="119" s="190" customFormat="1" ht="14.4" spans="2:2">
      <c r="B119" s="202"/>
    </row>
    <row r="120" s="190" customFormat="1" ht="14.4" spans="2:2">
      <c r="B120" s="202"/>
    </row>
    <row r="121" s="190" customFormat="1" ht="14.4" spans="2:2">
      <c r="B121" s="202"/>
    </row>
    <row r="122" s="190" customFormat="1" ht="14.4" spans="2:2">
      <c r="B122" s="202"/>
    </row>
    <row r="123" s="190" customFormat="1" ht="14.4" spans="2:2">
      <c r="B123" s="202"/>
    </row>
    <row r="124" s="190" customFormat="1" ht="14.4" spans="2:2">
      <c r="B124" s="202"/>
    </row>
    <row r="125" s="190" customFormat="1" ht="14.4" spans="2:2">
      <c r="B125" s="202"/>
    </row>
    <row r="126" s="190" customFormat="1" ht="14.4" spans="2:2">
      <c r="B126" s="202"/>
    </row>
    <row r="127" s="190" customFormat="1" ht="14.4" spans="2:2">
      <c r="B127" s="202"/>
    </row>
    <row r="128" s="190" customFormat="1" ht="14.4" spans="2:2">
      <c r="B128" s="202"/>
    </row>
    <row r="129" s="190" customFormat="1" ht="14.4" spans="2:2">
      <c r="B129" s="202"/>
    </row>
    <row r="130" s="190" customFormat="1" ht="14.4" spans="2:2">
      <c r="B130" s="202"/>
    </row>
    <row r="131" s="190" customFormat="1" ht="14.4" spans="2:2">
      <c r="B131" s="202"/>
    </row>
    <row r="132" s="190" customFormat="1" ht="14.4" spans="2:2">
      <c r="B132" s="202"/>
    </row>
    <row r="133" s="190" customFormat="1" ht="14.4" spans="2:2">
      <c r="B133" s="202"/>
    </row>
    <row r="134" s="190" customFormat="1" ht="14.4" spans="2:2">
      <c r="B134" s="202"/>
    </row>
    <row r="135" s="190" customFormat="1" ht="14.4" spans="2:2">
      <c r="B135" s="202"/>
    </row>
    <row r="136" s="190" customFormat="1" ht="14.4" spans="2:2">
      <c r="B136" s="202"/>
    </row>
    <row r="137" s="190" customFormat="1" ht="14.4" spans="2:2">
      <c r="B137" s="202"/>
    </row>
    <row r="138" s="190" customFormat="1" ht="14.4" spans="2:2">
      <c r="B138" s="202"/>
    </row>
    <row r="139" s="190" customFormat="1" ht="14.4" spans="2:2">
      <c r="B139" s="202"/>
    </row>
    <row r="140" s="190" customFormat="1" ht="14.4" spans="2:2">
      <c r="B140" s="202"/>
    </row>
    <row r="141" s="190" customFormat="1" ht="14.4" spans="2:2">
      <c r="B141" s="202"/>
    </row>
    <row r="142" s="190" customFormat="1" ht="14.4" spans="2:2">
      <c r="B142" s="202"/>
    </row>
    <row r="143" s="190" customFormat="1" ht="14.4" spans="2:2">
      <c r="B143" s="202"/>
    </row>
    <row r="144" s="190" customFormat="1" ht="14.4" spans="2:2">
      <c r="B144" s="202"/>
    </row>
    <row r="145" s="190" customFormat="1" ht="14.4" spans="2:2">
      <c r="B145" s="202"/>
    </row>
    <row r="146" s="190" customFormat="1" ht="14.4" spans="2:2">
      <c r="B146" s="202"/>
    </row>
    <row r="147" s="190" customFormat="1" ht="14.4" spans="2:2">
      <c r="B147" s="202"/>
    </row>
    <row r="148" s="190" customFormat="1" ht="14.4" spans="2:2">
      <c r="B148" s="202"/>
    </row>
    <row r="149" s="190" customFormat="1" ht="14.4" spans="2:2">
      <c r="B149" s="202"/>
    </row>
    <row r="150" s="190" customFormat="1" ht="14.4" spans="2:2">
      <c r="B150" s="202"/>
    </row>
    <row r="151" s="190" customFormat="1" ht="14.4" spans="2:2">
      <c r="B151" s="202"/>
    </row>
    <row r="152" s="190" customFormat="1" ht="14.4" spans="2:2">
      <c r="B152" s="202"/>
    </row>
    <row r="153" s="190" customFormat="1" ht="14.4" spans="2:2">
      <c r="B153" s="202"/>
    </row>
    <row r="154" s="190" customFormat="1" ht="14.4" spans="2:2">
      <c r="B154" s="202"/>
    </row>
    <row r="155" s="190" customFormat="1" ht="14.4" spans="2:2">
      <c r="B155" s="202"/>
    </row>
    <row r="156" s="190" customFormat="1" ht="14.4" spans="2:2">
      <c r="B156" s="202"/>
    </row>
    <row r="157" s="190" customFormat="1" ht="14.4" spans="2:2">
      <c r="B157" s="202"/>
    </row>
    <row r="158" s="190" customFormat="1" ht="14.4" spans="2:2">
      <c r="B158" s="202"/>
    </row>
    <row r="159" s="190" customFormat="1" ht="14.4" spans="2:2">
      <c r="B159" s="202"/>
    </row>
    <row r="160" s="190" customFormat="1" ht="14.4" spans="2:2">
      <c r="B160" s="202"/>
    </row>
    <row r="161" s="190" customFormat="1" ht="14.4" spans="2:2">
      <c r="B161" s="202"/>
    </row>
    <row r="162" s="190" customFormat="1" ht="14.4" spans="2:2">
      <c r="B162" s="202"/>
    </row>
    <row r="163" s="190" customFormat="1" ht="14.4" spans="2:2">
      <c r="B163" s="202"/>
    </row>
    <row r="164" s="190" customFormat="1" ht="14.4" spans="2:2">
      <c r="B164" s="202"/>
    </row>
    <row r="165" s="190" customFormat="1" ht="14.4" spans="2:2">
      <c r="B165" s="202"/>
    </row>
    <row r="166" s="190" customFormat="1" ht="14.4" spans="2:2">
      <c r="B166" s="202"/>
    </row>
    <row r="167" s="190" customFormat="1" ht="14.4" spans="2:2">
      <c r="B167" s="202"/>
    </row>
    <row r="168" s="190" customFormat="1" ht="14.4" spans="2:2">
      <c r="B168" s="202"/>
    </row>
    <row r="169" s="190" customFormat="1" ht="14.4" spans="2:2">
      <c r="B169" s="202"/>
    </row>
    <row r="170" s="190" customFormat="1" ht="14.4" spans="2:2">
      <c r="B170" s="202"/>
    </row>
    <row r="171" s="190" customFormat="1" ht="14.4" spans="2:2">
      <c r="B171" s="202"/>
    </row>
    <row r="172" s="190" customFormat="1" ht="14.4" spans="2:2">
      <c r="B172" s="202"/>
    </row>
    <row r="173" s="190" customFormat="1" ht="14.4" spans="2:2">
      <c r="B173" s="202"/>
    </row>
    <row r="174" s="190" customFormat="1" ht="14.4" spans="2:2">
      <c r="B174" s="202"/>
    </row>
    <row r="175" s="190" customFormat="1" ht="14.4" spans="2:2">
      <c r="B175" s="202"/>
    </row>
    <row r="176" s="190" customFormat="1" ht="14.4" spans="2:2">
      <c r="B176" s="202"/>
    </row>
    <row r="177" s="190" customFormat="1" ht="14.4" spans="2:2">
      <c r="B177" s="202"/>
    </row>
    <row r="178" s="190" customFormat="1" ht="14.4" spans="2:2">
      <c r="B178" s="202"/>
    </row>
    <row r="179" s="190" customFormat="1" ht="14.4" spans="2:2">
      <c r="B179" s="202"/>
    </row>
    <row r="180" s="190" customFormat="1" ht="14.4" spans="2:2">
      <c r="B180" s="202"/>
    </row>
    <row r="181" s="190" customFormat="1" ht="14.4" spans="2:2">
      <c r="B181" s="202"/>
    </row>
    <row r="182" s="190" customFormat="1" ht="14.4" spans="2:2">
      <c r="B182" s="202"/>
    </row>
    <row r="183" s="190" customFormat="1" ht="14.4" spans="2:2">
      <c r="B183" s="202"/>
    </row>
    <row r="184" s="190" customFormat="1" ht="14.4" spans="2:2">
      <c r="B184" s="202"/>
    </row>
    <row r="185" s="190" customFormat="1" ht="14.4" spans="2:2">
      <c r="B185" s="202"/>
    </row>
    <row r="186" s="190" customFormat="1" ht="14.4" spans="2:2">
      <c r="B186" s="202"/>
    </row>
    <row r="187" s="190" customFormat="1" ht="14.4" spans="2:2">
      <c r="B187" s="202"/>
    </row>
    <row r="188" s="190" customFormat="1" ht="14.4" spans="2:2">
      <c r="B188" s="202"/>
    </row>
    <row r="189" s="190" customFormat="1" ht="14.4" spans="2:2">
      <c r="B189" s="202"/>
    </row>
    <row r="190" s="190" customFormat="1" ht="14.4" spans="2:2">
      <c r="B190" s="202"/>
    </row>
    <row r="191" s="190" customFormat="1" ht="14.4" spans="2:2">
      <c r="B191" s="202"/>
    </row>
    <row r="192" s="190" customFormat="1" ht="14.4" spans="2:2">
      <c r="B192" s="202"/>
    </row>
    <row r="193" s="190" customFormat="1" ht="14.4" spans="2:2">
      <c r="B193" s="202"/>
    </row>
    <row r="194" s="190" customFormat="1" ht="14.4" spans="2:2">
      <c r="B194" s="202"/>
    </row>
    <row r="195" s="190" customFormat="1" ht="14.4" spans="2:2">
      <c r="B195" s="202"/>
    </row>
    <row r="196" s="190" customFormat="1" ht="14.4" spans="2:2">
      <c r="B196" s="202"/>
    </row>
    <row r="197" s="190" customFormat="1" ht="14.4" spans="2:2">
      <c r="B197" s="202"/>
    </row>
    <row r="198" s="190" customFormat="1" ht="14.4" spans="2:2">
      <c r="B198" s="202"/>
    </row>
    <row r="199" s="190" customFormat="1" ht="14.4" spans="2:2">
      <c r="B199" s="202"/>
    </row>
    <row r="200" s="190" customFormat="1" ht="14.4" spans="2:2">
      <c r="B200" s="202"/>
    </row>
    <row r="201" s="190" customFormat="1" ht="14.4" spans="2:2">
      <c r="B201" s="202"/>
    </row>
    <row r="202" s="190" customFormat="1" ht="14.4" spans="2:2">
      <c r="B202" s="202"/>
    </row>
    <row r="203" s="190" customFormat="1" ht="14.4" spans="2:2">
      <c r="B203" s="202"/>
    </row>
    <row r="204" s="190" customFormat="1" ht="14.4" spans="2:2">
      <c r="B204" s="202"/>
    </row>
    <row r="205" s="190" customFormat="1" ht="14.4" spans="2:2">
      <c r="B205" s="202"/>
    </row>
    <row r="206" s="190" customFormat="1" ht="14.4" spans="2:2">
      <c r="B206" s="202"/>
    </row>
    <row r="207" s="190" customFormat="1" ht="14.4" spans="2:2">
      <c r="B207" s="202"/>
    </row>
    <row r="208" s="190" customFormat="1" ht="14.4" spans="2:2">
      <c r="B208" s="202"/>
    </row>
    <row r="209" s="190" customFormat="1" ht="14.4" spans="2:2">
      <c r="B209" s="202"/>
    </row>
    <row r="210" s="190" customFormat="1" ht="14.4" spans="2:2">
      <c r="B210" s="202"/>
    </row>
    <row r="211" s="190" customFormat="1" ht="14.4" spans="2:2">
      <c r="B211" s="202"/>
    </row>
    <row r="212" s="190" customFormat="1" ht="14.4" spans="2:2">
      <c r="B212" s="202"/>
    </row>
    <row r="213" s="190" customFormat="1" ht="14.4" spans="2:2">
      <c r="B213" s="202"/>
    </row>
    <row r="214" s="190" customFormat="1" ht="14.4" spans="2:2">
      <c r="B214" s="202"/>
    </row>
    <row r="215" s="190" customFormat="1" ht="14.4" spans="2:2">
      <c r="B215" s="202"/>
    </row>
    <row r="216" s="190" customFormat="1" ht="14.4" spans="2:2">
      <c r="B216" s="202"/>
    </row>
    <row r="217" s="190" customFormat="1" ht="14.4" spans="2:2">
      <c r="B217" s="202"/>
    </row>
    <row r="218" s="190" customFormat="1" ht="14.4" spans="2:2">
      <c r="B218" s="202"/>
    </row>
    <row r="219" s="190" customFormat="1" ht="14.4" spans="2:2">
      <c r="B219" s="202"/>
    </row>
    <row r="220" s="190" customFormat="1" ht="14.4" spans="2:2">
      <c r="B220" s="202"/>
    </row>
    <row r="221" s="190" customFormat="1" ht="14.4" spans="2:2">
      <c r="B221" s="202"/>
    </row>
    <row r="222" s="190" customFormat="1" ht="14.4" spans="2:2">
      <c r="B222" s="202"/>
    </row>
    <row r="223" s="190" customFormat="1" ht="14.4" spans="2:2">
      <c r="B223" s="202"/>
    </row>
    <row r="224" s="190" customFormat="1" ht="14.4" spans="2:2">
      <c r="B224" s="202"/>
    </row>
    <row r="225" s="190" customFormat="1" ht="14.4" spans="2:2">
      <c r="B225" s="202"/>
    </row>
    <row r="226" s="190" customFormat="1" ht="14.4" spans="2:2">
      <c r="B226" s="202"/>
    </row>
    <row r="227" s="190" customFormat="1" ht="14.4" spans="2:2">
      <c r="B227" s="202"/>
    </row>
    <row r="228" s="190" customFormat="1" ht="14.4" spans="2:2">
      <c r="B228" s="202"/>
    </row>
    <row r="229" s="190" customFormat="1" ht="14.4" spans="2:2">
      <c r="B229" s="202"/>
    </row>
    <row r="230" s="190" customFormat="1" ht="14.4" spans="2:2">
      <c r="B230" s="202"/>
    </row>
    <row r="231" s="190" customFormat="1" ht="14.4" spans="2:2">
      <c r="B231" s="202"/>
    </row>
    <row r="232" s="190" customFormat="1" ht="14.4" spans="2:2">
      <c r="B232" s="202"/>
    </row>
    <row r="233" s="190" customFormat="1" ht="14.4" spans="2:2">
      <c r="B233" s="202"/>
    </row>
    <row r="234" s="190" customFormat="1" ht="14.4" spans="2:2">
      <c r="B234" s="202"/>
    </row>
    <row r="235" s="190" customFormat="1" ht="14.4" spans="2:2">
      <c r="B235" s="202"/>
    </row>
    <row r="236" s="190" customFormat="1" ht="14.4" spans="2:2">
      <c r="B236" s="202"/>
    </row>
    <row r="237" s="190" customFormat="1" ht="14.4" spans="2:2">
      <c r="B237" s="202"/>
    </row>
    <row r="238" s="190" customFormat="1" ht="14.4" spans="2:2">
      <c r="B238" s="202"/>
    </row>
    <row r="239" s="190" customFormat="1" ht="14.4" spans="2:2">
      <c r="B239" s="202"/>
    </row>
    <row r="240" s="190" customFormat="1" ht="14.4" spans="2:2">
      <c r="B240" s="202"/>
    </row>
    <row r="241" s="190" customFormat="1" ht="14.4" spans="2:2">
      <c r="B241" s="202"/>
    </row>
    <row r="242" s="190" customFormat="1" ht="14.4" spans="2:2">
      <c r="B242" s="202"/>
    </row>
    <row r="243" s="190" customFormat="1" ht="14.4" spans="2:2">
      <c r="B243" s="202"/>
    </row>
    <row r="244" s="190" customFormat="1" ht="14.4" spans="2:2">
      <c r="B244" s="202"/>
    </row>
    <row r="245" s="190" customFormat="1" ht="14.4" spans="2:2">
      <c r="B245" s="202"/>
    </row>
    <row r="246" s="190" customFormat="1" ht="14.4" spans="2:2">
      <c r="B246" s="202"/>
    </row>
    <row r="247" s="190" customFormat="1" ht="14.4" spans="2:2">
      <c r="B247" s="202"/>
    </row>
    <row r="248" s="190" customFormat="1" ht="14.4" spans="2:2">
      <c r="B248" s="202"/>
    </row>
    <row r="249" s="190" customFormat="1" ht="14.4" spans="2:2">
      <c r="B249" s="202"/>
    </row>
    <row r="250" s="190" customFormat="1" ht="14.4" spans="2:2">
      <c r="B250" s="202"/>
    </row>
    <row r="251" s="190" customFormat="1" ht="14.4" spans="2:2">
      <c r="B251" s="202"/>
    </row>
    <row r="252" s="190" customFormat="1" ht="14.4" spans="2:2">
      <c r="B252" s="202"/>
    </row>
    <row r="253" s="190" customFormat="1" ht="14.4" spans="2:2">
      <c r="B253" s="202"/>
    </row>
    <row r="254" s="190" customFormat="1" ht="14.4" spans="2:2">
      <c r="B254" s="202"/>
    </row>
    <row r="255" s="190" customFormat="1" ht="14.4" spans="2:2">
      <c r="B255" s="202"/>
    </row>
    <row r="256" s="190" customFormat="1" ht="14.4" spans="2:2">
      <c r="B256" s="202"/>
    </row>
    <row r="257" s="190" customFormat="1" ht="14.4" spans="2:2">
      <c r="B257" s="202"/>
    </row>
    <row r="258" s="190" customFormat="1" ht="14.4" spans="2:2">
      <c r="B258" s="202"/>
    </row>
    <row r="259" s="190" customFormat="1" ht="14.4" spans="2:2">
      <c r="B259" s="202"/>
    </row>
    <row r="260" s="190" customFormat="1" ht="14.4" spans="2:2">
      <c r="B260" s="202"/>
    </row>
    <row r="261" s="190" customFormat="1" ht="14.4" spans="2:2">
      <c r="B261" s="202"/>
    </row>
    <row r="262" s="190" customFormat="1" ht="14.4" spans="2:2">
      <c r="B262" s="202"/>
    </row>
    <row r="263" s="190" customFormat="1" ht="14.4" spans="2:2">
      <c r="B263" s="202"/>
    </row>
    <row r="264" s="190" customFormat="1" ht="14.4" spans="2:2">
      <c r="B264" s="202"/>
    </row>
    <row r="265" s="190" customFormat="1" ht="14.4" spans="2:2">
      <c r="B265" s="202"/>
    </row>
    <row r="266" s="190" customFormat="1" ht="14.4" spans="2:2">
      <c r="B266" s="202"/>
    </row>
    <row r="267" s="190" customFormat="1" ht="14.4" spans="2:2">
      <c r="B267" s="202"/>
    </row>
    <row r="268" s="190" customFormat="1" ht="14.4" spans="2:2">
      <c r="B268" s="202"/>
    </row>
    <row r="269" s="190" customFormat="1" ht="14.4" spans="2:2">
      <c r="B269" s="202"/>
    </row>
    <row r="270" s="190" customFormat="1" ht="14.4" spans="2:2">
      <c r="B270" s="202"/>
    </row>
    <row r="271" s="190" customFormat="1" ht="14.4" spans="2:2">
      <c r="B271" s="202"/>
    </row>
    <row r="272" s="190" customFormat="1" ht="14.4" spans="2:2">
      <c r="B272" s="202"/>
    </row>
    <row r="273" s="190" customFormat="1" ht="14.4" spans="2:2">
      <c r="B273" s="202"/>
    </row>
    <row r="274" s="190" customFormat="1" ht="14.4" spans="2:2">
      <c r="B274" s="202"/>
    </row>
    <row r="275" s="190" customFormat="1" ht="14.4" spans="2:2">
      <c r="B275" s="202"/>
    </row>
    <row r="276" s="190" customFormat="1" ht="14.4" spans="2:2">
      <c r="B276" s="202"/>
    </row>
    <row r="277" s="190" customFormat="1" ht="14.4" spans="2:2">
      <c r="B277" s="202"/>
    </row>
    <row r="278" s="190" customFormat="1" ht="14.4" spans="2:2">
      <c r="B278" s="202"/>
    </row>
    <row r="279" s="190" customFormat="1" ht="14.4" spans="2:2">
      <c r="B279" s="202"/>
    </row>
    <row r="280" s="190" customFormat="1" ht="14.4" spans="2:2">
      <c r="B280" s="202"/>
    </row>
    <row r="281" s="190" customFormat="1" ht="14.4" spans="2:2">
      <c r="B281" s="202"/>
    </row>
    <row r="282" s="190" customFormat="1" ht="14.4" spans="2:2">
      <c r="B282" s="202"/>
    </row>
    <row r="283" s="190" customFormat="1" ht="14.4" spans="2:2">
      <c r="B283" s="202"/>
    </row>
    <row r="284" s="190" customFormat="1" ht="14.4" spans="2:2">
      <c r="B284" s="202"/>
    </row>
    <row r="285" s="190" customFormat="1" ht="14.4" spans="2:2">
      <c r="B285" s="202"/>
    </row>
    <row r="286" s="190" customFormat="1" ht="14.4" spans="2:2">
      <c r="B286" s="202"/>
    </row>
    <row r="287" s="190" customFormat="1" ht="14.4" spans="2:2">
      <c r="B287" s="202"/>
    </row>
    <row r="288" s="190" customFormat="1" ht="14.4" spans="2:2">
      <c r="B288" s="202"/>
    </row>
    <row r="289" s="190" customFormat="1" ht="14.4" spans="2:2">
      <c r="B289" s="202"/>
    </row>
    <row r="290" s="190" customFormat="1" ht="14.4" spans="2:2">
      <c r="B290" s="202"/>
    </row>
    <row r="291" s="190" customFormat="1" ht="14.4" spans="2:2">
      <c r="B291" s="202"/>
    </row>
    <row r="292" s="190" customFormat="1" ht="14.4" spans="2:2">
      <c r="B292" s="202"/>
    </row>
    <row r="293" s="190" customFormat="1" ht="14.4" spans="2:2">
      <c r="B293" s="202"/>
    </row>
    <row r="294" s="190" customFormat="1" ht="14.4" spans="2:2">
      <c r="B294" s="202"/>
    </row>
    <row r="295" s="190" customFormat="1" ht="14.4" spans="2:2">
      <c r="B295" s="202"/>
    </row>
    <row r="296" s="190" customFormat="1" ht="14.4" spans="2:2">
      <c r="B296" s="202"/>
    </row>
    <row r="297" s="190" customFormat="1" ht="14.4" spans="2:2">
      <c r="B297" s="202"/>
    </row>
    <row r="298" s="190" customFormat="1" ht="14.4" spans="2:2">
      <c r="B298" s="202"/>
    </row>
    <row r="299" s="190" customFormat="1" ht="14.4" spans="2:2">
      <c r="B299" s="202"/>
    </row>
    <row r="300" s="190" customFormat="1" ht="14.4" spans="2:2">
      <c r="B300" s="202"/>
    </row>
    <row r="301" s="190" customFormat="1" ht="14.4" spans="2:2">
      <c r="B301" s="202"/>
    </row>
    <row r="302" s="190" customFormat="1" ht="14.4" spans="2:2">
      <c r="B302" s="202"/>
    </row>
    <row r="303" s="190" customFormat="1" ht="14.4" spans="2:2">
      <c r="B303" s="202"/>
    </row>
    <row r="304" s="190" customFormat="1" ht="14.4" spans="2:2">
      <c r="B304" s="202"/>
    </row>
    <row r="305" s="190" customFormat="1" ht="14.4" spans="2:2">
      <c r="B305" s="202"/>
    </row>
    <row r="306" s="190" customFormat="1" ht="14.4" spans="2:2">
      <c r="B306" s="202"/>
    </row>
    <row r="307" s="190" customFormat="1" ht="14.4" spans="2:2">
      <c r="B307" s="202"/>
    </row>
    <row r="308" s="190" customFormat="1" ht="14.4" spans="2:2">
      <c r="B308" s="202"/>
    </row>
    <row r="309" s="190" customFormat="1" ht="14.4" spans="2:2">
      <c r="B309" s="202"/>
    </row>
    <row r="310" s="190" customFormat="1" ht="14.4" spans="2:2">
      <c r="B310" s="202"/>
    </row>
    <row r="311" s="190" customFormat="1" ht="14.4" spans="2:2">
      <c r="B311" s="202"/>
    </row>
    <row r="312" s="190" customFormat="1" ht="14.4" spans="2:2">
      <c r="B312" s="202"/>
    </row>
    <row r="313" s="190" customFormat="1" ht="14.4" spans="2:2">
      <c r="B313" s="202"/>
    </row>
    <row r="314" s="190" customFormat="1" ht="14.4" spans="2:2">
      <c r="B314" s="202"/>
    </row>
    <row r="315" s="190" customFormat="1" ht="14.4" spans="2:2">
      <c r="B315" s="202"/>
    </row>
    <row r="316" s="190" customFormat="1" ht="14.4" spans="2:2">
      <c r="B316" s="202"/>
    </row>
    <row r="317" s="190" customFormat="1" ht="14.4" spans="2:2">
      <c r="B317" s="202"/>
    </row>
    <row r="318" s="190" customFormat="1" ht="14.4" spans="2:2">
      <c r="B318" s="202"/>
    </row>
    <row r="319" s="190" customFormat="1" ht="14.4" spans="2:2">
      <c r="B319" s="202"/>
    </row>
    <row r="320" s="190" customFormat="1" ht="14.4" spans="2:2">
      <c r="B320" s="202"/>
    </row>
    <row r="321" s="190" customFormat="1" ht="14.4" spans="2:2">
      <c r="B321" s="202"/>
    </row>
    <row r="322" s="190" customFormat="1" ht="14.4" spans="2:2">
      <c r="B322" s="202"/>
    </row>
    <row r="323" s="190" customFormat="1" ht="14.4" spans="2:2">
      <c r="B323" s="202"/>
    </row>
    <row r="324" s="190" customFormat="1" ht="14.4" spans="2:2">
      <c r="B324" s="202"/>
    </row>
    <row r="325" s="190" customFormat="1" ht="14.4" spans="2:2">
      <c r="B325" s="202"/>
    </row>
    <row r="326" s="190" customFormat="1" ht="14.4" spans="2:2">
      <c r="B326" s="202"/>
    </row>
    <row r="327" s="190" customFormat="1" ht="14.4" spans="2:2">
      <c r="B327" s="202"/>
    </row>
    <row r="328" s="190" customFormat="1" ht="14.4" spans="2:2">
      <c r="B328" s="202"/>
    </row>
    <row r="329" s="190" customFormat="1" ht="14.4" spans="2:2">
      <c r="B329" s="202"/>
    </row>
    <row r="330" s="190" customFormat="1" ht="14.4" spans="2:2">
      <c r="B330" s="202"/>
    </row>
    <row r="331" s="190" customFormat="1" ht="14.4" spans="2:2">
      <c r="B331" s="202"/>
    </row>
    <row r="332" s="190" customFormat="1" ht="14.4" spans="2:2">
      <c r="B332" s="202"/>
    </row>
    <row r="333" s="190" customFormat="1" ht="14.4" spans="2:2">
      <c r="B333" s="202"/>
    </row>
    <row r="334" s="190" customFormat="1" ht="14.4" spans="2:2">
      <c r="B334" s="202"/>
    </row>
    <row r="335" s="190" customFormat="1" ht="14.4" spans="2:2">
      <c r="B335" s="202"/>
    </row>
    <row r="336" s="190" customFormat="1" ht="14.4" spans="2:2">
      <c r="B336" s="202"/>
    </row>
    <row r="337" s="190" customFormat="1" ht="14.4" spans="2:2">
      <c r="B337" s="202"/>
    </row>
    <row r="338" s="190" customFormat="1" ht="14.4" spans="2:2">
      <c r="B338" s="202"/>
    </row>
    <row r="339" s="190" customFormat="1" ht="14.4" spans="2:2">
      <c r="B339" s="202"/>
    </row>
    <row r="340" s="190" customFormat="1" ht="14.4" spans="2:2">
      <c r="B340" s="202"/>
    </row>
    <row r="341" s="190" customFormat="1" ht="14.4" spans="2:2">
      <c r="B341" s="202"/>
    </row>
    <row r="342" s="190" customFormat="1" ht="14.4" spans="2:2">
      <c r="B342" s="202"/>
    </row>
    <row r="343" s="190" customFormat="1" ht="14.4" spans="2:2">
      <c r="B343" s="202"/>
    </row>
    <row r="344" s="190" customFormat="1" ht="14.4" spans="2:2">
      <c r="B344" s="202"/>
    </row>
    <row r="345" s="190" customFormat="1" ht="14.4" spans="2:2">
      <c r="B345" s="202"/>
    </row>
    <row r="346" s="190" customFormat="1" ht="14.4" spans="2:2">
      <c r="B346" s="202"/>
    </row>
    <row r="347" s="190" customFormat="1" ht="14.4" spans="2:2">
      <c r="B347" s="202"/>
    </row>
    <row r="348" s="190" customFormat="1" ht="14.4" spans="2:2">
      <c r="B348" s="202"/>
    </row>
    <row r="349" s="190" customFormat="1" ht="14.4" spans="2:2">
      <c r="B349" s="202"/>
    </row>
    <row r="350" s="190" customFormat="1" ht="14.4" spans="2:2">
      <c r="B350" s="202"/>
    </row>
    <row r="351" s="190" customFormat="1" ht="14.4" spans="2:2">
      <c r="B351" s="202"/>
    </row>
    <row r="352" s="190" customFormat="1" ht="14.4" spans="2:2">
      <c r="B352" s="202"/>
    </row>
    <row r="353" s="190" customFormat="1" ht="14.4" spans="2:2">
      <c r="B353" s="202"/>
    </row>
    <row r="354" s="190" customFormat="1" ht="14.4" spans="2:2">
      <c r="B354" s="202"/>
    </row>
    <row r="355" s="190" customFormat="1" ht="14.4" spans="2:2">
      <c r="B355" s="202"/>
    </row>
    <row r="356" s="190" customFormat="1" ht="14.4" spans="2:2">
      <c r="B356" s="202"/>
    </row>
    <row r="357" s="190" customFormat="1" ht="14.4" spans="2:2">
      <c r="B357" s="202"/>
    </row>
    <row r="358" s="190" customFormat="1" ht="14.4" spans="2:2">
      <c r="B358" s="202"/>
    </row>
    <row r="359" s="190" customFormat="1" ht="14.4" spans="2:2">
      <c r="B359" s="202"/>
    </row>
    <row r="360" s="190" customFormat="1" ht="14.4" spans="2:2">
      <c r="B360" s="202"/>
    </row>
    <row r="361" s="190" customFormat="1" ht="14.4" spans="2:2">
      <c r="B361" s="202"/>
    </row>
    <row r="362" s="190" customFormat="1" ht="14.4" spans="2:2">
      <c r="B362" s="202"/>
    </row>
    <row r="363" s="190" customFormat="1" ht="14.4" spans="2:2">
      <c r="B363" s="202"/>
    </row>
    <row r="364" s="190" customFormat="1" ht="14.4" spans="2:2">
      <c r="B364" s="202"/>
    </row>
    <row r="365" s="190" customFormat="1" ht="14.4" spans="2:2">
      <c r="B365" s="202"/>
    </row>
    <row r="366" s="190" customFormat="1" ht="14.4" spans="2:2">
      <c r="B366" s="202"/>
    </row>
    <row r="367" s="190" customFormat="1" ht="14.4" spans="2:2">
      <c r="B367" s="202"/>
    </row>
    <row r="368" s="190" customFormat="1" ht="14.4" spans="2:2">
      <c r="B368" s="202"/>
    </row>
    <row r="369" s="190" customFormat="1" ht="14.4" spans="2:2">
      <c r="B369" s="202"/>
    </row>
    <row r="370" s="190" customFormat="1" ht="14.4" spans="2:2">
      <c r="B370" s="202"/>
    </row>
    <row r="371" s="190" customFormat="1" ht="14.4" spans="2:2">
      <c r="B371" s="202"/>
    </row>
    <row r="372" s="190" customFormat="1" ht="14.4" spans="2:2">
      <c r="B372" s="202"/>
    </row>
    <row r="373" s="190" customFormat="1" ht="14.4" spans="2:2">
      <c r="B373" s="202"/>
    </row>
    <row r="374" s="190" customFormat="1" ht="14.4" spans="2:2">
      <c r="B374" s="202"/>
    </row>
    <row r="375" s="190" customFormat="1" ht="14.4" spans="2:2">
      <c r="B375" s="202"/>
    </row>
    <row r="376" s="190" customFormat="1" ht="14.4" spans="2:2">
      <c r="B376" s="202"/>
    </row>
    <row r="377" s="190" customFormat="1" ht="14.4" spans="2:2">
      <c r="B377" s="202"/>
    </row>
    <row r="378" s="190" customFormat="1" ht="14.4" spans="2:2">
      <c r="B378" s="202"/>
    </row>
    <row r="379" s="190" customFormat="1" ht="14.4" spans="2:2">
      <c r="B379" s="202"/>
    </row>
    <row r="380" s="190" customFormat="1" ht="14.4" spans="2:2">
      <c r="B380" s="202"/>
    </row>
    <row r="381" s="190" customFormat="1" ht="14.4" spans="2:2">
      <c r="B381" s="202"/>
    </row>
    <row r="382" s="190" customFormat="1" ht="14.4" spans="2:2">
      <c r="B382" s="202"/>
    </row>
    <row r="383" s="190" customFormat="1" ht="14.4" spans="2:2">
      <c r="B383" s="202"/>
    </row>
    <row r="384" s="190" customFormat="1" ht="14.4" spans="2:2">
      <c r="B384" s="202"/>
    </row>
    <row r="385" s="190" customFormat="1" ht="14.4" spans="2:2">
      <c r="B385" s="202"/>
    </row>
    <row r="386" s="190" customFormat="1" ht="14.4" spans="2:2">
      <c r="B386" s="202"/>
    </row>
    <row r="387" s="190" customFormat="1" ht="14.4" spans="2:2">
      <c r="B387" s="202"/>
    </row>
    <row r="388" s="190" customFormat="1" ht="14.4" spans="2:2">
      <c r="B388" s="202"/>
    </row>
    <row r="389" s="190" customFormat="1" ht="14.4" spans="2:2">
      <c r="B389" s="202"/>
    </row>
    <row r="390" s="190" customFormat="1" ht="14.4" spans="2:2">
      <c r="B390" s="202"/>
    </row>
    <row r="391" s="190" customFormat="1" ht="14.4" spans="2:2">
      <c r="B391" s="202"/>
    </row>
    <row r="392" s="190" customFormat="1" ht="14.4" spans="2:2">
      <c r="B392" s="202"/>
    </row>
    <row r="393" s="190" customFormat="1" ht="14.4" spans="2:2">
      <c r="B393" s="202"/>
    </row>
    <row r="394" s="190" customFormat="1" ht="14.4" spans="2:2">
      <c r="B394" s="202"/>
    </row>
    <row r="395" s="190" customFormat="1" ht="14.4" spans="2:2">
      <c r="B395" s="202"/>
    </row>
    <row r="396" s="190" customFormat="1" ht="14.4" spans="2:2">
      <c r="B396" s="202"/>
    </row>
    <row r="397" s="190" customFormat="1" ht="14.4" spans="2:2">
      <c r="B397" s="202"/>
    </row>
    <row r="398" s="190" customFormat="1" ht="14.4" spans="2:2">
      <c r="B398" s="202"/>
    </row>
    <row r="399" s="190" customFormat="1" ht="14.4" spans="2:2">
      <c r="B399" s="202"/>
    </row>
    <row r="400" s="190" customFormat="1" ht="14.4" spans="2:2">
      <c r="B400" s="202"/>
    </row>
    <row r="401" s="190" customFormat="1" ht="14.4" spans="2:2">
      <c r="B401" s="202"/>
    </row>
    <row r="402" s="190" customFormat="1" ht="14.4" spans="2:2">
      <c r="B402" s="202"/>
    </row>
    <row r="403" s="190" customFormat="1" ht="14.4" spans="2:2">
      <c r="B403" s="202"/>
    </row>
    <row r="404" s="190" customFormat="1" ht="14.4" spans="2:2">
      <c r="B404" s="202"/>
    </row>
    <row r="405" s="190" customFormat="1" ht="14.4" spans="2:2">
      <c r="B405" s="202"/>
    </row>
    <row r="406" s="190" customFormat="1" ht="14.4" spans="2:2">
      <c r="B406" s="202"/>
    </row>
    <row r="407" s="190" customFormat="1" ht="14.4" spans="2:2">
      <c r="B407" s="202"/>
    </row>
    <row r="408" s="190" customFormat="1" ht="14.4" spans="2:2">
      <c r="B408" s="202"/>
    </row>
    <row r="409" s="190" customFormat="1" ht="14.4" spans="2:2">
      <c r="B409" s="202"/>
    </row>
    <row r="410" s="190" customFormat="1" ht="14.4" spans="2:2">
      <c r="B410" s="202"/>
    </row>
    <row r="411" s="190" customFormat="1" ht="14.4" spans="2:2">
      <c r="B411" s="202"/>
    </row>
    <row r="412" s="190" customFormat="1" ht="14.4" spans="2:2">
      <c r="B412" s="202"/>
    </row>
    <row r="413" s="190" customFormat="1" ht="14.4" spans="2:2">
      <c r="B413" s="202"/>
    </row>
    <row r="414" s="190" customFormat="1" ht="14.4" spans="2:2">
      <c r="B414" s="202"/>
    </row>
    <row r="415" s="190" customFormat="1" ht="14.4" spans="2:2">
      <c r="B415" s="202"/>
    </row>
    <row r="416" s="190" customFormat="1" ht="14.4" spans="2:2">
      <c r="B416" s="202"/>
    </row>
    <row r="417" s="190" customFormat="1" ht="14.4" spans="2:2">
      <c r="B417" s="202"/>
    </row>
    <row r="418" s="190" customFormat="1" ht="14.4" spans="2:2">
      <c r="B418" s="202"/>
    </row>
    <row r="419" s="190" customFormat="1" ht="14.4" spans="2:2">
      <c r="B419" s="202"/>
    </row>
    <row r="420" s="190" customFormat="1" ht="14.4" spans="2:2">
      <c r="B420" s="202"/>
    </row>
    <row r="421" s="190" customFormat="1" ht="14.4" spans="2:2">
      <c r="B421" s="202"/>
    </row>
    <row r="422" s="190" customFormat="1" ht="14.4" spans="2:2">
      <c r="B422" s="202"/>
    </row>
    <row r="423" s="190" customFormat="1" ht="14.4" spans="2:2">
      <c r="B423" s="202"/>
    </row>
    <row r="424" s="190" customFormat="1" ht="14.4" spans="2:2">
      <c r="B424" s="202"/>
    </row>
    <row r="425" s="190" customFormat="1" ht="14.4" spans="2:2">
      <c r="B425" s="202"/>
    </row>
    <row r="426" s="190" customFormat="1" ht="14.4" spans="2:2">
      <c r="B426" s="202"/>
    </row>
    <row r="427" s="190" customFormat="1" ht="14.4" spans="2:2">
      <c r="B427" s="202"/>
    </row>
    <row r="428" s="190" customFormat="1" ht="14.4" spans="2:2">
      <c r="B428" s="202"/>
    </row>
    <row r="429" s="190" customFormat="1" ht="14.4" spans="2:2">
      <c r="B429" s="202"/>
    </row>
    <row r="430" s="190" customFormat="1" ht="14.4" spans="2:2">
      <c r="B430" s="202"/>
    </row>
    <row r="431" s="190" customFormat="1" ht="14.4" spans="2:2">
      <c r="B431" s="202"/>
    </row>
    <row r="432" s="190" customFormat="1" ht="14.4" spans="2:2">
      <c r="B432" s="202"/>
    </row>
    <row r="433" s="190" customFormat="1" ht="14.4" spans="2:2">
      <c r="B433" s="202"/>
    </row>
    <row r="434" s="190" customFormat="1" ht="14.4" spans="2:2">
      <c r="B434" s="202"/>
    </row>
    <row r="435" s="190" customFormat="1" ht="14.4" spans="2:2">
      <c r="B435" s="202"/>
    </row>
    <row r="436" s="190" customFormat="1" ht="14.4" spans="2:2">
      <c r="B436" s="202"/>
    </row>
    <row r="437" s="190" customFormat="1" ht="14.4" spans="2:2">
      <c r="B437" s="202"/>
    </row>
    <row r="438" s="190" customFormat="1" ht="14.4" spans="2:2">
      <c r="B438" s="202"/>
    </row>
    <row r="439" s="190" customFormat="1" ht="14.4" spans="2:2">
      <c r="B439" s="202"/>
    </row>
    <row r="440" s="190" customFormat="1" ht="14.4" spans="2:2">
      <c r="B440" s="202"/>
    </row>
    <row r="441" s="190" customFormat="1" ht="14.4" spans="2:2">
      <c r="B441" s="202"/>
    </row>
    <row r="442" s="190" customFormat="1" ht="14.4" spans="2:2">
      <c r="B442" s="202"/>
    </row>
    <row r="443" s="190" customFormat="1" ht="14.4" spans="2:2">
      <c r="B443" s="202"/>
    </row>
    <row r="444" s="190" customFormat="1" ht="14.4" spans="2:2">
      <c r="B444" s="202"/>
    </row>
    <row r="445" s="190" customFormat="1" ht="14.4" spans="2:2">
      <c r="B445" s="202"/>
    </row>
    <row r="446" s="190" customFormat="1" ht="14.4" spans="2:2">
      <c r="B446" s="202"/>
    </row>
    <row r="447" s="190" customFormat="1" ht="14.4" spans="2:2">
      <c r="B447" s="202"/>
    </row>
    <row r="448" s="190" customFormat="1" ht="14.4" spans="2:2">
      <c r="B448" s="202"/>
    </row>
    <row r="449" s="190" customFormat="1" ht="14.4" spans="2:2">
      <c r="B449" s="202"/>
    </row>
    <row r="450" s="190" customFormat="1" ht="14.4" spans="2:2">
      <c r="B450" s="202"/>
    </row>
    <row r="451" s="190" customFormat="1" ht="14.4" spans="2:2">
      <c r="B451" s="202"/>
    </row>
    <row r="452" s="190" customFormat="1" ht="14.4" spans="2:2">
      <c r="B452" s="202"/>
    </row>
    <row r="453" s="190" customFormat="1" ht="14.4" spans="2:2">
      <c r="B453" s="202"/>
    </row>
    <row r="454" s="190" customFormat="1" ht="14.4" spans="2:2">
      <c r="B454" s="202"/>
    </row>
    <row r="455" s="190" customFormat="1" ht="14.4" spans="2:2">
      <c r="B455" s="202"/>
    </row>
    <row r="456" s="190" customFormat="1" ht="14.4" spans="2:2">
      <c r="B456" s="202"/>
    </row>
    <row r="457" s="190" customFormat="1" ht="14.4" spans="2:2">
      <c r="B457" s="202"/>
    </row>
    <row r="458" s="190" customFormat="1" ht="14.4" spans="2:2">
      <c r="B458" s="202"/>
    </row>
    <row r="459" s="190" customFormat="1" ht="14.4" spans="2:2">
      <c r="B459" s="202"/>
    </row>
    <row r="460" s="190" customFormat="1" ht="14.4" spans="2:2">
      <c r="B460" s="202"/>
    </row>
    <row r="461" s="190" customFormat="1" ht="14.4" spans="2:2">
      <c r="B461" s="202"/>
    </row>
    <row r="462" s="190" customFormat="1" ht="14.4" spans="2:2">
      <c r="B462" s="202"/>
    </row>
    <row r="463" s="190" customFormat="1" ht="14.4" spans="2:2">
      <c r="B463" s="202"/>
    </row>
    <row r="464" s="190" customFormat="1" ht="14.4" spans="2:2">
      <c r="B464" s="202"/>
    </row>
    <row r="465" s="190" customFormat="1" ht="14.4" spans="2:2">
      <c r="B465" s="202"/>
    </row>
    <row r="466" s="190" customFormat="1" ht="14.4" spans="2:2">
      <c r="B466" s="202"/>
    </row>
    <row r="467" s="190" customFormat="1" ht="14.4" spans="2:2">
      <c r="B467" s="202"/>
    </row>
    <row r="468" s="190" customFormat="1" ht="14.4" spans="2:2">
      <c r="B468" s="202"/>
    </row>
    <row r="469" s="190" customFormat="1" ht="14.4" spans="2:2">
      <c r="B469" s="202"/>
    </row>
    <row r="470" s="190" customFormat="1" ht="14.4" spans="2:2">
      <c r="B470" s="202"/>
    </row>
    <row r="471" s="190" customFormat="1" ht="14.4" spans="2:2">
      <c r="B471" s="202"/>
    </row>
    <row r="472" s="190" customFormat="1" ht="14.4" spans="2:2">
      <c r="B472" s="202"/>
    </row>
    <row r="473" s="190" customFormat="1" ht="14.4" spans="2:2">
      <c r="B473" s="202"/>
    </row>
    <row r="474" s="190" customFormat="1" ht="14.4" spans="2:2">
      <c r="B474" s="202"/>
    </row>
    <row r="475" s="190" customFormat="1" ht="14.4" spans="2:2">
      <c r="B475" s="202"/>
    </row>
    <row r="476" s="190" customFormat="1" ht="14.4" spans="2:2">
      <c r="B476" s="202"/>
    </row>
    <row r="477" s="190" customFormat="1" ht="14.4" spans="2:2">
      <c r="B477" s="202"/>
    </row>
    <row r="478" s="190" customFormat="1" ht="14.4" spans="2:2">
      <c r="B478" s="202"/>
    </row>
    <row r="479" s="190" customFormat="1" ht="14.4" spans="2:2">
      <c r="B479" s="202"/>
    </row>
    <row r="480" s="190" customFormat="1" ht="14.4" spans="2:2">
      <c r="B480" s="202"/>
    </row>
    <row r="481" s="190" customFormat="1" ht="14.4" spans="2:2">
      <c r="B481" s="202"/>
    </row>
    <row r="482" s="190" customFormat="1" ht="14.4" spans="2:2">
      <c r="B482" s="202"/>
    </row>
    <row r="483" s="190" customFormat="1" ht="14.4" spans="2:2">
      <c r="B483" s="202"/>
    </row>
    <row r="484" s="190" customFormat="1" ht="14.4" spans="2:2">
      <c r="B484" s="202"/>
    </row>
    <row r="485" s="190" customFormat="1" ht="14.4" spans="2:2">
      <c r="B485" s="202"/>
    </row>
    <row r="486" s="190" customFormat="1" ht="14.4" spans="2:2">
      <c r="B486" s="202"/>
    </row>
    <row r="487" s="190" customFormat="1" ht="14.4" spans="2:2">
      <c r="B487" s="202"/>
    </row>
    <row r="488" s="190" customFormat="1" ht="14.4" spans="2:2">
      <c r="B488" s="202"/>
    </row>
    <row r="489" s="190" customFormat="1" ht="14.4" spans="2:2">
      <c r="B489" s="202"/>
    </row>
    <row r="490" s="190" customFormat="1" ht="14.4" spans="2:2">
      <c r="B490" s="202"/>
    </row>
    <row r="491" s="190" customFormat="1" ht="14.4" spans="2:2">
      <c r="B491" s="202"/>
    </row>
    <row r="492" s="190" customFormat="1" ht="14.4" spans="2:2">
      <c r="B492" s="202"/>
    </row>
    <row r="493" s="190" customFormat="1" ht="14.4" spans="2:2">
      <c r="B493" s="202"/>
    </row>
    <row r="494" s="190" customFormat="1" ht="14.4" spans="2:2">
      <c r="B494" s="202"/>
    </row>
    <row r="495" s="190" customFormat="1" ht="14.4" spans="2:2">
      <c r="B495" s="202"/>
    </row>
    <row r="496" s="190" customFormat="1" ht="14.4" spans="2:2">
      <c r="B496" s="202"/>
    </row>
    <row r="497" s="190" customFormat="1" ht="14.4" spans="2:2">
      <c r="B497" s="202"/>
    </row>
    <row r="498" s="190" customFormat="1" ht="14.4" spans="2:2">
      <c r="B498" s="202"/>
    </row>
    <row r="499" s="190" customFormat="1" ht="14.4" spans="2:2">
      <c r="B499" s="202"/>
    </row>
    <row r="500" s="190" customFormat="1" ht="14.4" spans="2:2">
      <c r="B500" s="202"/>
    </row>
    <row r="501" s="190" customFormat="1" ht="14.4" spans="2:2">
      <c r="B501" s="202"/>
    </row>
    <row r="502" s="190" customFormat="1" ht="14.4" spans="2:2">
      <c r="B502" s="202"/>
    </row>
    <row r="503" s="190" customFormat="1" ht="14.4" spans="2:2">
      <c r="B503" s="202"/>
    </row>
    <row r="504" s="190" customFormat="1" ht="14.4" spans="2:2">
      <c r="B504" s="202"/>
    </row>
    <row r="505" s="190" customFormat="1" ht="14.4" spans="2:2">
      <c r="B505" s="202"/>
    </row>
    <row r="506" s="190" customFormat="1" ht="14.4" spans="2:2">
      <c r="B506" s="202"/>
    </row>
    <row r="507" s="190" customFormat="1" ht="14.4" spans="2:2">
      <c r="B507" s="202"/>
    </row>
    <row r="508" s="190" customFormat="1" ht="14.4" spans="2:2">
      <c r="B508" s="202"/>
    </row>
    <row r="509" s="190" customFormat="1" ht="14.4" spans="2:2">
      <c r="B509" s="202"/>
    </row>
    <row r="510" s="190" customFormat="1" ht="14.4" spans="2:2">
      <c r="B510" s="202"/>
    </row>
    <row r="511" s="190" customFormat="1" ht="14.4" spans="2:2">
      <c r="B511" s="202"/>
    </row>
    <row r="512" s="190" customFormat="1" ht="14.4" spans="2:2">
      <c r="B512" s="202"/>
    </row>
    <row r="513" s="190" customFormat="1" ht="14.4" spans="2:2">
      <c r="B513" s="202"/>
    </row>
    <row r="514" s="190" customFormat="1" ht="14.4" spans="2:2">
      <c r="B514" s="202"/>
    </row>
    <row r="515" s="190" customFormat="1" ht="14.4" spans="2:2">
      <c r="B515" s="202"/>
    </row>
    <row r="516" s="190" customFormat="1" ht="14.4" spans="2:2">
      <c r="B516" s="202"/>
    </row>
    <row r="517" s="190" customFormat="1" ht="14.4" spans="2:2">
      <c r="B517" s="202"/>
    </row>
    <row r="518" s="190" customFormat="1" ht="14.4" spans="2:2">
      <c r="B518" s="202"/>
    </row>
    <row r="519" s="190" customFormat="1" ht="14.4" spans="2:2">
      <c r="B519" s="202"/>
    </row>
    <row r="520" s="190" customFormat="1" ht="14.4" spans="2:2">
      <c r="B520" s="202"/>
    </row>
    <row r="521" s="190" customFormat="1" ht="14.4" spans="2:2">
      <c r="B521" s="202"/>
    </row>
    <row r="522" s="190" customFormat="1" ht="14.4" spans="2:2">
      <c r="B522" s="202"/>
    </row>
    <row r="523" s="190" customFormat="1" ht="14.4" spans="2:2">
      <c r="B523" s="202"/>
    </row>
    <row r="524" s="190" customFormat="1" ht="14.4" spans="2:2">
      <c r="B524" s="202"/>
    </row>
    <row r="525" s="190" customFormat="1" ht="14.4" spans="2:2">
      <c r="B525" s="202"/>
    </row>
    <row r="526" s="190" customFormat="1" ht="14.4" spans="2:2">
      <c r="B526" s="202"/>
    </row>
    <row r="527" s="190" customFormat="1" ht="14.4" spans="2:2">
      <c r="B527" s="202"/>
    </row>
    <row r="528" s="190" customFormat="1" ht="14.4" spans="2:2">
      <c r="B528" s="202"/>
    </row>
    <row r="529" s="190" customFormat="1" ht="14.4" spans="2:2">
      <c r="B529" s="202"/>
    </row>
    <row r="530" s="190" customFormat="1" ht="14.4" spans="2:2">
      <c r="B530" s="202"/>
    </row>
    <row r="531" s="190" customFormat="1" ht="14.4" spans="2:2">
      <c r="B531" s="202"/>
    </row>
    <row r="532" s="190" customFormat="1" ht="14.4" spans="2:2">
      <c r="B532" s="202"/>
    </row>
    <row r="533" s="190" customFormat="1" ht="14.4" spans="2:2">
      <c r="B533" s="202"/>
    </row>
    <row r="534" s="190" customFormat="1" ht="14.4" spans="2:2">
      <c r="B534" s="202"/>
    </row>
    <row r="535" s="190" customFormat="1" ht="14.4" spans="2:2">
      <c r="B535" s="202"/>
    </row>
    <row r="536" s="190" customFormat="1" ht="14.4" spans="2:2">
      <c r="B536" s="202"/>
    </row>
    <row r="537" s="190" customFormat="1" ht="14.4" spans="2:2">
      <c r="B537" s="202"/>
    </row>
    <row r="538" s="190" customFormat="1" ht="14.4" spans="2:2">
      <c r="B538" s="202"/>
    </row>
    <row r="539" s="190" customFormat="1" ht="14.4" spans="2:2">
      <c r="B539" s="202"/>
    </row>
    <row r="540" s="190" customFormat="1" ht="14.4" spans="2:2">
      <c r="B540" s="202"/>
    </row>
    <row r="541" s="190" customFormat="1" ht="14.4" spans="2:2">
      <c r="B541" s="202"/>
    </row>
    <row r="542" s="190" customFormat="1" ht="14.4" spans="2:2">
      <c r="B542" s="202"/>
    </row>
    <row r="543" s="190" customFormat="1" ht="14.4" spans="2:2">
      <c r="B543" s="202"/>
    </row>
    <row r="544" s="190" customFormat="1" ht="14.4" spans="2:2">
      <c r="B544" s="202"/>
    </row>
    <row r="545" s="190" customFormat="1" ht="14.4" spans="2:2">
      <c r="B545" s="202"/>
    </row>
    <row r="546" s="190" customFormat="1" ht="14.4" spans="2:2">
      <c r="B546" s="202"/>
    </row>
    <row r="547" s="190" customFormat="1" ht="14.4" spans="2:2">
      <c r="B547" s="202"/>
    </row>
    <row r="548" s="190" customFormat="1" ht="14.4" spans="2:2">
      <c r="B548" s="202"/>
    </row>
    <row r="549" s="190" customFormat="1" ht="14.4" spans="2:2">
      <c r="B549" s="202"/>
    </row>
    <row r="550" s="190" customFormat="1" ht="14.4" spans="2:2">
      <c r="B550" s="202"/>
    </row>
    <row r="551" s="190" customFormat="1" ht="14.4" spans="2:2">
      <c r="B551" s="202"/>
    </row>
    <row r="552" s="190" customFormat="1" ht="14.4" spans="2:2">
      <c r="B552" s="202"/>
    </row>
    <row r="553" s="190" customFormat="1" ht="14.4" spans="2:2">
      <c r="B553" s="202"/>
    </row>
    <row r="554" s="190" customFormat="1" ht="14.4" spans="2:2">
      <c r="B554" s="202"/>
    </row>
    <row r="555" s="190" customFormat="1" ht="14.4" spans="2:2">
      <c r="B555" s="202"/>
    </row>
    <row r="556" s="190" customFormat="1" ht="14.4" spans="2:2">
      <c r="B556" s="202"/>
    </row>
    <row r="557" s="190" customFormat="1" ht="14.4" spans="2:2">
      <c r="B557" s="202"/>
    </row>
    <row r="558" s="190" customFormat="1" ht="14.4" spans="2:2">
      <c r="B558" s="202"/>
    </row>
    <row r="559" s="190" customFormat="1" ht="14.4" spans="2:2">
      <c r="B559" s="202"/>
    </row>
    <row r="560" s="190" customFormat="1" ht="14.4" spans="2:2">
      <c r="B560" s="202"/>
    </row>
    <row r="561" s="190" customFormat="1" ht="14.4" spans="2:2">
      <c r="B561" s="202"/>
    </row>
    <row r="562" s="190" customFormat="1" ht="14.4" spans="2:2">
      <c r="B562" s="202"/>
    </row>
    <row r="563" s="190" customFormat="1" ht="14.4" spans="2:2">
      <c r="B563" s="202"/>
    </row>
    <row r="564" s="190" customFormat="1" ht="14.4" spans="2:2">
      <c r="B564" s="202"/>
    </row>
    <row r="565" s="190" customFormat="1" ht="14.4" spans="2:2">
      <c r="B565" s="202"/>
    </row>
    <row r="566" s="190" customFormat="1" ht="14.4" spans="2:2">
      <c r="B566" s="202"/>
    </row>
    <row r="567" s="190" customFormat="1" ht="14.4" spans="2:2">
      <c r="B567" s="202"/>
    </row>
    <row r="568" s="190" customFormat="1" ht="14.4" spans="2:2">
      <c r="B568" s="202"/>
    </row>
    <row r="569" s="190" customFormat="1" ht="14.4" spans="2:2">
      <c r="B569" s="202"/>
    </row>
    <row r="570" s="190" customFormat="1" ht="14.4" spans="2:2">
      <c r="B570" s="202"/>
    </row>
    <row r="571" s="190" customFormat="1" ht="14.4" spans="2:2">
      <c r="B571" s="202"/>
    </row>
    <row r="572" s="190" customFormat="1" ht="14.4" spans="2:2">
      <c r="B572" s="202"/>
    </row>
    <row r="573" s="190" customFormat="1" ht="14.4" spans="2:2">
      <c r="B573" s="202"/>
    </row>
    <row r="574" s="190" customFormat="1" ht="14.4" spans="2:2">
      <c r="B574" s="202"/>
    </row>
    <row r="575" s="190" customFormat="1" ht="14.4" spans="2:2">
      <c r="B575" s="202"/>
    </row>
    <row r="576" s="190" customFormat="1" ht="14.4" spans="2:2">
      <c r="B576" s="202"/>
    </row>
    <row r="577" s="190" customFormat="1" ht="14.4" spans="2:2">
      <c r="B577" s="202"/>
    </row>
    <row r="578" s="190" customFormat="1" ht="14.4" spans="2:2">
      <c r="B578" s="202"/>
    </row>
    <row r="579" s="190" customFormat="1" ht="14.4" spans="2:2">
      <c r="B579" s="202"/>
    </row>
    <row r="580" s="190" customFormat="1" ht="14.4" spans="2:2">
      <c r="B580" s="202"/>
    </row>
    <row r="581" s="190" customFormat="1" ht="14.4" spans="2:2">
      <c r="B581" s="202"/>
    </row>
    <row r="582" s="190" customFormat="1" ht="14.4" spans="2:2">
      <c r="B582" s="202"/>
    </row>
    <row r="583" s="190" customFormat="1" ht="14.4" spans="2:2">
      <c r="B583" s="202"/>
    </row>
    <row r="584" s="190" customFormat="1" ht="14.4" spans="2:2">
      <c r="B584" s="202"/>
    </row>
    <row r="585" s="190" customFormat="1" ht="14.4" spans="2:2">
      <c r="B585" s="202"/>
    </row>
    <row r="586" s="190" customFormat="1" ht="14.4" spans="2:2">
      <c r="B586" s="202"/>
    </row>
    <row r="587" s="190" customFormat="1" ht="14.4" spans="2:2">
      <c r="B587" s="202"/>
    </row>
    <row r="588" s="190" customFormat="1" ht="14.4" spans="2:2">
      <c r="B588" s="202"/>
    </row>
    <row r="589" s="190" customFormat="1" ht="14.4" spans="2:2">
      <c r="B589" s="202"/>
    </row>
    <row r="590" s="190" customFormat="1" ht="14.4" spans="2:2">
      <c r="B590" s="202"/>
    </row>
    <row r="591" s="190" customFormat="1" ht="14.4" spans="2:2">
      <c r="B591" s="202"/>
    </row>
    <row r="592" s="190" customFormat="1" ht="14.4" spans="2:2">
      <c r="B592" s="202"/>
    </row>
    <row r="593" s="190" customFormat="1" ht="14.4" spans="2:2">
      <c r="B593" s="202"/>
    </row>
    <row r="594" s="190" customFormat="1" ht="14.4" spans="2:2">
      <c r="B594" s="202"/>
    </row>
    <row r="595" s="190" customFormat="1" ht="14.4" spans="2:2">
      <c r="B595" s="202"/>
    </row>
    <row r="596" s="190" customFormat="1" ht="14.4" spans="2:2">
      <c r="B596" s="202"/>
    </row>
    <row r="597" s="190" customFormat="1" ht="14.4" spans="2:2">
      <c r="B597" s="202"/>
    </row>
    <row r="598" s="190" customFormat="1" ht="14.4" spans="2:2">
      <c r="B598" s="202"/>
    </row>
    <row r="599" s="190" customFormat="1" ht="14.4" spans="2:2">
      <c r="B599" s="202"/>
    </row>
    <row r="600" s="190" customFormat="1" ht="14.4" spans="2:2">
      <c r="B600" s="202"/>
    </row>
    <row r="601" s="190" customFormat="1" ht="14.4" spans="2:2">
      <c r="B601" s="202"/>
    </row>
    <row r="602" s="190" customFormat="1" ht="14.4" spans="2:2">
      <c r="B602" s="202"/>
    </row>
    <row r="603" s="190" customFormat="1" ht="14.4" spans="2:2">
      <c r="B603" s="202"/>
    </row>
    <row r="604" s="190" customFormat="1" ht="14.4" spans="2:2">
      <c r="B604" s="202"/>
    </row>
    <row r="605" s="190" customFormat="1" ht="14.4" spans="2:2">
      <c r="B605" s="202"/>
    </row>
    <row r="606" s="190" customFormat="1" ht="14.4" spans="2:2">
      <c r="B606" s="202"/>
    </row>
    <row r="607" s="190" customFormat="1" ht="14.4" spans="2:2">
      <c r="B607" s="202"/>
    </row>
    <row r="608" s="190" customFormat="1" ht="14.4" spans="2:2">
      <c r="B608" s="202"/>
    </row>
    <row r="609" s="190" customFormat="1" ht="14.4" spans="2:2">
      <c r="B609" s="202"/>
    </row>
    <row r="610" s="190" customFormat="1" ht="14.4" spans="2:2">
      <c r="B610" s="202"/>
    </row>
    <row r="611" s="190" customFormat="1" ht="14.4" spans="2:2">
      <c r="B611" s="202"/>
    </row>
    <row r="612" s="190" customFormat="1" ht="14.4" spans="2:2">
      <c r="B612" s="202"/>
    </row>
    <row r="613" s="190" customFormat="1" ht="14.4" spans="2:2">
      <c r="B613" s="202"/>
    </row>
    <row r="614" s="190" customFormat="1" ht="14.4" spans="2:2">
      <c r="B614" s="202"/>
    </row>
    <row r="615" s="190" customFormat="1" ht="14.4" spans="2:2">
      <c r="B615" s="202"/>
    </row>
    <row r="616" s="190" customFormat="1" ht="14.4" spans="2:2">
      <c r="B616" s="202"/>
    </row>
    <row r="617" s="190" customFormat="1" ht="14.4" spans="2:2">
      <c r="B617" s="202"/>
    </row>
    <row r="618" s="190" customFormat="1" ht="14.4" spans="2:2">
      <c r="B618" s="202"/>
    </row>
    <row r="619" s="190" customFormat="1" ht="14.4" spans="2:2">
      <c r="B619" s="202"/>
    </row>
    <row r="620" s="190" customFormat="1" ht="14.4" spans="2:2">
      <c r="B620" s="202"/>
    </row>
    <row r="621" s="190" customFormat="1" ht="14.4" spans="2:2">
      <c r="B621" s="202"/>
    </row>
    <row r="622" s="190" customFormat="1" ht="14.4" spans="2:2">
      <c r="B622" s="202"/>
    </row>
    <row r="623" s="190" customFormat="1" ht="14.4" spans="2:2">
      <c r="B623" s="202"/>
    </row>
    <row r="624" s="190" customFormat="1" ht="14.4" spans="2:2">
      <c r="B624" s="202"/>
    </row>
    <row r="625" s="190" customFormat="1" ht="14.4" spans="2:2">
      <c r="B625" s="202"/>
    </row>
    <row r="626" s="190" customFormat="1" ht="14.4" spans="2:2">
      <c r="B626" s="202"/>
    </row>
    <row r="627" s="190" customFormat="1" ht="14.4" spans="2:2">
      <c r="B627" s="202"/>
    </row>
    <row r="628" s="190" customFormat="1" ht="14.4" spans="2:2">
      <c r="B628" s="202"/>
    </row>
    <row r="629" s="190" customFormat="1" ht="14.4" spans="2:2">
      <c r="B629" s="202"/>
    </row>
    <row r="630" s="190" customFormat="1" ht="14.4" spans="2:2">
      <c r="B630" s="202"/>
    </row>
    <row r="631" s="190" customFormat="1" ht="14.4" spans="2:2">
      <c r="B631" s="202"/>
    </row>
    <row r="632" s="190" customFormat="1" ht="14.4" spans="2:2">
      <c r="B632" s="202"/>
    </row>
    <row r="633" s="190" customFormat="1" ht="14.4" spans="2:2">
      <c r="B633" s="202"/>
    </row>
    <row r="634" s="190" customFormat="1" ht="14.4" spans="2:2">
      <c r="B634" s="202"/>
    </row>
    <row r="635" s="190" customFormat="1" ht="14.4" spans="2:2">
      <c r="B635" s="202"/>
    </row>
    <row r="636" s="190" customFormat="1" ht="14.4" spans="2:2">
      <c r="B636" s="202"/>
    </row>
    <row r="637" s="190" customFormat="1" ht="14.4" spans="2:2">
      <c r="B637" s="202"/>
    </row>
    <row r="638" s="190" customFormat="1" ht="14.4" spans="2:2">
      <c r="B638" s="202"/>
    </row>
    <row r="639" s="190" customFormat="1" ht="14.4" spans="2:2">
      <c r="B639" s="202"/>
    </row>
    <row r="640" s="190" customFormat="1" ht="14.4" spans="2:2">
      <c r="B640" s="202"/>
    </row>
    <row r="641" s="190" customFormat="1" ht="14.4" spans="2:2">
      <c r="B641" s="202"/>
    </row>
    <row r="642" s="190" customFormat="1" ht="14.4" spans="2:2">
      <c r="B642" s="202"/>
    </row>
    <row r="643" s="190" customFormat="1" ht="14.4" spans="2:2">
      <c r="B643" s="202"/>
    </row>
    <row r="644" s="190" customFormat="1" ht="14.4" spans="2:2">
      <c r="B644" s="202"/>
    </row>
    <row r="645" s="190" customFormat="1" ht="14.4" spans="2:2">
      <c r="B645" s="202"/>
    </row>
    <row r="646" s="190" customFormat="1" ht="14.4" spans="2:2">
      <c r="B646" s="202"/>
    </row>
    <row r="647" s="190" customFormat="1" ht="14.4" spans="2:2">
      <c r="B647" s="202"/>
    </row>
    <row r="648" s="190" customFormat="1" ht="14.4" spans="2:2">
      <c r="B648" s="202"/>
    </row>
    <row r="649" s="190" customFormat="1" ht="14.4" spans="2:2">
      <c r="B649" s="202"/>
    </row>
    <row r="650" s="190" customFormat="1" ht="14.4" spans="2:2">
      <c r="B650" s="202"/>
    </row>
    <row r="651" s="190" customFormat="1" ht="14.4" spans="2:2">
      <c r="B651" s="202"/>
    </row>
    <row r="652" s="190" customFormat="1" ht="14.4" spans="2:2">
      <c r="B652" s="202"/>
    </row>
    <row r="653" s="190" customFormat="1" ht="14.4" spans="2:2">
      <c r="B653" s="202"/>
    </row>
    <row r="654" s="190" customFormat="1" ht="14.4" spans="2:2">
      <c r="B654" s="202"/>
    </row>
    <row r="655" s="190" customFormat="1" ht="14.4" spans="2:2">
      <c r="B655" s="202"/>
    </row>
    <row r="656" s="190" customFormat="1" ht="14.4" spans="2:2">
      <c r="B656" s="202"/>
    </row>
    <row r="657" s="190" customFormat="1" ht="14.4" spans="2:2">
      <c r="B657" s="202"/>
    </row>
    <row r="658" s="190" customFormat="1" ht="14.4" spans="2:2">
      <c r="B658" s="202"/>
    </row>
    <row r="659" s="190" customFormat="1" ht="14.4" spans="2:2">
      <c r="B659" s="202"/>
    </row>
    <row r="660" s="190" customFormat="1" ht="14.4" spans="2:2">
      <c r="B660" s="202"/>
    </row>
    <row r="661" s="190" customFormat="1" ht="14.4" spans="2:2">
      <c r="B661" s="202"/>
    </row>
    <row r="662" s="190" customFormat="1" ht="14.4" spans="2:2">
      <c r="B662" s="202"/>
    </row>
    <row r="663" s="190" customFormat="1" ht="14.4" spans="2:2">
      <c r="B663" s="202"/>
    </row>
    <row r="664" s="190" customFormat="1" ht="14.4" spans="2:2">
      <c r="B664" s="202"/>
    </row>
    <row r="665" s="190" customFormat="1" ht="14.4" spans="2:2">
      <c r="B665" s="202"/>
    </row>
    <row r="666" s="190" customFormat="1" ht="14.4" spans="2:2">
      <c r="B666" s="202"/>
    </row>
    <row r="667" s="190" customFormat="1" ht="14.4" spans="2:2">
      <c r="B667" s="202"/>
    </row>
    <row r="668" s="190" customFormat="1" ht="14.4" spans="2:2">
      <c r="B668" s="202"/>
    </row>
    <row r="669" s="190" customFormat="1" ht="14.4" spans="2:2">
      <c r="B669" s="202"/>
    </row>
    <row r="670" s="190" customFormat="1" ht="14.4" spans="2:2">
      <c r="B670" s="202"/>
    </row>
    <row r="671" s="190" customFormat="1" ht="14.4" spans="2:2">
      <c r="B671" s="202"/>
    </row>
    <row r="672" s="190" customFormat="1" ht="14.4" spans="2:2">
      <c r="B672" s="202"/>
    </row>
    <row r="673" s="190" customFormat="1" ht="14.4" spans="2:2">
      <c r="B673" s="202"/>
    </row>
    <row r="674" s="190" customFormat="1" ht="14.4" spans="2:2">
      <c r="B674" s="202"/>
    </row>
    <row r="675" s="190" customFormat="1" ht="14.4" spans="2:2">
      <c r="B675" s="202"/>
    </row>
    <row r="676" s="190" customFormat="1" ht="14.4" spans="2:2">
      <c r="B676" s="202"/>
    </row>
    <row r="677" s="190" customFormat="1" ht="14.4" spans="2:2">
      <c r="B677" s="202"/>
    </row>
    <row r="678" s="190" customFormat="1" ht="14.4" spans="2:2">
      <c r="B678" s="202"/>
    </row>
    <row r="679" s="190" customFormat="1" ht="14.4" spans="2:2">
      <c r="B679" s="202"/>
    </row>
    <row r="680" s="190" customFormat="1" ht="14.4" spans="2:2">
      <c r="B680" s="202"/>
    </row>
    <row r="681" s="190" customFormat="1" ht="14.4" spans="2:2">
      <c r="B681" s="202"/>
    </row>
    <row r="682" s="190" customFormat="1" ht="14.4" spans="2:2">
      <c r="B682" s="202"/>
    </row>
    <row r="683" s="190" customFormat="1" ht="14.4" spans="2:2">
      <c r="B683" s="202"/>
    </row>
    <row r="684" s="190" customFormat="1" ht="14.4" spans="2:2">
      <c r="B684" s="202"/>
    </row>
    <row r="685" s="190" customFormat="1" ht="14.4" spans="2:2">
      <c r="B685" s="202"/>
    </row>
    <row r="686" s="190" customFormat="1" ht="14.4" spans="2:2">
      <c r="B686" s="202"/>
    </row>
    <row r="687" s="190" customFormat="1" ht="14.4" spans="2:2">
      <c r="B687" s="202"/>
    </row>
    <row r="688" s="190" customFormat="1" ht="14.4" spans="2:2">
      <c r="B688" s="202"/>
    </row>
    <row r="689" s="190" customFormat="1" ht="14.4" spans="2:2">
      <c r="B689" s="202"/>
    </row>
    <row r="690" s="190" customFormat="1" ht="14.4" spans="2:2">
      <c r="B690" s="202"/>
    </row>
    <row r="691" s="190" customFormat="1" ht="14.4" spans="2:2">
      <c r="B691" s="202"/>
    </row>
    <row r="692" s="190" customFormat="1" ht="14.4" spans="2:2">
      <c r="B692" s="202"/>
    </row>
    <row r="693" s="190" customFormat="1" ht="14.4" spans="2:2">
      <c r="B693" s="202"/>
    </row>
    <row r="694" s="190" customFormat="1" ht="14.4" spans="2:2">
      <c r="B694" s="202"/>
    </row>
    <row r="695" s="190" customFormat="1" ht="14.4" spans="2:2">
      <c r="B695" s="202"/>
    </row>
    <row r="696" s="190" customFormat="1" ht="14.4" spans="2:2">
      <c r="B696" s="202"/>
    </row>
    <row r="697" s="190" customFormat="1" ht="14.4" spans="2:2">
      <c r="B697" s="202"/>
    </row>
    <row r="698" s="190" customFormat="1" ht="14.4" spans="2:2">
      <c r="B698" s="202"/>
    </row>
    <row r="699" s="190" customFormat="1" ht="14.4" spans="2:2">
      <c r="B699" s="202"/>
    </row>
    <row r="700" s="190" customFormat="1" ht="14.4" spans="2:2">
      <c r="B700" s="202"/>
    </row>
    <row r="701" s="190" customFormat="1" ht="14.4" spans="2:2">
      <c r="B701" s="202"/>
    </row>
    <row r="702" s="190" customFormat="1" ht="14.4" spans="2:2">
      <c r="B702" s="202"/>
    </row>
    <row r="703" s="190" customFormat="1" ht="14.4" spans="2:2">
      <c r="B703" s="202"/>
    </row>
    <row r="704" s="190" customFormat="1" ht="14.4" spans="2:2">
      <c r="B704" s="202"/>
    </row>
    <row r="705" s="190" customFormat="1" ht="14.4" spans="2:2">
      <c r="B705" s="202"/>
    </row>
    <row r="706" s="190" customFormat="1" ht="14.4" spans="2:2">
      <c r="B706" s="202"/>
    </row>
    <row r="707" s="190" customFormat="1" ht="14.4" spans="2:2">
      <c r="B707" s="202"/>
    </row>
    <row r="708" s="190" customFormat="1" ht="14.4" spans="2:2">
      <c r="B708" s="202"/>
    </row>
    <row r="709" s="190" customFormat="1" ht="14.4" spans="2:2">
      <c r="B709" s="202"/>
    </row>
    <row r="710" s="190" customFormat="1" ht="14.4" spans="2:2">
      <c r="B710" s="202"/>
    </row>
    <row r="711" s="190" customFormat="1" ht="14.4" spans="2:2">
      <c r="B711" s="202"/>
    </row>
    <row r="712" s="190" customFormat="1" ht="14.4" spans="2:2">
      <c r="B712" s="202"/>
    </row>
    <row r="713" s="190" customFormat="1" ht="14.4" spans="2:2">
      <c r="B713" s="202"/>
    </row>
    <row r="714" s="190" customFormat="1" ht="14.4" spans="2:2">
      <c r="B714" s="202"/>
    </row>
  </sheetData>
  <mergeCells count="1">
    <mergeCell ref="A2:B2"/>
  </mergeCells>
  <printOptions horizontalCentered="1"/>
  <pageMargins left="0.90416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14"/>
  <sheetViews>
    <sheetView workbookViewId="0">
      <selection activeCell="A1" sqref="A1"/>
    </sheetView>
  </sheetViews>
  <sheetFormatPr defaultColWidth="7" defaultRowHeight="14.4"/>
  <cols>
    <col min="1" max="1" width="35.1296296296296" style="133" customWidth="1"/>
    <col min="2" max="2" width="29.6296296296296" style="155" customWidth="1"/>
    <col min="3" max="3" width="10.3796296296296" style="135" hidden="1" customWidth="1"/>
    <col min="4" max="4" width="9.62962962962963" style="137" hidden="1" customWidth="1"/>
    <col min="5" max="5" width="8.12962962962963" style="137" hidden="1" customWidth="1"/>
    <col min="6" max="6" width="9.62962962962963" style="138" hidden="1" customWidth="1"/>
    <col min="7" max="7" width="17.5" style="138" hidden="1" customWidth="1"/>
    <col min="8" max="8" width="12.5" style="139" hidden="1" customWidth="1"/>
    <col min="9" max="9" width="7" style="140" hidden="1" customWidth="1"/>
    <col min="10" max="11" width="7" style="137" hidden="1" customWidth="1"/>
    <col min="12" max="12" width="13.8796296296296" style="137" hidden="1" customWidth="1"/>
    <col min="13" max="13" width="7.87962962962963" style="137" hidden="1" customWidth="1"/>
    <col min="14" max="14" width="9.5" style="137" hidden="1" customWidth="1"/>
    <col min="15" max="15" width="6.87962962962963" style="137" hidden="1" customWidth="1"/>
    <col min="16" max="16" width="9" style="137" hidden="1" customWidth="1"/>
    <col min="17" max="17" width="5.87962962962963" style="137" hidden="1" customWidth="1"/>
    <col min="18" max="18" width="5.25" style="137" hidden="1" customWidth="1"/>
    <col min="19" max="19" width="6.5" style="137" hidden="1" customWidth="1"/>
    <col min="20" max="21" width="7" style="137" hidden="1" customWidth="1"/>
    <col min="22" max="22" width="10.6296296296296" style="137" hidden="1" customWidth="1"/>
    <col min="23" max="23" width="10.5" style="137" hidden="1" customWidth="1"/>
    <col min="24" max="24" width="7" style="137" hidden="1" customWidth="1"/>
    <col min="25" max="16384" width="7" style="137"/>
  </cols>
  <sheetData>
    <row r="1" ht="29.25" customHeight="1" spans="1:1">
      <c r="A1" s="141" t="s">
        <v>504</v>
      </c>
    </row>
    <row r="2" s="134" customFormat="1" ht="28.5" customHeight="1" spans="1:9">
      <c r="A2" s="164" t="s">
        <v>505</v>
      </c>
      <c r="B2" s="184"/>
      <c r="I2" s="154"/>
    </row>
    <row r="3" s="135" customFormat="1" ht="21.75" customHeight="1" spans="1:12">
      <c r="A3" s="133"/>
      <c r="B3" s="185" t="s">
        <v>2</v>
      </c>
      <c r="D3" s="135">
        <v>12.11</v>
      </c>
      <c r="F3" s="135">
        <v>12.22</v>
      </c>
      <c r="I3" s="155"/>
      <c r="L3" s="135">
        <v>1.2</v>
      </c>
    </row>
    <row r="4" s="135" customFormat="1" ht="39" customHeight="1" spans="1:14">
      <c r="A4" s="144" t="s">
        <v>3</v>
      </c>
      <c r="B4" s="167" t="s">
        <v>4</v>
      </c>
      <c r="F4" s="153" t="s">
        <v>31</v>
      </c>
      <c r="G4" s="153" t="s">
        <v>32</v>
      </c>
      <c r="H4" s="153" t="s">
        <v>28</v>
      </c>
      <c r="I4" s="155"/>
      <c r="L4" s="153" t="s">
        <v>31</v>
      </c>
      <c r="M4" s="158" t="s">
        <v>32</v>
      </c>
      <c r="N4" s="153" t="s">
        <v>28</v>
      </c>
    </row>
    <row r="5" s="133" customFormat="1" ht="39" customHeight="1" spans="1:24">
      <c r="A5" s="168"/>
      <c r="B5" s="147"/>
      <c r="C5" s="133">
        <v>105429</v>
      </c>
      <c r="D5" s="133">
        <v>595734.14</v>
      </c>
      <c r="E5" s="133">
        <f>104401+13602</f>
        <v>118003</v>
      </c>
      <c r="F5" s="186" t="s">
        <v>34</v>
      </c>
      <c r="G5" s="186" t="s">
        <v>35</v>
      </c>
      <c r="H5" s="186">
        <v>596221.15</v>
      </c>
      <c r="I5" s="133">
        <f>F5-A5</f>
        <v>201</v>
      </c>
      <c r="J5" s="133">
        <f>H5-B5</f>
        <v>596221.15</v>
      </c>
      <c r="K5" s="133">
        <v>75943</v>
      </c>
      <c r="L5" s="186" t="s">
        <v>34</v>
      </c>
      <c r="M5" s="186" t="s">
        <v>35</v>
      </c>
      <c r="N5" s="186">
        <v>643048.95</v>
      </c>
      <c r="O5" s="133">
        <f>L5-A5</f>
        <v>201</v>
      </c>
      <c r="P5" s="133">
        <f>N5-B5</f>
        <v>643048.95</v>
      </c>
      <c r="R5" s="133">
        <v>717759</v>
      </c>
      <c r="T5" s="188" t="s">
        <v>34</v>
      </c>
      <c r="U5" s="188" t="s">
        <v>35</v>
      </c>
      <c r="V5" s="188">
        <v>659380.53</v>
      </c>
      <c r="W5" s="133">
        <f>B5-V5</f>
        <v>-659380.53</v>
      </c>
      <c r="X5" s="133">
        <f>T5-A5</f>
        <v>201</v>
      </c>
    </row>
    <row r="6" s="135" customFormat="1" ht="39" customHeight="1" spans="1:24">
      <c r="A6" s="152"/>
      <c r="B6" s="170"/>
      <c r="C6" s="177"/>
      <c r="D6" s="177">
        <v>135.6</v>
      </c>
      <c r="F6" s="150" t="s">
        <v>78</v>
      </c>
      <c r="G6" s="150" t="s">
        <v>79</v>
      </c>
      <c r="H6" s="151">
        <v>135.6</v>
      </c>
      <c r="I6" s="155">
        <f>F6-A6</f>
        <v>2010199</v>
      </c>
      <c r="J6" s="148">
        <f>H6-B6</f>
        <v>135.6</v>
      </c>
      <c r="K6" s="148"/>
      <c r="L6" s="150" t="s">
        <v>78</v>
      </c>
      <c r="M6" s="150" t="s">
        <v>79</v>
      </c>
      <c r="N6" s="151">
        <v>135.6</v>
      </c>
      <c r="O6" s="155">
        <f>L6-A6</f>
        <v>2010199</v>
      </c>
      <c r="P6" s="148">
        <f>N6-B6</f>
        <v>135.6</v>
      </c>
      <c r="T6" s="159" t="s">
        <v>78</v>
      </c>
      <c r="U6" s="159" t="s">
        <v>79</v>
      </c>
      <c r="V6" s="160">
        <v>135.6</v>
      </c>
      <c r="W6" s="135">
        <f>B6-V6</f>
        <v>-135.6</v>
      </c>
      <c r="X6" s="135">
        <f>T6-A6</f>
        <v>2010199</v>
      </c>
    </row>
    <row r="7" s="135" customFormat="1" ht="39" customHeight="1" spans="1:24">
      <c r="A7" s="168"/>
      <c r="B7" s="170"/>
      <c r="C7" s="148">
        <v>105429</v>
      </c>
      <c r="D7" s="149">
        <v>595734.14</v>
      </c>
      <c r="E7" s="135">
        <f>104401+13602</f>
        <v>118003</v>
      </c>
      <c r="F7" s="150" t="s">
        <v>34</v>
      </c>
      <c r="G7" s="150" t="s">
        <v>35</v>
      </c>
      <c r="H7" s="151">
        <v>596221.15</v>
      </c>
      <c r="I7" s="155">
        <f>F7-A7</f>
        <v>201</v>
      </c>
      <c r="J7" s="148">
        <f>H7-B7</f>
        <v>596221.15</v>
      </c>
      <c r="K7" s="148">
        <v>75943</v>
      </c>
      <c r="L7" s="150" t="s">
        <v>34</v>
      </c>
      <c r="M7" s="150" t="s">
        <v>35</v>
      </c>
      <c r="N7" s="151">
        <v>643048.95</v>
      </c>
      <c r="O7" s="155">
        <f>L7-A7</f>
        <v>201</v>
      </c>
      <c r="P7" s="148">
        <f>N7-B7</f>
        <v>643048.95</v>
      </c>
      <c r="R7" s="135">
        <v>717759</v>
      </c>
      <c r="T7" s="159" t="s">
        <v>34</v>
      </c>
      <c r="U7" s="159" t="s">
        <v>35</v>
      </c>
      <c r="V7" s="160">
        <v>659380.53</v>
      </c>
      <c r="W7" s="135">
        <f>B7-V7</f>
        <v>-659380.53</v>
      </c>
      <c r="X7" s="135">
        <f>T7-A7</f>
        <v>201</v>
      </c>
    </row>
    <row r="8" s="135" customFormat="1" ht="39" customHeight="1" spans="1:24">
      <c r="A8" s="152"/>
      <c r="B8" s="170"/>
      <c r="C8" s="177"/>
      <c r="D8" s="177">
        <v>135.6</v>
      </c>
      <c r="F8" s="150" t="s">
        <v>78</v>
      </c>
      <c r="G8" s="150" t="s">
        <v>79</v>
      </c>
      <c r="H8" s="151">
        <v>135.6</v>
      </c>
      <c r="I8" s="155">
        <f>F8-A8</f>
        <v>2010199</v>
      </c>
      <c r="J8" s="148">
        <f>H8-B8</f>
        <v>135.6</v>
      </c>
      <c r="K8" s="148"/>
      <c r="L8" s="150" t="s">
        <v>78</v>
      </c>
      <c r="M8" s="150" t="s">
        <v>79</v>
      </c>
      <c r="N8" s="151">
        <v>135.6</v>
      </c>
      <c r="O8" s="155">
        <f>L8-A8</f>
        <v>2010199</v>
      </c>
      <c r="P8" s="148">
        <f>N8-B8</f>
        <v>135.6</v>
      </c>
      <c r="T8" s="159" t="s">
        <v>78</v>
      </c>
      <c r="U8" s="159" t="s">
        <v>79</v>
      </c>
      <c r="V8" s="160">
        <v>135.6</v>
      </c>
      <c r="W8" s="135">
        <f>B8-V8</f>
        <v>-135.6</v>
      </c>
      <c r="X8" s="135">
        <f>T8-A8</f>
        <v>2010199</v>
      </c>
    </row>
    <row r="9" s="135" customFormat="1" ht="39" customHeight="1" spans="1:23">
      <c r="A9" s="178" t="s">
        <v>28</v>
      </c>
      <c r="B9" s="180"/>
      <c r="F9" s="153" t="str">
        <f>""</f>
        <v/>
      </c>
      <c r="G9" s="153" t="str">
        <f>""</f>
        <v/>
      </c>
      <c r="H9" s="153" t="str">
        <f>""</f>
        <v/>
      </c>
      <c r="I9" s="155"/>
      <c r="L9" s="153" t="str">
        <f>""</f>
        <v/>
      </c>
      <c r="M9" s="158" t="str">
        <f>""</f>
        <v/>
      </c>
      <c r="N9" s="153" t="str">
        <f>""</f>
        <v/>
      </c>
      <c r="V9" s="183" t="e">
        <f>V10+#REF!+#REF!+#REF!+#REF!+#REF!+#REF!+#REF!+#REF!+#REF!+#REF!+#REF!+#REF!+#REF!+#REF!+#REF!+#REF!+#REF!+#REF!+#REF!+#REF!</f>
        <v>#REF!</v>
      </c>
      <c r="W9" s="183" t="e">
        <f>W10+#REF!+#REF!+#REF!+#REF!+#REF!+#REF!+#REF!+#REF!+#REF!+#REF!+#REF!+#REF!+#REF!+#REF!+#REF!+#REF!+#REF!+#REF!+#REF!+#REF!</f>
        <v>#REF!</v>
      </c>
    </row>
    <row r="10" s="135" customFormat="1" ht="19.5" customHeight="1" spans="1:24">
      <c r="A10" s="187" t="s">
        <v>432</v>
      </c>
      <c r="B10" s="155"/>
      <c r="F10" s="150"/>
      <c r="G10" s="150"/>
      <c r="H10" s="151"/>
      <c r="I10" s="155"/>
      <c r="P10" s="148"/>
      <c r="T10" s="159" t="s">
        <v>66</v>
      </c>
      <c r="U10" s="159" t="s">
        <v>67</v>
      </c>
      <c r="V10" s="160">
        <v>19998</v>
      </c>
      <c r="W10" s="135">
        <f>B10-V10</f>
        <v>-19998</v>
      </c>
      <c r="X10" s="135" t="e">
        <f>T10-A10</f>
        <v>#VALUE!</v>
      </c>
    </row>
    <row r="11" s="135" customFormat="1" ht="19.5" customHeight="1" spans="1:24">
      <c r="A11" s="133"/>
      <c r="B11" s="155"/>
      <c r="F11" s="150"/>
      <c r="G11" s="150"/>
      <c r="H11" s="151"/>
      <c r="I11" s="155"/>
      <c r="P11" s="148"/>
      <c r="T11" s="159" t="s">
        <v>68</v>
      </c>
      <c r="U11" s="159" t="s">
        <v>69</v>
      </c>
      <c r="V11" s="160">
        <v>19998</v>
      </c>
      <c r="W11" s="135">
        <f>B11-V11</f>
        <v>-19998</v>
      </c>
      <c r="X11" s="135">
        <f>T11-A11</f>
        <v>23203</v>
      </c>
    </row>
    <row r="12" s="135" customFormat="1" ht="19.5" customHeight="1" spans="1:24">
      <c r="A12" s="133"/>
      <c r="B12" s="155"/>
      <c r="F12" s="150"/>
      <c r="G12" s="150"/>
      <c r="H12" s="151"/>
      <c r="I12" s="155"/>
      <c r="P12" s="148"/>
      <c r="T12" s="159" t="s">
        <v>70</v>
      </c>
      <c r="U12" s="159" t="s">
        <v>71</v>
      </c>
      <c r="V12" s="160">
        <v>19998</v>
      </c>
      <c r="W12" s="135">
        <f>B12-V12</f>
        <v>-19998</v>
      </c>
      <c r="X12" s="135">
        <f>T12-A12</f>
        <v>2320301</v>
      </c>
    </row>
    <row r="13" s="135" customFormat="1" ht="19.5" customHeight="1" spans="1:16">
      <c r="A13" s="133"/>
      <c r="B13" s="155"/>
      <c r="F13" s="150"/>
      <c r="G13" s="150"/>
      <c r="H13" s="151"/>
      <c r="I13" s="155"/>
      <c r="P13" s="148"/>
    </row>
    <row r="14" s="135" customFormat="1" ht="19.5" customHeight="1" spans="1:16">
      <c r="A14" s="133"/>
      <c r="B14" s="155"/>
      <c r="F14" s="150"/>
      <c r="G14" s="150"/>
      <c r="H14" s="151"/>
      <c r="I14" s="155"/>
      <c r="P14" s="148"/>
    </row>
    <row r="15" s="135" customFormat="1" ht="19.5" customHeight="1" spans="1:16">
      <c r="A15" s="133"/>
      <c r="B15" s="155"/>
      <c r="F15" s="150"/>
      <c r="G15" s="150"/>
      <c r="H15" s="151"/>
      <c r="I15" s="155"/>
      <c r="P15" s="148"/>
    </row>
    <row r="16" s="135" customFormat="1" ht="19.5" customHeight="1" spans="1:16">
      <c r="A16" s="133"/>
      <c r="B16" s="155"/>
      <c r="F16" s="150"/>
      <c r="G16" s="150"/>
      <c r="H16" s="151"/>
      <c r="I16" s="155"/>
      <c r="P16" s="148"/>
    </row>
    <row r="17" s="135" customFormat="1" ht="19.5" customHeight="1" spans="1:16">
      <c r="A17" s="133"/>
      <c r="B17" s="155"/>
      <c r="F17" s="150"/>
      <c r="G17" s="150"/>
      <c r="H17" s="151"/>
      <c r="I17" s="155"/>
      <c r="P17" s="148"/>
    </row>
    <row r="18" s="135" customFormat="1" ht="19.5" customHeight="1" spans="1:16">
      <c r="A18" s="133"/>
      <c r="B18" s="155"/>
      <c r="F18" s="150"/>
      <c r="G18" s="150"/>
      <c r="H18" s="151"/>
      <c r="I18" s="155"/>
      <c r="P18" s="148"/>
    </row>
    <row r="19" s="135" customFormat="1" ht="19.5" customHeight="1" spans="1:16">
      <c r="A19" s="133"/>
      <c r="B19" s="155"/>
      <c r="F19" s="150"/>
      <c r="G19" s="150"/>
      <c r="H19" s="151"/>
      <c r="I19" s="155"/>
      <c r="P19" s="148"/>
    </row>
    <row r="20" s="135" customFormat="1" ht="19.5" customHeight="1" spans="1:16">
      <c r="A20" s="133"/>
      <c r="B20" s="155"/>
      <c r="F20" s="150"/>
      <c r="G20" s="150"/>
      <c r="H20" s="151"/>
      <c r="I20" s="155"/>
      <c r="P20" s="148"/>
    </row>
    <row r="21" s="135" customFormat="1" ht="19.5" customHeight="1" spans="1:16">
      <c r="A21" s="133"/>
      <c r="B21" s="155"/>
      <c r="F21" s="150"/>
      <c r="G21" s="150"/>
      <c r="H21" s="151"/>
      <c r="I21" s="155"/>
      <c r="P21" s="148"/>
    </row>
    <row r="22" s="135" customFormat="1" ht="19.5" customHeight="1" spans="1:16">
      <c r="A22" s="133"/>
      <c r="B22" s="155"/>
      <c r="F22" s="150"/>
      <c r="G22" s="150"/>
      <c r="H22" s="151"/>
      <c r="I22" s="155"/>
      <c r="P22" s="148"/>
    </row>
    <row r="23" s="135" customFormat="1" ht="19.5" customHeight="1" spans="1:16">
      <c r="A23" s="133"/>
      <c r="B23" s="155"/>
      <c r="F23" s="150"/>
      <c r="G23" s="150"/>
      <c r="H23" s="151"/>
      <c r="I23" s="155"/>
      <c r="P23" s="148"/>
    </row>
    <row r="24" s="135" customFormat="1" ht="19.5" customHeight="1" spans="1:16">
      <c r="A24" s="133"/>
      <c r="B24" s="155"/>
      <c r="F24" s="150"/>
      <c r="G24" s="150"/>
      <c r="H24" s="151"/>
      <c r="I24" s="155"/>
      <c r="P24" s="148"/>
    </row>
    <row r="25" s="135" customFormat="1" ht="19.5" customHeight="1" spans="1:16">
      <c r="A25" s="133"/>
      <c r="B25" s="155"/>
      <c r="F25" s="150"/>
      <c r="G25" s="150"/>
      <c r="H25" s="151"/>
      <c r="I25" s="155"/>
      <c r="P25" s="148"/>
    </row>
    <row r="26" s="135" customFormat="1" spans="1:9">
      <c r="A26" s="133"/>
      <c r="B26" s="155"/>
      <c r="F26" s="150"/>
      <c r="G26" s="150"/>
      <c r="H26" s="151"/>
      <c r="I26" s="155"/>
    </row>
    <row r="27" s="135" customFormat="1" spans="1:9">
      <c r="A27" s="133"/>
      <c r="B27" s="155"/>
      <c r="F27" s="150"/>
      <c r="G27" s="150"/>
      <c r="H27" s="151"/>
      <c r="I27" s="155"/>
    </row>
    <row r="28" s="135" customFormat="1" spans="1:9">
      <c r="A28" s="133"/>
      <c r="B28" s="155"/>
      <c r="F28" s="150"/>
      <c r="G28" s="150"/>
      <c r="H28" s="151"/>
      <c r="I28" s="155"/>
    </row>
    <row r="29" s="135" customFormat="1" spans="1:9">
      <c r="A29" s="133"/>
      <c r="B29" s="155"/>
      <c r="F29" s="150"/>
      <c r="G29" s="150"/>
      <c r="H29" s="151"/>
      <c r="I29" s="155"/>
    </row>
    <row r="30" s="135" customFormat="1" spans="1:9">
      <c r="A30" s="133"/>
      <c r="B30" s="155"/>
      <c r="F30" s="150"/>
      <c r="G30" s="150"/>
      <c r="H30" s="151"/>
      <c r="I30" s="155"/>
    </row>
    <row r="31" s="135" customFormat="1" spans="1:9">
      <c r="A31" s="133"/>
      <c r="B31" s="155"/>
      <c r="F31" s="150"/>
      <c r="G31" s="150"/>
      <c r="H31" s="151"/>
      <c r="I31" s="155"/>
    </row>
    <row r="32" s="135" customFormat="1" spans="1:9">
      <c r="A32" s="133"/>
      <c r="B32" s="155"/>
      <c r="F32" s="150"/>
      <c r="G32" s="150"/>
      <c r="H32" s="151"/>
      <c r="I32" s="155"/>
    </row>
    <row r="33" s="135" customFormat="1" spans="1:9">
      <c r="A33" s="133"/>
      <c r="B33" s="155"/>
      <c r="F33" s="150"/>
      <c r="G33" s="150"/>
      <c r="H33" s="151"/>
      <c r="I33" s="155"/>
    </row>
    <row r="34" s="135" customFormat="1" spans="1:9">
      <c r="A34" s="133"/>
      <c r="B34" s="155"/>
      <c r="F34" s="150"/>
      <c r="G34" s="150"/>
      <c r="H34" s="151"/>
      <c r="I34" s="155"/>
    </row>
    <row r="35" s="135" customFormat="1" spans="1:9">
      <c r="A35" s="133"/>
      <c r="B35" s="155"/>
      <c r="F35" s="150"/>
      <c r="G35" s="150"/>
      <c r="H35" s="151"/>
      <c r="I35" s="155"/>
    </row>
    <row r="36" s="135" customFormat="1" spans="1:9">
      <c r="A36" s="133"/>
      <c r="B36" s="155"/>
      <c r="F36" s="150"/>
      <c r="G36" s="150"/>
      <c r="H36" s="151"/>
      <c r="I36" s="155"/>
    </row>
    <row r="37" s="135" customFormat="1" spans="1:9">
      <c r="A37" s="133"/>
      <c r="B37" s="155"/>
      <c r="F37" s="150"/>
      <c r="G37" s="150"/>
      <c r="H37" s="151"/>
      <c r="I37" s="155"/>
    </row>
    <row r="38" s="135" customFormat="1" spans="1:9">
      <c r="A38" s="133"/>
      <c r="B38" s="155"/>
      <c r="F38" s="150"/>
      <c r="G38" s="150"/>
      <c r="H38" s="151"/>
      <c r="I38" s="155"/>
    </row>
    <row r="39" s="135" customFormat="1" spans="1:9">
      <c r="A39" s="133"/>
      <c r="B39" s="155"/>
      <c r="F39" s="150"/>
      <c r="G39" s="150"/>
      <c r="H39" s="151"/>
      <c r="I39" s="155"/>
    </row>
    <row r="40" s="135" customFormat="1" spans="1:9">
      <c r="A40" s="133"/>
      <c r="B40" s="155"/>
      <c r="F40" s="150"/>
      <c r="G40" s="150"/>
      <c r="H40" s="151"/>
      <c r="I40" s="155"/>
    </row>
    <row r="41" s="135" customFormat="1" spans="1:9">
      <c r="A41" s="133"/>
      <c r="B41" s="155"/>
      <c r="F41" s="150"/>
      <c r="G41" s="150"/>
      <c r="H41" s="151"/>
      <c r="I41" s="155"/>
    </row>
    <row r="42" s="135" customFormat="1" spans="1:9">
      <c r="A42" s="133"/>
      <c r="B42" s="155"/>
      <c r="F42" s="150"/>
      <c r="G42" s="150"/>
      <c r="H42" s="151"/>
      <c r="I42" s="155"/>
    </row>
    <row r="43" s="135" customFormat="1" spans="1:9">
      <c r="A43" s="133"/>
      <c r="B43" s="155"/>
      <c r="F43" s="150"/>
      <c r="G43" s="150"/>
      <c r="H43" s="151"/>
      <c r="I43" s="155"/>
    </row>
    <row r="44" s="135" customFormat="1" spans="1:9">
      <c r="A44" s="133"/>
      <c r="B44" s="155"/>
      <c r="F44" s="150"/>
      <c r="G44" s="150"/>
      <c r="H44" s="151"/>
      <c r="I44" s="155"/>
    </row>
    <row r="45" s="135" customFormat="1" spans="1:9">
      <c r="A45" s="133"/>
      <c r="B45" s="155"/>
      <c r="F45" s="150"/>
      <c r="G45" s="150"/>
      <c r="H45" s="151"/>
      <c r="I45" s="155"/>
    </row>
    <row r="46" s="135" customFormat="1" spans="1:9">
      <c r="A46" s="133"/>
      <c r="B46" s="155"/>
      <c r="F46" s="150"/>
      <c r="G46" s="150"/>
      <c r="H46" s="151"/>
      <c r="I46" s="155"/>
    </row>
    <row r="47" s="135" customFormat="1" spans="1:9">
      <c r="A47" s="133"/>
      <c r="B47" s="155"/>
      <c r="F47" s="150"/>
      <c r="G47" s="150"/>
      <c r="H47" s="151"/>
      <c r="I47" s="155"/>
    </row>
    <row r="48" s="135" customFormat="1" spans="1:9">
      <c r="A48" s="133"/>
      <c r="B48" s="155"/>
      <c r="F48" s="150"/>
      <c r="G48" s="150"/>
      <c r="H48" s="151"/>
      <c r="I48" s="155"/>
    </row>
    <row r="49" s="135" customFormat="1" spans="1:9">
      <c r="A49" s="133"/>
      <c r="B49" s="155"/>
      <c r="F49" s="150"/>
      <c r="G49" s="150"/>
      <c r="H49" s="151"/>
      <c r="I49" s="155"/>
    </row>
    <row r="50" s="135" customFormat="1" spans="1:9">
      <c r="A50" s="133"/>
      <c r="B50" s="155"/>
      <c r="F50" s="150"/>
      <c r="G50" s="150"/>
      <c r="H50" s="151"/>
      <c r="I50" s="155"/>
    </row>
    <row r="51" s="135" customFormat="1" spans="1:9">
      <c r="A51" s="133"/>
      <c r="B51" s="155"/>
      <c r="F51" s="150"/>
      <c r="G51" s="150"/>
      <c r="H51" s="151"/>
      <c r="I51" s="155"/>
    </row>
    <row r="52" s="135" customFormat="1" spans="1:9">
      <c r="A52" s="133"/>
      <c r="B52" s="155"/>
      <c r="F52" s="150"/>
      <c r="G52" s="150"/>
      <c r="H52" s="151"/>
      <c r="I52" s="155"/>
    </row>
    <row r="53" s="135" customFormat="1" spans="1:9">
      <c r="A53" s="133"/>
      <c r="B53" s="155"/>
      <c r="F53" s="150"/>
      <c r="G53" s="150"/>
      <c r="H53" s="151"/>
      <c r="I53" s="155"/>
    </row>
    <row r="54" s="135" customFormat="1" spans="1:9">
      <c r="A54" s="133"/>
      <c r="B54" s="155"/>
      <c r="F54" s="150"/>
      <c r="G54" s="150"/>
      <c r="H54" s="151"/>
      <c r="I54" s="155"/>
    </row>
    <row r="55" s="135" customFormat="1" spans="1:9">
      <c r="A55" s="133"/>
      <c r="B55" s="155"/>
      <c r="F55" s="150"/>
      <c r="G55" s="150"/>
      <c r="H55" s="151"/>
      <c r="I55" s="155"/>
    </row>
    <row r="56" s="135" customFormat="1" spans="1:9">
      <c r="A56" s="133"/>
      <c r="B56" s="155"/>
      <c r="F56" s="150"/>
      <c r="G56" s="150"/>
      <c r="H56" s="151"/>
      <c r="I56" s="155"/>
    </row>
    <row r="57" s="135" customFormat="1" spans="1:9">
      <c r="A57" s="133"/>
      <c r="B57" s="155"/>
      <c r="F57" s="150"/>
      <c r="G57" s="150"/>
      <c r="H57" s="151"/>
      <c r="I57" s="155"/>
    </row>
    <row r="58" s="135" customFormat="1" spans="1:9">
      <c r="A58" s="133"/>
      <c r="B58" s="155"/>
      <c r="F58" s="150"/>
      <c r="G58" s="150"/>
      <c r="H58" s="151"/>
      <c r="I58" s="155"/>
    </row>
    <row r="59" s="135" customFormat="1" spans="1:9">
      <c r="A59" s="133"/>
      <c r="B59" s="155"/>
      <c r="F59" s="150"/>
      <c r="G59" s="150"/>
      <c r="H59" s="151"/>
      <c r="I59" s="155"/>
    </row>
    <row r="60" s="135" customFormat="1" spans="1:9">
      <c r="A60" s="133"/>
      <c r="B60" s="155"/>
      <c r="F60" s="150"/>
      <c r="G60" s="150"/>
      <c r="H60" s="151"/>
      <c r="I60" s="155"/>
    </row>
    <row r="61" s="135" customFormat="1" spans="1:9">
      <c r="A61" s="133"/>
      <c r="B61" s="155"/>
      <c r="F61" s="150"/>
      <c r="G61" s="150"/>
      <c r="H61" s="151"/>
      <c r="I61" s="155"/>
    </row>
    <row r="62" s="135" customFormat="1" spans="1:9">
      <c r="A62" s="133"/>
      <c r="B62" s="155"/>
      <c r="F62" s="150"/>
      <c r="G62" s="150"/>
      <c r="H62" s="151"/>
      <c r="I62" s="155"/>
    </row>
    <row r="63" s="135" customFormat="1" spans="1:9">
      <c r="A63" s="133"/>
      <c r="B63" s="155"/>
      <c r="F63" s="150"/>
      <c r="G63" s="150"/>
      <c r="H63" s="151"/>
      <c r="I63" s="155"/>
    </row>
    <row r="64" s="135" customFormat="1" spans="1:9">
      <c r="A64" s="133"/>
      <c r="B64" s="155"/>
      <c r="F64" s="150"/>
      <c r="G64" s="150"/>
      <c r="H64" s="151"/>
      <c r="I64" s="155"/>
    </row>
    <row r="65" s="135" customFormat="1" spans="1:9">
      <c r="A65" s="133"/>
      <c r="B65" s="155"/>
      <c r="F65" s="150"/>
      <c r="G65" s="150"/>
      <c r="H65" s="151"/>
      <c r="I65" s="155"/>
    </row>
    <row r="66" s="135" customFormat="1" spans="1:9">
      <c r="A66" s="133"/>
      <c r="B66" s="155"/>
      <c r="F66" s="150"/>
      <c r="G66" s="150"/>
      <c r="H66" s="151"/>
      <c r="I66" s="155"/>
    </row>
    <row r="67" s="135" customFormat="1" spans="1:9">
      <c r="A67" s="133"/>
      <c r="B67" s="155"/>
      <c r="F67" s="150"/>
      <c r="G67" s="150"/>
      <c r="H67" s="151"/>
      <c r="I67" s="155"/>
    </row>
    <row r="68" s="135" customFormat="1" spans="1:9">
      <c r="A68" s="133"/>
      <c r="B68" s="155"/>
      <c r="F68" s="150"/>
      <c r="G68" s="150"/>
      <c r="H68" s="151"/>
      <c r="I68" s="155"/>
    </row>
    <row r="69" s="135" customFormat="1" spans="1:9">
      <c r="A69" s="133"/>
      <c r="B69" s="155"/>
      <c r="F69" s="150"/>
      <c r="G69" s="150"/>
      <c r="H69" s="151"/>
      <c r="I69" s="155"/>
    </row>
    <row r="70" s="135" customFormat="1" spans="1:9">
      <c r="A70" s="133"/>
      <c r="B70" s="155"/>
      <c r="F70" s="150"/>
      <c r="G70" s="150"/>
      <c r="H70" s="151"/>
      <c r="I70" s="155"/>
    </row>
    <row r="71" s="135" customFormat="1" spans="1:9">
      <c r="A71" s="133"/>
      <c r="B71" s="155"/>
      <c r="F71" s="150"/>
      <c r="G71" s="150"/>
      <c r="H71" s="151"/>
      <c r="I71" s="155"/>
    </row>
    <row r="72" s="135" customFormat="1" spans="1:9">
      <c r="A72" s="133"/>
      <c r="B72" s="155"/>
      <c r="F72" s="150"/>
      <c r="G72" s="150"/>
      <c r="H72" s="151"/>
      <c r="I72" s="155"/>
    </row>
    <row r="73" s="135" customFormat="1" spans="1:9">
      <c r="A73" s="133"/>
      <c r="B73" s="155"/>
      <c r="F73" s="150"/>
      <c r="G73" s="150"/>
      <c r="H73" s="151"/>
      <c r="I73" s="155"/>
    </row>
    <row r="74" s="135" customFormat="1" spans="1:9">
      <c r="A74" s="133"/>
      <c r="B74" s="155"/>
      <c r="F74" s="150"/>
      <c r="G74" s="150"/>
      <c r="H74" s="151"/>
      <c r="I74" s="155"/>
    </row>
    <row r="75" s="135" customFormat="1" spans="1:9">
      <c r="A75" s="133"/>
      <c r="B75" s="155"/>
      <c r="F75" s="150"/>
      <c r="G75" s="150"/>
      <c r="H75" s="151"/>
      <c r="I75" s="155"/>
    </row>
    <row r="76" s="135" customFormat="1" spans="1:9">
      <c r="A76" s="133"/>
      <c r="B76" s="155"/>
      <c r="F76" s="150"/>
      <c r="G76" s="150"/>
      <c r="H76" s="151"/>
      <c r="I76" s="155"/>
    </row>
    <row r="77" s="135" customFormat="1" spans="1:9">
      <c r="A77" s="133"/>
      <c r="B77" s="155"/>
      <c r="F77" s="150"/>
      <c r="G77" s="150"/>
      <c r="H77" s="151"/>
      <c r="I77" s="155"/>
    </row>
    <row r="78" s="135" customFormat="1" spans="1:9">
      <c r="A78" s="133"/>
      <c r="B78" s="155"/>
      <c r="F78" s="150"/>
      <c r="G78" s="150"/>
      <c r="H78" s="151"/>
      <c r="I78" s="155"/>
    </row>
    <row r="79" s="135" customFormat="1" spans="1:9">
      <c r="A79" s="133"/>
      <c r="B79" s="155"/>
      <c r="F79" s="150"/>
      <c r="G79" s="150"/>
      <c r="H79" s="151"/>
      <c r="I79" s="155"/>
    </row>
    <row r="80" s="135" customFormat="1" spans="1:9">
      <c r="A80" s="133"/>
      <c r="B80" s="155"/>
      <c r="F80" s="150"/>
      <c r="G80" s="150"/>
      <c r="H80" s="151"/>
      <c r="I80" s="155"/>
    </row>
    <row r="81" s="135" customFormat="1" spans="1:9">
      <c r="A81" s="133"/>
      <c r="B81" s="155"/>
      <c r="F81" s="150"/>
      <c r="G81" s="150"/>
      <c r="H81" s="151"/>
      <c r="I81" s="155"/>
    </row>
    <row r="82" s="135" customFormat="1" spans="1:9">
      <c r="A82" s="133"/>
      <c r="B82" s="155"/>
      <c r="F82" s="150"/>
      <c r="G82" s="150"/>
      <c r="H82" s="151"/>
      <c r="I82" s="155"/>
    </row>
    <row r="83" s="135" customFormat="1" spans="1:9">
      <c r="A83" s="133"/>
      <c r="B83" s="155"/>
      <c r="F83" s="150"/>
      <c r="G83" s="150"/>
      <c r="H83" s="151"/>
      <c r="I83" s="155"/>
    </row>
    <row r="84" s="135" customFormat="1" spans="1:9">
      <c r="A84" s="133"/>
      <c r="B84" s="155"/>
      <c r="F84" s="150"/>
      <c r="G84" s="150"/>
      <c r="H84" s="151"/>
      <c r="I84" s="155"/>
    </row>
    <row r="85" s="135" customFormat="1" spans="1:9">
      <c r="A85" s="133"/>
      <c r="B85" s="155"/>
      <c r="F85" s="150"/>
      <c r="G85" s="150"/>
      <c r="H85" s="151"/>
      <c r="I85" s="155"/>
    </row>
    <row r="86" s="135" customFormat="1" spans="1:9">
      <c r="A86" s="133"/>
      <c r="B86" s="155"/>
      <c r="F86" s="150"/>
      <c r="G86" s="150"/>
      <c r="H86" s="151"/>
      <c r="I86" s="155"/>
    </row>
    <row r="87" s="135" customFormat="1" spans="1:9">
      <c r="A87" s="133"/>
      <c r="B87" s="155"/>
      <c r="F87" s="150"/>
      <c r="G87" s="150"/>
      <c r="H87" s="151"/>
      <c r="I87" s="155"/>
    </row>
    <row r="88" s="135" customFormat="1" spans="1:9">
      <c r="A88" s="133"/>
      <c r="B88" s="155"/>
      <c r="F88" s="150"/>
      <c r="G88" s="150"/>
      <c r="H88" s="151"/>
      <c r="I88" s="155"/>
    </row>
    <row r="89" s="135" customFormat="1" spans="1:9">
      <c r="A89" s="133"/>
      <c r="B89" s="155"/>
      <c r="F89" s="150"/>
      <c r="G89" s="150"/>
      <c r="H89" s="151"/>
      <c r="I89" s="155"/>
    </row>
    <row r="90" s="135" customFormat="1" spans="1:9">
      <c r="A90" s="133"/>
      <c r="B90" s="155"/>
      <c r="F90" s="150"/>
      <c r="G90" s="150"/>
      <c r="H90" s="151"/>
      <c r="I90" s="155"/>
    </row>
    <row r="91" s="135" customFormat="1" spans="1:9">
      <c r="A91" s="133"/>
      <c r="B91" s="155"/>
      <c r="F91" s="150"/>
      <c r="G91" s="150"/>
      <c r="H91" s="151"/>
      <c r="I91" s="155"/>
    </row>
    <row r="92" s="135" customFormat="1" spans="1:9">
      <c r="A92" s="133"/>
      <c r="B92" s="155"/>
      <c r="F92" s="150"/>
      <c r="G92" s="150"/>
      <c r="H92" s="151"/>
      <c r="I92" s="155"/>
    </row>
    <row r="93" s="135" customFormat="1" spans="1:9">
      <c r="A93" s="133"/>
      <c r="B93" s="155"/>
      <c r="F93" s="150"/>
      <c r="G93" s="150"/>
      <c r="H93" s="151"/>
      <c r="I93" s="155"/>
    </row>
    <row r="94" s="135" customFormat="1" spans="1:9">
      <c r="A94" s="133"/>
      <c r="B94" s="155"/>
      <c r="F94" s="150"/>
      <c r="G94" s="150"/>
      <c r="H94" s="151"/>
      <c r="I94" s="155"/>
    </row>
    <row r="95" s="135" customFormat="1" spans="1:9">
      <c r="A95" s="133"/>
      <c r="B95" s="155"/>
      <c r="F95" s="150"/>
      <c r="G95" s="150"/>
      <c r="H95" s="151"/>
      <c r="I95" s="155"/>
    </row>
    <row r="96" s="135" customFormat="1" spans="1:9">
      <c r="A96" s="133"/>
      <c r="B96" s="155"/>
      <c r="F96" s="150"/>
      <c r="G96" s="150"/>
      <c r="H96" s="151"/>
      <c r="I96" s="155"/>
    </row>
    <row r="97" s="135" customFormat="1" spans="1:9">
      <c r="A97" s="133"/>
      <c r="B97" s="155"/>
      <c r="F97" s="150"/>
      <c r="G97" s="150"/>
      <c r="H97" s="151"/>
      <c r="I97" s="155"/>
    </row>
    <row r="98" s="135" customFormat="1" spans="1:9">
      <c r="A98" s="133"/>
      <c r="B98" s="155"/>
      <c r="F98" s="150"/>
      <c r="G98" s="150"/>
      <c r="H98" s="151"/>
      <c r="I98" s="155"/>
    </row>
    <row r="99" s="135" customFormat="1" spans="1:9">
      <c r="A99" s="133"/>
      <c r="B99" s="155"/>
      <c r="F99" s="150"/>
      <c r="G99" s="150"/>
      <c r="H99" s="151"/>
      <c r="I99" s="155"/>
    </row>
    <row r="100" s="135" customFormat="1" spans="1:9">
      <c r="A100" s="133"/>
      <c r="B100" s="155"/>
      <c r="F100" s="150"/>
      <c r="G100" s="150"/>
      <c r="H100" s="151"/>
      <c r="I100" s="155"/>
    </row>
    <row r="101" s="135" customFormat="1" spans="1:9">
      <c r="A101" s="133"/>
      <c r="B101" s="155"/>
      <c r="F101" s="150"/>
      <c r="G101" s="150"/>
      <c r="H101" s="151"/>
      <c r="I101" s="155"/>
    </row>
    <row r="102" s="135" customFormat="1" spans="1:9">
      <c r="A102" s="133"/>
      <c r="B102" s="155"/>
      <c r="F102" s="150"/>
      <c r="G102" s="150"/>
      <c r="H102" s="151"/>
      <c r="I102" s="155"/>
    </row>
    <row r="103" s="135" customFormat="1" spans="1:9">
      <c r="A103" s="133"/>
      <c r="B103" s="155"/>
      <c r="F103" s="150"/>
      <c r="G103" s="150"/>
      <c r="H103" s="151"/>
      <c r="I103" s="155"/>
    </row>
    <row r="104" s="135" customFormat="1" spans="1:9">
      <c r="A104" s="133"/>
      <c r="B104" s="155"/>
      <c r="F104" s="150"/>
      <c r="G104" s="150"/>
      <c r="H104" s="151"/>
      <c r="I104" s="155"/>
    </row>
    <row r="105" s="135" customFormat="1" spans="1:9">
      <c r="A105" s="133"/>
      <c r="B105" s="155"/>
      <c r="F105" s="150"/>
      <c r="G105" s="150"/>
      <c r="H105" s="151"/>
      <c r="I105" s="155"/>
    </row>
    <row r="106" s="135" customFormat="1" spans="1:9">
      <c r="A106" s="133"/>
      <c r="B106" s="155"/>
      <c r="F106" s="150"/>
      <c r="G106" s="150"/>
      <c r="H106" s="151"/>
      <c r="I106" s="155"/>
    </row>
    <row r="107" s="135" customFormat="1" spans="1:9">
      <c r="A107" s="133"/>
      <c r="B107" s="155"/>
      <c r="F107" s="150"/>
      <c r="G107" s="150"/>
      <c r="H107" s="151"/>
      <c r="I107" s="155"/>
    </row>
    <row r="108" s="135" customFormat="1" spans="1:9">
      <c r="A108" s="133"/>
      <c r="B108" s="155"/>
      <c r="F108" s="150"/>
      <c r="G108" s="150"/>
      <c r="H108" s="151"/>
      <c r="I108" s="155"/>
    </row>
    <row r="109" s="135" customFormat="1" spans="1:9">
      <c r="A109" s="133"/>
      <c r="B109" s="155"/>
      <c r="F109" s="150"/>
      <c r="G109" s="150"/>
      <c r="H109" s="151"/>
      <c r="I109" s="155"/>
    </row>
    <row r="110" s="135" customFormat="1" spans="1:9">
      <c r="A110" s="133"/>
      <c r="B110" s="155"/>
      <c r="F110" s="150"/>
      <c r="G110" s="150"/>
      <c r="H110" s="151"/>
      <c r="I110" s="155"/>
    </row>
    <row r="111" s="135" customFormat="1" spans="1:9">
      <c r="A111" s="133"/>
      <c r="B111" s="155"/>
      <c r="F111" s="150"/>
      <c r="G111" s="150"/>
      <c r="H111" s="151"/>
      <c r="I111" s="155"/>
    </row>
    <row r="112" s="135" customFormat="1" spans="1:9">
      <c r="A112" s="133"/>
      <c r="B112" s="155"/>
      <c r="F112" s="150"/>
      <c r="G112" s="150"/>
      <c r="H112" s="151"/>
      <c r="I112" s="155"/>
    </row>
    <row r="113" s="135" customFormat="1" spans="1:9">
      <c r="A113" s="133"/>
      <c r="B113" s="155"/>
      <c r="F113" s="150"/>
      <c r="G113" s="150"/>
      <c r="H113" s="151"/>
      <c r="I113" s="155"/>
    </row>
    <row r="114" s="135" customFormat="1" spans="1:9">
      <c r="A114" s="133"/>
      <c r="B114" s="155"/>
      <c r="F114" s="150"/>
      <c r="G114" s="150"/>
      <c r="H114" s="151"/>
      <c r="I114" s="155"/>
    </row>
    <row r="115" s="135" customFormat="1" spans="1:9">
      <c r="A115" s="133"/>
      <c r="B115" s="155"/>
      <c r="F115" s="150"/>
      <c r="G115" s="150"/>
      <c r="H115" s="151"/>
      <c r="I115" s="155"/>
    </row>
    <row r="116" s="135" customFormat="1" spans="1:9">
      <c r="A116" s="133"/>
      <c r="B116" s="155"/>
      <c r="F116" s="150"/>
      <c r="G116" s="150"/>
      <c r="H116" s="151"/>
      <c r="I116" s="155"/>
    </row>
    <row r="117" s="135" customFormat="1" spans="1:9">
      <c r="A117" s="133"/>
      <c r="B117" s="155"/>
      <c r="F117" s="150"/>
      <c r="G117" s="150"/>
      <c r="H117" s="151"/>
      <c r="I117" s="155"/>
    </row>
    <row r="118" s="135" customFormat="1" spans="1:9">
      <c r="A118" s="133"/>
      <c r="B118" s="155"/>
      <c r="F118" s="150"/>
      <c r="G118" s="150"/>
      <c r="H118" s="151"/>
      <c r="I118" s="155"/>
    </row>
    <row r="119" s="135" customFormat="1" spans="1:9">
      <c r="A119" s="133"/>
      <c r="B119" s="155"/>
      <c r="F119" s="150"/>
      <c r="G119" s="150"/>
      <c r="H119" s="151"/>
      <c r="I119" s="155"/>
    </row>
    <row r="120" s="135" customFormat="1" spans="1:9">
      <c r="A120" s="133"/>
      <c r="B120" s="155"/>
      <c r="F120" s="150"/>
      <c r="G120" s="150"/>
      <c r="H120" s="151"/>
      <c r="I120" s="155"/>
    </row>
    <row r="121" s="135" customFormat="1" spans="1:9">
      <c r="A121" s="133"/>
      <c r="B121" s="155"/>
      <c r="F121" s="150"/>
      <c r="G121" s="150"/>
      <c r="H121" s="151"/>
      <c r="I121" s="155"/>
    </row>
    <row r="122" s="135" customFormat="1" spans="1:9">
      <c r="A122" s="133"/>
      <c r="B122" s="155"/>
      <c r="F122" s="150"/>
      <c r="G122" s="150"/>
      <c r="H122" s="151"/>
      <c r="I122" s="155"/>
    </row>
    <row r="123" s="135" customFormat="1" spans="1:9">
      <c r="A123" s="133"/>
      <c r="B123" s="155"/>
      <c r="F123" s="150"/>
      <c r="G123" s="150"/>
      <c r="H123" s="151"/>
      <c r="I123" s="155"/>
    </row>
    <row r="124" s="135" customFormat="1" spans="1:9">
      <c r="A124" s="133"/>
      <c r="B124" s="155"/>
      <c r="F124" s="150"/>
      <c r="G124" s="150"/>
      <c r="H124" s="151"/>
      <c r="I124" s="155"/>
    </row>
    <row r="125" s="135" customFormat="1" spans="1:9">
      <c r="A125" s="133"/>
      <c r="B125" s="155"/>
      <c r="F125" s="150"/>
      <c r="G125" s="150"/>
      <c r="H125" s="151"/>
      <c r="I125" s="155"/>
    </row>
    <row r="126" s="135" customFormat="1" spans="1:9">
      <c r="A126" s="133"/>
      <c r="B126" s="155"/>
      <c r="F126" s="150"/>
      <c r="G126" s="150"/>
      <c r="H126" s="151"/>
      <c r="I126" s="155"/>
    </row>
    <row r="127" s="135" customFormat="1" spans="1:9">
      <c r="A127" s="133"/>
      <c r="B127" s="155"/>
      <c r="F127" s="150"/>
      <c r="G127" s="150"/>
      <c r="H127" s="151"/>
      <c r="I127" s="155"/>
    </row>
    <row r="128" s="135" customFormat="1" spans="1:9">
      <c r="A128" s="133"/>
      <c r="B128" s="155"/>
      <c r="F128" s="150"/>
      <c r="G128" s="150"/>
      <c r="H128" s="151"/>
      <c r="I128" s="155"/>
    </row>
    <row r="129" s="135" customFormat="1" spans="1:9">
      <c r="A129" s="133"/>
      <c r="B129" s="155"/>
      <c r="F129" s="150"/>
      <c r="G129" s="150"/>
      <c r="H129" s="151"/>
      <c r="I129" s="155"/>
    </row>
    <row r="130" s="135" customFormat="1" spans="1:9">
      <c r="A130" s="133"/>
      <c r="B130" s="155"/>
      <c r="F130" s="150"/>
      <c r="G130" s="150"/>
      <c r="H130" s="151"/>
      <c r="I130" s="155"/>
    </row>
    <row r="131" s="135" customFormat="1" spans="1:9">
      <c r="A131" s="133"/>
      <c r="B131" s="155"/>
      <c r="F131" s="150"/>
      <c r="G131" s="150"/>
      <c r="H131" s="151"/>
      <c r="I131" s="155"/>
    </row>
    <row r="132" s="135" customFormat="1" spans="1:9">
      <c r="A132" s="133"/>
      <c r="B132" s="155"/>
      <c r="F132" s="150"/>
      <c r="G132" s="150"/>
      <c r="H132" s="151"/>
      <c r="I132" s="155"/>
    </row>
    <row r="133" s="135" customFormat="1" spans="1:9">
      <c r="A133" s="133"/>
      <c r="B133" s="155"/>
      <c r="F133" s="150"/>
      <c r="G133" s="150"/>
      <c r="H133" s="151"/>
      <c r="I133" s="155"/>
    </row>
    <row r="134" s="135" customFormat="1" spans="1:9">
      <c r="A134" s="133"/>
      <c r="B134" s="155"/>
      <c r="F134" s="150"/>
      <c r="G134" s="150"/>
      <c r="H134" s="151"/>
      <c r="I134" s="155"/>
    </row>
    <row r="135" s="135" customFormat="1" spans="1:9">
      <c r="A135" s="133"/>
      <c r="B135" s="155"/>
      <c r="F135" s="150"/>
      <c r="G135" s="150"/>
      <c r="H135" s="151"/>
      <c r="I135" s="155"/>
    </row>
    <row r="136" s="135" customFormat="1" spans="1:9">
      <c r="A136" s="133"/>
      <c r="B136" s="155"/>
      <c r="F136" s="150"/>
      <c r="G136" s="150"/>
      <c r="H136" s="151"/>
      <c r="I136" s="155"/>
    </row>
    <row r="137" s="135" customFormat="1" spans="1:9">
      <c r="A137" s="133"/>
      <c r="B137" s="155"/>
      <c r="F137" s="150"/>
      <c r="G137" s="150"/>
      <c r="H137" s="151"/>
      <c r="I137" s="155"/>
    </row>
    <row r="138" s="135" customFormat="1" spans="1:9">
      <c r="A138" s="133"/>
      <c r="B138" s="155"/>
      <c r="F138" s="150"/>
      <c r="G138" s="150"/>
      <c r="H138" s="151"/>
      <c r="I138" s="155"/>
    </row>
    <row r="139" s="135" customFormat="1" spans="1:9">
      <c r="A139" s="133"/>
      <c r="B139" s="155"/>
      <c r="F139" s="150"/>
      <c r="G139" s="150"/>
      <c r="H139" s="151"/>
      <c r="I139" s="155"/>
    </row>
    <row r="140" s="135" customFormat="1" spans="1:9">
      <c r="A140" s="133"/>
      <c r="B140" s="155"/>
      <c r="F140" s="150"/>
      <c r="G140" s="150"/>
      <c r="H140" s="151"/>
      <c r="I140" s="155"/>
    </row>
    <row r="141" s="135" customFormat="1" spans="1:9">
      <c r="A141" s="133"/>
      <c r="B141" s="155"/>
      <c r="F141" s="150"/>
      <c r="G141" s="150"/>
      <c r="H141" s="151"/>
      <c r="I141" s="155"/>
    </row>
    <row r="142" s="135" customFormat="1" spans="1:9">
      <c r="A142" s="133"/>
      <c r="B142" s="155"/>
      <c r="F142" s="150"/>
      <c r="G142" s="150"/>
      <c r="H142" s="151"/>
      <c r="I142" s="155"/>
    </row>
    <row r="143" s="135" customFormat="1" spans="1:9">
      <c r="A143" s="133"/>
      <c r="B143" s="155"/>
      <c r="F143" s="150"/>
      <c r="G143" s="150"/>
      <c r="H143" s="151"/>
      <c r="I143" s="155"/>
    </row>
    <row r="144" s="135" customFormat="1" spans="1:9">
      <c r="A144" s="133"/>
      <c r="B144" s="155"/>
      <c r="F144" s="150"/>
      <c r="G144" s="150"/>
      <c r="H144" s="151"/>
      <c r="I144" s="155"/>
    </row>
    <row r="145" s="135" customFormat="1" spans="1:9">
      <c r="A145" s="133"/>
      <c r="B145" s="155"/>
      <c r="F145" s="150"/>
      <c r="G145" s="150"/>
      <c r="H145" s="151"/>
      <c r="I145" s="155"/>
    </row>
    <row r="146" s="135" customFormat="1" spans="1:9">
      <c r="A146" s="133"/>
      <c r="B146" s="155"/>
      <c r="F146" s="150"/>
      <c r="G146" s="150"/>
      <c r="H146" s="151"/>
      <c r="I146" s="155"/>
    </row>
    <row r="147" s="135" customFormat="1" spans="1:9">
      <c r="A147" s="133"/>
      <c r="B147" s="155"/>
      <c r="F147" s="150"/>
      <c r="G147" s="150"/>
      <c r="H147" s="151"/>
      <c r="I147" s="155"/>
    </row>
    <row r="148" s="135" customFormat="1" spans="1:9">
      <c r="A148" s="133"/>
      <c r="B148" s="155"/>
      <c r="F148" s="150"/>
      <c r="G148" s="150"/>
      <c r="H148" s="151"/>
      <c r="I148" s="155"/>
    </row>
    <row r="149" s="135" customFormat="1" spans="1:9">
      <c r="A149" s="133"/>
      <c r="B149" s="155"/>
      <c r="F149" s="150"/>
      <c r="G149" s="150"/>
      <c r="H149" s="151"/>
      <c r="I149" s="155"/>
    </row>
    <row r="150" s="135" customFormat="1" spans="1:9">
      <c r="A150" s="133"/>
      <c r="B150" s="155"/>
      <c r="F150" s="150"/>
      <c r="G150" s="150"/>
      <c r="H150" s="151"/>
      <c r="I150" s="155"/>
    </row>
    <row r="151" s="135" customFormat="1" spans="1:9">
      <c r="A151" s="133"/>
      <c r="B151" s="155"/>
      <c r="F151" s="150"/>
      <c r="G151" s="150"/>
      <c r="H151" s="151"/>
      <c r="I151" s="155"/>
    </row>
    <row r="152" s="135" customFormat="1" spans="1:9">
      <c r="A152" s="133"/>
      <c r="B152" s="155"/>
      <c r="F152" s="150"/>
      <c r="G152" s="150"/>
      <c r="H152" s="151"/>
      <c r="I152" s="155"/>
    </row>
    <row r="153" s="135" customFormat="1" spans="1:9">
      <c r="A153" s="133"/>
      <c r="B153" s="155"/>
      <c r="F153" s="150"/>
      <c r="G153" s="150"/>
      <c r="H153" s="151"/>
      <c r="I153" s="155"/>
    </row>
    <row r="154" s="135" customFormat="1" spans="1:9">
      <c r="A154" s="133"/>
      <c r="B154" s="155"/>
      <c r="F154" s="150"/>
      <c r="G154" s="150"/>
      <c r="H154" s="151"/>
      <c r="I154" s="155"/>
    </row>
    <row r="155" s="135" customFormat="1" spans="1:9">
      <c r="A155" s="133"/>
      <c r="B155" s="155"/>
      <c r="F155" s="150"/>
      <c r="G155" s="150"/>
      <c r="H155" s="151"/>
      <c r="I155" s="155"/>
    </row>
    <row r="156" s="135" customFormat="1" spans="1:9">
      <c r="A156" s="133"/>
      <c r="B156" s="155"/>
      <c r="F156" s="150"/>
      <c r="G156" s="150"/>
      <c r="H156" s="151"/>
      <c r="I156" s="155"/>
    </row>
    <row r="157" s="135" customFormat="1" spans="1:9">
      <c r="A157" s="133"/>
      <c r="B157" s="155"/>
      <c r="F157" s="150"/>
      <c r="G157" s="150"/>
      <c r="H157" s="151"/>
      <c r="I157" s="155"/>
    </row>
    <row r="158" s="135" customFormat="1" spans="1:9">
      <c r="A158" s="133"/>
      <c r="B158" s="155"/>
      <c r="F158" s="150"/>
      <c r="G158" s="150"/>
      <c r="H158" s="151"/>
      <c r="I158" s="155"/>
    </row>
    <row r="159" s="135" customFormat="1" spans="1:9">
      <c r="A159" s="133"/>
      <c r="B159" s="155"/>
      <c r="F159" s="150"/>
      <c r="G159" s="150"/>
      <c r="H159" s="151"/>
      <c r="I159" s="155"/>
    </row>
    <row r="160" s="135" customFormat="1" spans="1:9">
      <c r="A160" s="133"/>
      <c r="B160" s="155"/>
      <c r="F160" s="150"/>
      <c r="G160" s="150"/>
      <c r="H160" s="151"/>
      <c r="I160" s="155"/>
    </row>
    <row r="161" s="135" customFormat="1" spans="1:9">
      <c r="A161" s="133"/>
      <c r="B161" s="155"/>
      <c r="F161" s="150"/>
      <c r="G161" s="150"/>
      <c r="H161" s="151"/>
      <c r="I161" s="155"/>
    </row>
    <row r="162" s="135" customFormat="1" spans="1:9">
      <c r="A162" s="133"/>
      <c r="B162" s="155"/>
      <c r="F162" s="150"/>
      <c r="G162" s="150"/>
      <c r="H162" s="151"/>
      <c r="I162" s="155"/>
    </row>
    <row r="163" s="135" customFormat="1" spans="1:9">
      <c r="A163" s="133"/>
      <c r="B163" s="155"/>
      <c r="F163" s="150"/>
      <c r="G163" s="150"/>
      <c r="H163" s="151"/>
      <c r="I163" s="155"/>
    </row>
    <row r="164" s="135" customFormat="1" spans="1:9">
      <c r="A164" s="133"/>
      <c r="B164" s="155"/>
      <c r="F164" s="150"/>
      <c r="G164" s="150"/>
      <c r="H164" s="151"/>
      <c r="I164" s="155"/>
    </row>
    <row r="165" s="135" customFormat="1" spans="1:9">
      <c r="A165" s="133"/>
      <c r="B165" s="155"/>
      <c r="F165" s="150"/>
      <c r="G165" s="150"/>
      <c r="H165" s="151"/>
      <c r="I165" s="155"/>
    </row>
    <row r="166" s="135" customFormat="1" spans="1:9">
      <c r="A166" s="133"/>
      <c r="B166" s="155"/>
      <c r="F166" s="150"/>
      <c r="G166" s="150"/>
      <c r="H166" s="151"/>
      <c r="I166" s="155"/>
    </row>
    <row r="167" s="135" customFormat="1" spans="1:9">
      <c r="A167" s="133"/>
      <c r="B167" s="155"/>
      <c r="F167" s="150"/>
      <c r="G167" s="150"/>
      <c r="H167" s="151"/>
      <c r="I167" s="155"/>
    </row>
    <row r="168" s="135" customFormat="1" spans="1:9">
      <c r="A168" s="133"/>
      <c r="B168" s="155"/>
      <c r="F168" s="150"/>
      <c r="G168" s="150"/>
      <c r="H168" s="151"/>
      <c r="I168" s="155"/>
    </row>
    <row r="169" s="135" customFormat="1" spans="1:9">
      <c r="A169" s="133"/>
      <c r="B169" s="155"/>
      <c r="F169" s="150"/>
      <c r="G169" s="150"/>
      <c r="H169" s="151"/>
      <c r="I169" s="155"/>
    </row>
    <row r="170" s="135" customFormat="1" spans="1:9">
      <c r="A170" s="133"/>
      <c r="B170" s="155"/>
      <c r="F170" s="150"/>
      <c r="G170" s="150"/>
      <c r="H170" s="151"/>
      <c r="I170" s="155"/>
    </row>
    <row r="171" s="135" customFormat="1" spans="1:9">
      <c r="A171" s="133"/>
      <c r="B171" s="155"/>
      <c r="F171" s="150"/>
      <c r="G171" s="150"/>
      <c r="H171" s="151"/>
      <c r="I171" s="155"/>
    </row>
    <row r="172" s="135" customFormat="1" spans="1:9">
      <c r="A172" s="133"/>
      <c r="B172" s="155"/>
      <c r="F172" s="150"/>
      <c r="G172" s="150"/>
      <c r="H172" s="151"/>
      <c r="I172" s="155"/>
    </row>
    <row r="173" s="135" customFormat="1" spans="1:9">
      <c r="A173" s="133"/>
      <c r="B173" s="155"/>
      <c r="F173" s="150"/>
      <c r="G173" s="150"/>
      <c r="H173" s="151"/>
      <c r="I173" s="155"/>
    </row>
    <row r="174" s="135" customFormat="1" spans="1:9">
      <c r="A174" s="133"/>
      <c r="B174" s="155"/>
      <c r="F174" s="150"/>
      <c r="G174" s="150"/>
      <c r="H174" s="151"/>
      <c r="I174" s="155"/>
    </row>
    <row r="175" s="135" customFormat="1" spans="1:9">
      <c r="A175" s="133"/>
      <c r="B175" s="155"/>
      <c r="F175" s="150"/>
      <c r="G175" s="150"/>
      <c r="H175" s="151"/>
      <c r="I175" s="155"/>
    </row>
    <row r="176" s="135" customFormat="1" spans="1:9">
      <c r="A176" s="133"/>
      <c r="B176" s="155"/>
      <c r="F176" s="150"/>
      <c r="G176" s="150"/>
      <c r="H176" s="151"/>
      <c r="I176" s="155"/>
    </row>
    <row r="177" s="135" customFormat="1" spans="1:9">
      <c r="A177" s="133"/>
      <c r="B177" s="155"/>
      <c r="F177" s="150"/>
      <c r="G177" s="150"/>
      <c r="H177" s="151"/>
      <c r="I177" s="155"/>
    </row>
    <row r="178" s="135" customFormat="1" spans="1:9">
      <c r="A178" s="133"/>
      <c r="B178" s="155"/>
      <c r="F178" s="150"/>
      <c r="G178" s="150"/>
      <c r="H178" s="151"/>
      <c r="I178" s="155"/>
    </row>
    <row r="179" s="135" customFormat="1" spans="1:9">
      <c r="A179" s="133"/>
      <c r="B179" s="155"/>
      <c r="F179" s="150"/>
      <c r="G179" s="150"/>
      <c r="H179" s="151"/>
      <c r="I179" s="155"/>
    </row>
    <row r="180" s="135" customFormat="1" spans="1:9">
      <c r="A180" s="133"/>
      <c r="B180" s="155"/>
      <c r="F180" s="150"/>
      <c r="G180" s="150"/>
      <c r="H180" s="151"/>
      <c r="I180" s="155"/>
    </row>
    <row r="181" s="135" customFormat="1" spans="1:9">
      <c r="A181" s="133"/>
      <c r="B181" s="155"/>
      <c r="F181" s="150"/>
      <c r="G181" s="150"/>
      <c r="H181" s="151"/>
      <c r="I181" s="155"/>
    </row>
    <row r="182" s="135" customFormat="1" spans="1:9">
      <c r="A182" s="133"/>
      <c r="B182" s="155"/>
      <c r="F182" s="150"/>
      <c r="G182" s="150"/>
      <c r="H182" s="151"/>
      <c r="I182" s="155"/>
    </row>
    <row r="183" s="135" customFormat="1" spans="1:9">
      <c r="A183" s="133"/>
      <c r="B183" s="155"/>
      <c r="F183" s="150"/>
      <c r="G183" s="150"/>
      <c r="H183" s="151"/>
      <c r="I183" s="155"/>
    </row>
    <row r="184" s="135" customFormat="1" spans="1:9">
      <c r="A184" s="133"/>
      <c r="B184" s="155"/>
      <c r="F184" s="150"/>
      <c r="G184" s="150"/>
      <c r="H184" s="151"/>
      <c r="I184" s="155"/>
    </row>
    <row r="185" s="135" customFormat="1" spans="1:9">
      <c r="A185" s="133"/>
      <c r="B185" s="155"/>
      <c r="F185" s="150"/>
      <c r="G185" s="150"/>
      <c r="H185" s="151"/>
      <c r="I185" s="155"/>
    </row>
    <row r="186" s="135" customFormat="1" spans="1:9">
      <c r="A186" s="133"/>
      <c r="B186" s="155"/>
      <c r="F186" s="150"/>
      <c r="G186" s="150"/>
      <c r="H186" s="151"/>
      <c r="I186" s="155"/>
    </row>
    <row r="187" s="135" customFormat="1" spans="1:9">
      <c r="A187" s="133"/>
      <c r="B187" s="155"/>
      <c r="F187" s="150"/>
      <c r="G187" s="150"/>
      <c r="H187" s="151"/>
      <c r="I187" s="155"/>
    </row>
    <row r="188" s="135" customFormat="1" spans="1:9">
      <c r="A188" s="133"/>
      <c r="B188" s="155"/>
      <c r="F188" s="150"/>
      <c r="G188" s="150"/>
      <c r="H188" s="151"/>
      <c r="I188" s="155"/>
    </row>
    <row r="189" s="135" customFormat="1" spans="1:9">
      <c r="A189" s="133"/>
      <c r="B189" s="155"/>
      <c r="F189" s="150"/>
      <c r="G189" s="150"/>
      <c r="H189" s="151"/>
      <c r="I189" s="155"/>
    </row>
    <row r="190" s="135" customFormat="1" spans="1:9">
      <c r="A190" s="133"/>
      <c r="B190" s="155"/>
      <c r="F190" s="150"/>
      <c r="G190" s="150"/>
      <c r="H190" s="151"/>
      <c r="I190" s="155"/>
    </row>
    <row r="191" s="135" customFormat="1" spans="1:9">
      <c r="A191" s="133"/>
      <c r="B191" s="155"/>
      <c r="F191" s="150"/>
      <c r="G191" s="150"/>
      <c r="H191" s="151"/>
      <c r="I191" s="155"/>
    </row>
    <row r="192" s="135" customFormat="1" spans="1:9">
      <c r="A192" s="133"/>
      <c r="B192" s="155"/>
      <c r="F192" s="150"/>
      <c r="G192" s="150"/>
      <c r="H192" s="151"/>
      <c r="I192" s="155"/>
    </row>
    <row r="193" s="135" customFormat="1" spans="1:9">
      <c r="A193" s="133"/>
      <c r="B193" s="155"/>
      <c r="F193" s="150"/>
      <c r="G193" s="150"/>
      <c r="H193" s="151"/>
      <c r="I193" s="155"/>
    </row>
    <row r="194" s="135" customFormat="1" spans="1:9">
      <c r="A194" s="133"/>
      <c r="B194" s="155"/>
      <c r="F194" s="150"/>
      <c r="G194" s="150"/>
      <c r="H194" s="151"/>
      <c r="I194" s="155"/>
    </row>
    <row r="195" s="135" customFormat="1" spans="1:9">
      <c r="A195" s="133"/>
      <c r="B195" s="155"/>
      <c r="F195" s="150"/>
      <c r="G195" s="150"/>
      <c r="H195" s="151"/>
      <c r="I195" s="155"/>
    </row>
    <row r="196" s="135" customFormat="1" spans="1:9">
      <c r="A196" s="133"/>
      <c r="B196" s="155"/>
      <c r="F196" s="150"/>
      <c r="G196" s="150"/>
      <c r="H196" s="151"/>
      <c r="I196" s="155"/>
    </row>
    <row r="197" s="135" customFormat="1" spans="1:9">
      <c r="A197" s="133"/>
      <c r="B197" s="155"/>
      <c r="F197" s="150"/>
      <c r="G197" s="150"/>
      <c r="H197" s="151"/>
      <c r="I197" s="155"/>
    </row>
    <row r="198" s="135" customFormat="1" spans="1:9">
      <c r="A198" s="133"/>
      <c r="B198" s="155"/>
      <c r="F198" s="150"/>
      <c r="G198" s="150"/>
      <c r="H198" s="151"/>
      <c r="I198" s="155"/>
    </row>
    <row r="199" s="135" customFormat="1" spans="1:9">
      <c r="A199" s="133"/>
      <c r="B199" s="155"/>
      <c r="F199" s="150"/>
      <c r="G199" s="150"/>
      <c r="H199" s="151"/>
      <c r="I199" s="155"/>
    </row>
    <row r="200" s="135" customFormat="1" spans="1:9">
      <c r="A200" s="133"/>
      <c r="B200" s="155"/>
      <c r="F200" s="150"/>
      <c r="G200" s="150"/>
      <c r="H200" s="151"/>
      <c r="I200" s="155"/>
    </row>
    <row r="201" s="135" customFormat="1" spans="1:9">
      <c r="A201" s="133"/>
      <c r="B201" s="155"/>
      <c r="F201" s="150"/>
      <c r="G201" s="150"/>
      <c r="H201" s="151"/>
      <c r="I201" s="155"/>
    </row>
    <row r="202" s="135" customFormat="1" spans="1:9">
      <c r="A202" s="133"/>
      <c r="B202" s="155"/>
      <c r="F202" s="150"/>
      <c r="G202" s="150"/>
      <c r="H202" s="151"/>
      <c r="I202" s="155"/>
    </row>
    <row r="203" s="135" customFormat="1" spans="1:9">
      <c r="A203" s="133"/>
      <c r="B203" s="155"/>
      <c r="F203" s="150"/>
      <c r="G203" s="150"/>
      <c r="H203" s="151"/>
      <c r="I203" s="155"/>
    </row>
    <row r="204" s="135" customFormat="1" spans="1:9">
      <c r="A204" s="133"/>
      <c r="B204" s="155"/>
      <c r="F204" s="150"/>
      <c r="G204" s="150"/>
      <c r="H204" s="151"/>
      <c r="I204" s="155"/>
    </row>
    <row r="205" s="135" customFormat="1" spans="1:9">
      <c r="A205" s="133"/>
      <c r="B205" s="155"/>
      <c r="F205" s="150"/>
      <c r="G205" s="150"/>
      <c r="H205" s="151"/>
      <c r="I205" s="155"/>
    </row>
    <row r="206" s="135" customFormat="1" spans="1:9">
      <c r="A206" s="133"/>
      <c r="B206" s="155"/>
      <c r="F206" s="150"/>
      <c r="G206" s="150"/>
      <c r="H206" s="151"/>
      <c r="I206" s="155"/>
    </row>
    <row r="207" s="135" customFormat="1" spans="1:9">
      <c r="A207" s="133"/>
      <c r="B207" s="155"/>
      <c r="F207" s="150"/>
      <c r="G207" s="150"/>
      <c r="H207" s="151"/>
      <c r="I207" s="155"/>
    </row>
    <row r="208" s="135" customFormat="1" spans="1:9">
      <c r="A208" s="133"/>
      <c r="B208" s="155"/>
      <c r="F208" s="150"/>
      <c r="G208" s="150"/>
      <c r="H208" s="151"/>
      <c r="I208" s="155"/>
    </row>
    <row r="209" s="135" customFormat="1" spans="1:9">
      <c r="A209" s="133"/>
      <c r="B209" s="155"/>
      <c r="F209" s="150"/>
      <c r="G209" s="150"/>
      <c r="H209" s="151"/>
      <c r="I209" s="155"/>
    </row>
    <row r="210" s="135" customFormat="1" spans="1:9">
      <c r="A210" s="133"/>
      <c r="B210" s="155"/>
      <c r="F210" s="150"/>
      <c r="G210" s="150"/>
      <c r="H210" s="151"/>
      <c r="I210" s="155"/>
    </row>
    <row r="211" s="135" customFormat="1" spans="1:9">
      <c r="A211" s="133"/>
      <c r="B211" s="155"/>
      <c r="F211" s="150"/>
      <c r="G211" s="150"/>
      <c r="H211" s="151"/>
      <c r="I211" s="155"/>
    </row>
    <row r="212" s="135" customFormat="1" spans="1:9">
      <c r="A212" s="133"/>
      <c r="B212" s="155"/>
      <c r="F212" s="150"/>
      <c r="G212" s="150"/>
      <c r="H212" s="151"/>
      <c r="I212" s="155"/>
    </row>
    <row r="213" s="135" customFormat="1" spans="1:9">
      <c r="A213" s="133"/>
      <c r="B213" s="155"/>
      <c r="F213" s="150"/>
      <c r="G213" s="150"/>
      <c r="H213" s="151"/>
      <c r="I213" s="155"/>
    </row>
    <row r="214" s="135" customFormat="1" spans="1:9">
      <c r="A214" s="133"/>
      <c r="B214" s="155"/>
      <c r="F214" s="150"/>
      <c r="G214" s="150"/>
      <c r="H214" s="151"/>
      <c r="I214" s="155"/>
    </row>
    <row r="215" s="135" customFormat="1" spans="1:9">
      <c r="A215" s="133"/>
      <c r="B215" s="155"/>
      <c r="F215" s="150"/>
      <c r="G215" s="150"/>
      <c r="H215" s="151"/>
      <c r="I215" s="155"/>
    </row>
    <row r="216" s="135" customFormat="1" spans="1:9">
      <c r="A216" s="133"/>
      <c r="B216" s="155"/>
      <c r="F216" s="150"/>
      <c r="G216" s="150"/>
      <c r="H216" s="151"/>
      <c r="I216" s="155"/>
    </row>
    <row r="217" s="135" customFormat="1" spans="1:9">
      <c r="A217" s="133"/>
      <c r="B217" s="155"/>
      <c r="F217" s="150"/>
      <c r="G217" s="150"/>
      <c r="H217" s="151"/>
      <c r="I217" s="155"/>
    </row>
    <row r="218" s="135" customFormat="1" spans="1:9">
      <c r="A218" s="133"/>
      <c r="B218" s="155"/>
      <c r="F218" s="150"/>
      <c r="G218" s="150"/>
      <c r="H218" s="151"/>
      <c r="I218" s="155"/>
    </row>
    <row r="219" s="135" customFormat="1" spans="1:9">
      <c r="A219" s="133"/>
      <c r="B219" s="155"/>
      <c r="F219" s="150"/>
      <c r="G219" s="150"/>
      <c r="H219" s="151"/>
      <c r="I219" s="155"/>
    </row>
    <row r="220" s="135" customFormat="1" spans="1:9">
      <c r="A220" s="133"/>
      <c r="B220" s="155"/>
      <c r="F220" s="150"/>
      <c r="G220" s="150"/>
      <c r="H220" s="151"/>
      <c r="I220" s="155"/>
    </row>
    <row r="221" s="135" customFormat="1" spans="1:9">
      <c r="A221" s="133"/>
      <c r="B221" s="155"/>
      <c r="F221" s="150"/>
      <c r="G221" s="150"/>
      <c r="H221" s="151"/>
      <c r="I221" s="155"/>
    </row>
    <row r="222" s="135" customFormat="1" spans="1:9">
      <c r="A222" s="133"/>
      <c r="B222" s="155"/>
      <c r="F222" s="150"/>
      <c r="G222" s="150"/>
      <c r="H222" s="151"/>
      <c r="I222" s="155"/>
    </row>
    <row r="223" s="135" customFormat="1" spans="1:9">
      <c r="A223" s="133"/>
      <c r="B223" s="155"/>
      <c r="F223" s="150"/>
      <c r="G223" s="150"/>
      <c r="H223" s="151"/>
      <c r="I223" s="155"/>
    </row>
    <row r="224" s="135" customFormat="1" spans="1:9">
      <c r="A224" s="133"/>
      <c r="B224" s="155"/>
      <c r="F224" s="150"/>
      <c r="G224" s="150"/>
      <c r="H224" s="151"/>
      <c r="I224" s="155"/>
    </row>
    <row r="225" s="135" customFormat="1" spans="1:9">
      <c r="A225" s="133"/>
      <c r="B225" s="155"/>
      <c r="F225" s="150"/>
      <c r="G225" s="150"/>
      <c r="H225" s="151"/>
      <c r="I225" s="155"/>
    </row>
    <row r="226" s="135" customFormat="1" spans="1:9">
      <c r="A226" s="133"/>
      <c r="B226" s="155"/>
      <c r="F226" s="150"/>
      <c r="G226" s="150"/>
      <c r="H226" s="151"/>
      <c r="I226" s="155"/>
    </row>
    <row r="227" s="135" customFormat="1" spans="1:9">
      <c r="A227" s="133"/>
      <c r="B227" s="155"/>
      <c r="F227" s="150"/>
      <c r="G227" s="150"/>
      <c r="H227" s="151"/>
      <c r="I227" s="155"/>
    </row>
    <row r="228" s="135" customFormat="1" spans="1:9">
      <c r="A228" s="133"/>
      <c r="B228" s="155"/>
      <c r="F228" s="150"/>
      <c r="G228" s="150"/>
      <c r="H228" s="151"/>
      <c r="I228" s="155"/>
    </row>
    <row r="229" s="135" customFormat="1" spans="1:9">
      <c r="A229" s="133"/>
      <c r="B229" s="155"/>
      <c r="F229" s="150"/>
      <c r="G229" s="150"/>
      <c r="H229" s="151"/>
      <c r="I229" s="155"/>
    </row>
    <row r="230" s="135" customFormat="1" spans="1:9">
      <c r="A230" s="133"/>
      <c r="B230" s="155"/>
      <c r="F230" s="150"/>
      <c r="G230" s="150"/>
      <c r="H230" s="151"/>
      <c r="I230" s="155"/>
    </row>
    <row r="231" s="135" customFormat="1" spans="1:9">
      <c r="A231" s="133"/>
      <c r="B231" s="155"/>
      <c r="F231" s="150"/>
      <c r="G231" s="150"/>
      <c r="H231" s="151"/>
      <c r="I231" s="155"/>
    </row>
    <row r="232" s="135" customFormat="1" spans="1:9">
      <c r="A232" s="133"/>
      <c r="B232" s="155"/>
      <c r="F232" s="150"/>
      <c r="G232" s="150"/>
      <c r="H232" s="151"/>
      <c r="I232" s="155"/>
    </row>
    <row r="233" s="135" customFormat="1" spans="1:9">
      <c r="A233" s="133"/>
      <c r="B233" s="155"/>
      <c r="F233" s="150"/>
      <c r="G233" s="150"/>
      <c r="H233" s="151"/>
      <c r="I233" s="155"/>
    </row>
    <row r="234" s="135" customFormat="1" spans="1:9">
      <c r="A234" s="133"/>
      <c r="B234" s="155"/>
      <c r="F234" s="150"/>
      <c r="G234" s="150"/>
      <c r="H234" s="151"/>
      <c r="I234" s="155"/>
    </row>
    <row r="235" s="135" customFormat="1" spans="1:9">
      <c r="A235" s="133"/>
      <c r="B235" s="155"/>
      <c r="F235" s="150"/>
      <c r="G235" s="150"/>
      <c r="H235" s="151"/>
      <c r="I235" s="155"/>
    </row>
    <row r="236" s="135" customFormat="1" spans="1:9">
      <c r="A236" s="133"/>
      <c r="B236" s="155"/>
      <c r="F236" s="150"/>
      <c r="G236" s="150"/>
      <c r="H236" s="151"/>
      <c r="I236" s="155"/>
    </row>
    <row r="237" s="135" customFormat="1" spans="1:9">
      <c r="A237" s="133"/>
      <c r="B237" s="155"/>
      <c r="F237" s="150"/>
      <c r="G237" s="150"/>
      <c r="H237" s="151"/>
      <c r="I237" s="155"/>
    </row>
    <row r="238" s="135" customFormat="1" spans="1:9">
      <c r="A238" s="133"/>
      <c r="B238" s="155"/>
      <c r="F238" s="150"/>
      <c r="G238" s="150"/>
      <c r="H238" s="151"/>
      <c r="I238" s="155"/>
    </row>
    <row r="239" s="135" customFormat="1" spans="1:9">
      <c r="A239" s="133"/>
      <c r="B239" s="155"/>
      <c r="F239" s="150"/>
      <c r="G239" s="150"/>
      <c r="H239" s="151"/>
      <c r="I239" s="155"/>
    </row>
    <row r="240" s="135" customFormat="1" spans="1:9">
      <c r="A240" s="133"/>
      <c r="B240" s="155"/>
      <c r="F240" s="150"/>
      <c r="G240" s="150"/>
      <c r="H240" s="151"/>
      <c r="I240" s="155"/>
    </row>
    <row r="241" s="135" customFormat="1" spans="1:9">
      <c r="A241" s="133"/>
      <c r="B241" s="155"/>
      <c r="F241" s="150"/>
      <c r="G241" s="150"/>
      <c r="H241" s="151"/>
      <c r="I241" s="155"/>
    </row>
    <row r="242" s="135" customFormat="1" spans="1:9">
      <c r="A242" s="133"/>
      <c r="B242" s="155"/>
      <c r="F242" s="150"/>
      <c r="G242" s="150"/>
      <c r="H242" s="151"/>
      <c r="I242" s="155"/>
    </row>
    <row r="243" s="135" customFormat="1" spans="1:9">
      <c r="A243" s="133"/>
      <c r="B243" s="155"/>
      <c r="F243" s="150"/>
      <c r="G243" s="150"/>
      <c r="H243" s="151"/>
      <c r="I243" s="155"/>
    </row>
    <row r="244" s="135" customFormat="1" spans="1:9">
      <c r="A244" s="133"/>
      <c r="B244" s="155"/>
      <c r="F244" s="150"/>
      <c r="G244" s="150"/>
      <c r="H244" s="151"/>
      <c r="I244" s="155"/>
    </row>
    <row r="245" s="135" customFormat="1" spans="1:9">
      <c r="A245" s="133"/>
      <c r="B245" s="155"/>
      <c r="F245" s="150"/>
      <c r="G245" s="150"/>
      <c r="H245" s="151"/>
      <c r="I245" s="155"/>
    </row>
    <row r="246" s="135" customFormat="1" spans="1:9">
      <c r="A246" s="133"/>
      <c r="B246" s="155"/>
      <c r="F246" s="150"/>
      <c r="G246" s="150"/>
      <c r="H246" s="151"/>
      <c r="I246" s="155"/>
    </row>
    <row r="247" s="135" customFormat="1" spans="1:9">
      <c r="A247" s="133"/>
      <c r="B247" s="155"/>
      <c r="F247" s="150"/>
      <c r="G247" s="150"/>
      <c r="H247" s="151"/>
      <c r="I247" s="155"/>
    </row>
    <row r="248" s="135" customFormat="1" spans="1:9">
      <c r="A248" s="133"/>
      <c r="B248" s="155"/>
      <c r="F248" s="150"/>
      <c r="G248" s="150"/>
      <c r="H248" s="151"/>
      <c r="I248" s="155"/>
    </row>
    <row r="249" s="135" customFormat="1" spans="1:9">
      <c r="A249" s="133"/>
      <c r="B249" s="155"/>
      <c r="F249" s="150"/>
      <c r="G249" s="150"/>
      <c r="H249" s="151"/>
      <c r="I249" s="155"/>
    </row>
    <row r="250" s="135" customFormat="1" spans="1:9">
      <c r="A250" s="133"/>
      <c r="B250" s="155"/>
      <c r="F250" s="150"/>
      <c r="G250" s="150"/>
      <c r="H250" s="151"/>
      <c r="I250" s="155"/>
    </row>
    <row r="251" s="135" customFormat="1" spans="1:9">
      <c r="A251" s="133"/>
      <c r="B251" s="155"/>
      <c r="F251" s="150"/>
      <c r="G251" s="150"/>
      <c r="H251" s="151"/>
      <c r="I251" s="155"/>
    </row>
    <row r="252" s="135" customFormat="1" spans="1:9">
      <c r="A252" s="133"/>
      <c r="B252" s="155"/>
      <c r="F252" s="150"/>
      <c r="G252" s="150"/>
      <c r="H252" s="151"/>
      <c r="I252" s="155"/>
    </row>
    <row r="253" s="135" customFormat="1" spans="1:9">
      <c r="A253" s="133"/>
      <c r="B253" s="155"/>
      <c r="F253" s="150"/>
      <c r="G253" s="150"/>
      <c r="H253" s="151"/>
      <c r="I253" s="155"/>
    </row>
    <row r="254" s="135" customFormat="1" spans="1:9">
      <c r="A254" s="133"/>
      <c r="B254" s="155"/>
      <c r="F254" s="150"/>
      <c r="G254" s="150"/>
      <c r="H254" s="151"/>
      <c r="I254" s="155"/>
    </row>
    <row r="255" s="135" customFormat="1" spans="1:9">
      <c r="A255" s="133"/>
      <c r="B255" s="155"/>
      <c r="F255" s="150"/>
      <c r="G255" s="150"/>
      <c r="H255" s="151"/>
      <c r="I255" s="155"/>
    </row>
    <row r="256" s="135" customFormat="1" spans="1:9">
      <c r="A256" s="133"/>
      <c r="B256" s="155"/>
      <c r="F256" s="150"/>
      <c r="G256" s="150"/>
      <c r="H256" s="151"/>
      <c r="I256" s="155"/>
    </row>
    <row r="257" s="135" customFormat="1" spans="1:9">
      <c r="A257" s="133"/>
      <c r="B257" s="155"/>
      <c r="F257" s="150"/>
      <c r="G257" s="150"/>
      <c r="H257" s="151"/>
      <c r="I257" s="155"/>
    </row>
    <row r="258" s="135" customFormat="1" spans="1:9">
      <c r="A258" s="133"/>
      <c r="B258" s="155"/>
      <c r="F258" s="150"/>
      <c r="G258" s="150"/>
      <c r="H258" s="151"/>
      <c r="I258" s="155"/>
    </row>
    <row r="259" s="135" customFormat="1" spans="1:9">
      <c r="A259" s="133"/>
      <c r="B259" s="155"/>
      <c r="F259" s="150"/>
      <c r="G259" s="150"/>
      <c r="H259" s="151"/>
      <c r="I259" s="155"/>
    </row>
    <row r="260" s="135" customFormat="1" spans="1:9">
      <c r="A260" s="133"/>
      <c r="B260" s="155"/>
      <c r="F260" s="150"/>
      <c r="G260" s="150"/>
      <c r="H260" s="151"/>
      <c r="I260" s="155"/>
    </row>
    <row r="261" s="135" customFormat="1" spans="1:9">
      <c r="A261" s="133"/>
      <c r="B261" s="155"/>
      <c r="F261" s="150"/>
      <c r="G261" s="150"/>
      <c r="H261" s="151"/>
      <c r="I261" s="155"/>
    </row>
    <row r="262" s="135" customFormat="1" spans="1:9">
      <c r="A262" s="133"/>
      <c r="B262" s="155"/>
      <c r="F262" s="150"/>
      <c r="G262" s="150"/>
      <c r="H262" s="151"/>
      <c r="I262" s="155"/>
    </row>
    <row r="263" s="135" customFormat="1" spans="1:9">
      <c r="A263" s="133"/>
      <c r="B263" s="155"/>
      <c r="F263" s="150"/>
      <c r="G263" s="150"/>
      <c r="H263" s="151"/>
      <c r="I263" s="155"/>
    </row>
    <row r="264" s="135" customFormat="1" spans="1:9">
      <c r="A264" s="133"/>
      <c r="B264" s="155"/>
      <c r="F264" s="150"/>
      <c r="G264" s="150"/>
      <c r="H264" s="151"/>
      <c r="I264" s="155"/>
    </row>
    <row r="265" s="135" customFormat="1" spans="1:9">
      <c r="A265" s="133"/>
      <c r="B265" s="155"/>
      <c r="F265" s="150"/>
      <c r="G265" s="150"/>
      <c r="H265" s="151"/>
      <c r="I265" s="155"/>
    </row>
    <row r="266" s="135" customFormat="1" spans="1:9">
      <c r="A266" s="133"/>
      <c r="B266" s="155"/>
      <c r="F266" s="150"/>
      <c r="G266" s="150"/>
      <c r="H266" s="151"/>
      <c r="I266" s="155"/>
    </row>
    <row r="267" s="135" customFormat="1" spans="1:9">
      <c r="A267" s="133"/>
      <c r="B267" s="155"/>
      <c r="F267" s="150"/>
      <c r="G267" s="150"/>
      <c r="H267" s="151"/>
      <c r="I267" s="155"/>
    </row>
    <row r="268" s="135" customFormat="1" spans="1:9">
      <c r="A268" s="133"/>
      <c r="B268" s="155"/>
      <c r="F268" s="150"/>
      <c r="G268" s="150"/>
      <c r="H268" s="151"/>
      <c r="I268" s="155"/>
    </row>
    <row r="269" s="135" customFormat="1" spans="1:9">
      <c r="A269" s="133"/>
      <c r="B269" s="155"/>
      <c r="F269" s="150"/>
      <c r="G269" s="150"/>
      <c r="H269" s="151"/>
      <c r="I269" s="155"/>
    </row>
    <row r="270" s="135" customFormat="1" spans="1:9">
      <c r="A270" s="133"/>
      <c r="B270" s="155"/>
      <c r="F270" s="150"/>
      <c r="G270" s="150"/>
      <c r="H270" s="151"/>
      <c r="I270" s="155"/>
    </row>
    <row r="271" s="135" customFormat="1" spans="1:9">
      <c r="A271" s="133"/>
      <c r="B271" s="155"/>
      <c r="F271" s="150"/>
      <c r="G271" s="150"/>
      <c r="H271" s="151"/>
      <c r="I271" s="155"/>
    </row>
    <row r="272" s="135" customFormat="1" spans="1:9">
      <c r="A272" s="133"/>
      <c r="B272" s="155"/>
      <c r="F272" s="150"/>
      <c r="G272" s="150"/>
      <c r="H272" s="151"/>
      <c r="I272" s="155"/>
    </row>
    <row r="273" s="135" customFormat="1" spans="1:9">
      <c r="A273" s="133"/>
      <c r="B273" s="155"/>
      <c r="F273" s="150"/>
      <c r="G273" s="150"/>
      <c r="H273" s="151"/>
      <c r="I273" s="155"/>
    </row>
    <row r="274" s="135" customFormat="1" spans="1:9">
      <c r="A274" s="133"/>
      <c r="B274" s="155"/>
      <c r="F274" s="150"/>
      <c r="G274" s="150"/>
      <c r="H274" s="151"/>
      <c r="I274" s="155"/>
    </row>
    <row r="275" s="135" customFormat="1" spans="1:9">
      <c r="A275" s="133"/>
      <c r="B275" s="155"/>
      <c r="F275" s="150"/>
      <c r="G275" s="150"/>
      <c r="H275" s="151"/>
      <c r="I275" s="155"/>
    </row>
    <row r="276" s="135" customFormat="1" spans="1:9">
      <c r="A276" s="133"/>
      <c r="B276" s="155"/>
      <c r="F276" s="150"/>
      <c r="G276" s="150"/>
      <c r="H276" s="151"/>
      <c r="I276" s="155"/>
    </row>
    <row r="277" s="135" customFormat="1" spans="1:9">
      <c r="A277" s="133"/>
      <c r="B277" s="155"/>
      <c r="F277" s="150"/>
      <c r="G277" s="150"/>
      <c r="H277" s="151"/>
      <c r="I277" s="155"/>
    </row>
    <row r="278" s="135" customFormat="1" spans="1:9">
      <c r="A278" s="133"/>
      <c r="B278" s="155"/>
      <c r="F278" s="150"/>
      <c r="G278" s="150"/>
      <c r="H278" s="151"/>
      <c r="I278" s="155"/>
    </row>
    <row r="279" s="135" customFormat="1" spans="1:9">
      <c r="A279" s="133"/>
      <c r="B279" s="155"/>
      <c r="F279" s="150"/>
      <c r="G279" s="150"/>
      <c r="H279" s="151"/>
      <c r="I279" s="155"/>
    </row>
    <row r="280" s="135" customFormat="1" spans="1:9">
      <c r="A280" s="133"/>
      <c r="B280" s="155"/>
      <c r="F280" s="150"/>
      <c r="G280" s="150"/>
      <c r="H280" s="151"/>
      <c r="I280" s="155"/>
    </row>
    <row r="281" s="135" customFormat="1" spans="1:9">
      <c r="A281" s="133"/>
      <c r="B281" s="155"/>
      <c r="F281" s="150"/>
      <c r="G281" s="150"/>
      <c r="H281" s="151"/>
      <c r="I281" s="155"/>
    </row>
    <row r="282" s="135" customFormat="1" spans="1:9">
      <c r="A282" s="133"/>
      <c r="B282" s="155"/>
      <c r="F282" s="150"/>
      <c r="G282" s="150"/>
      <c r="H282" s="151"/>
      <c r="I282" s="155"/>
    </row>
    <row r="283" s="135" customFormat="1" spans="1:9">
      <c r="A283" s="133"/>
      <c r="B283" s="155"/>
      <c r="F283" s="150"/>
      <c r="G283" s="150"/>
      <c r="H283" s="151"/>
      <c r="I283" s="155"/>
    </row>
    <row r="284" s="135" customFormat="1" spans="1:9">
      <c r="A284" s="133"/>
      <c r="B284" s="155"/>
      <c r="F284" s="150"/>
      <c r="G284" s="150"/>
      <c r="H284" s="151"/>
      <c r="I284" s="155"/>
    </row>
    <row r="285" s="135" customFormat="1" spans="1:9">
      <c r="A285" s="133"/>
      <c r="B285" s="155"/>
      <c r="F285" s="150"/>
      <c r="G285" s="150"/>
      <c r="H285" s="151"/>
      <c r="I285" s="155"/>
    </row>
    <row r="286" s="135" customFormat="1" spans="1:9">
      <c r="A286" s="133"/>
      <c r="B286" s="155"/>
      <c r="F286" s="150"/>
      <c r="G286" s="150"/>
      <c r="H286" s="151"/>
      <c r="I286" s="155"/>
    </row>
    <row r="287" s="135" customFormat="1" spans="1:9">
      <c r="A287" s="133"/>
      <c r="B287" s="155"/>
      <c r="F287" s="150"/>
      <c r="G287" s="150"/>
      <c r="H287" s="151"/>
      <c r="I287" s="155"/>
    </row>
    <row r="288" s="135" customFormat="1" spans="1:9">
      <c r="A288" s="133"/>
      <c r="B288" s="155"/>
      <c r="F288" s="150"/>
      <c r="G288" s="150"/>
      <c r="H288" s="151"/>
      <c r="I288" s="155"/>
    </row>
    <row r="289" s="135" customFormat="1" spans="1:9">
      <c r="A289" s="133"/>
      <c r="B289" s="155"/>
      <c r="F289" s="150"/>
      <c r="G289" s="150"/>
      <c r="H289" s="151"/>
      <c r="I289" s="155"/>
    </row>
    <row r="290" s="135" customFormat="1" spans="1:9">
      <c r="A290" s="133"/>
      <c r="B290" s="155"/>
      <c r="F290" s="150"/>
      <c r="G290" s="150"/>
      <c r="H290" s="151"/>
      <c r="I290" s="155"/>
    </row>
    <row r="291" s="135" customFormat="1" spans="1:9">
      <c r="A291" s="133"/>
      <c r="B291" s="155"/>
      <c r="F291" s="150"/>
      <c r="G291" s="150"/>
      <c r="H291" s="151"/>
      <c r="I291" s="155"/>
    </row>
    <row r="292" s="135" customFormat="1" spans="1:9">
      <c r="A292" s="133"/>
      <c r="B292" s="155"/>
      <c r="F292" s="150"/>
      <c r="G292" s="150"/>
      <c r="H292" s="151"/>
      <c r="I292" s="155"/>
    </row>
    <row r="293" s="135" customFormat="1" spans="1:9">
      <c r="A293" s="133"/>
      <c r="B293" s="155"/>
      <c r="F293" s="150"/>
      <c r="G293" s="150"/>
      <c r="H293" s="151"/>
      <c r="I293" s="155"/>
    </row>
    <row r="294" s="135" customFormat="1" spans="1:9">
      <c r="A294" s="133"/>
      <c r="B294" s="155"/>
      <c r="F294" s="150"/>
      <c r="G294" s="150"/>
      <c r="H294" s="151"/>
      <c r="I294" s="155"/>
    </row>
    <row r="295" s="135" customFormat="1" spans="1:9">
      <c r="A295" s="133"/>
      <c r="B295" s="155"/>
      <c r="F295" s="150"/>
      <c r="G295" s="150"/>
      <c r="H295" s="151"/>
      <c r="I295" s="155"/>
    </row>
    <row r="296" s="135" customFormat="1" spans="1:9">
      <c r="A296" s="133"/>
      <c r="B296" s="155"/>
      <c r="F296" s="150"/>
      <c r="G296" s="150"/>
      <c r="H296" s="151"/>
      <c r="I296" s="155"/>
    </row>
    <row r="297" s="135" customFormat="1" spans="1:9">
      <c r="A297" s="133"/>
      <c r="B297" s="155"/>
      <c r="F297" s="150"/>
      <c r="G297" s="150"/>
      <c r="H297" s="151"/>
      <c r="I297" s="155"/>
    </row>
    <row r="298" s="135" customFormat="1" spans="1:9">
      <c r="A298" s="133"/>
      <c r="B298" s="155"/>
      <c r="F298" s="150"/>
      <c r="G298" s="150"/>
      <c r="H298" s="151"/>
      <c r="I298" s="155"/>
    </row>
    <row r="299" s="135" customFormat="1" spans="1:9">
      <c r="A299" s="133"/>
      <c r="B299" s="155"/>
      <c r="F299" s="150"/>
      <c r="G299" s="150"/>
      <c r="H299" s="151"/>
      <c r="I299" s="155"/>
    </row>
    <row r="300" s="135" customFormat="1" spans="1:9">
      <c r="A300" s="133"/>
      <c r="B300" s="155"/>
      <c r="F300" s="150"/>
      <c r="G300" s="150"/>
      <c r="H300" s="151"/>
      <c r="I300" s="155"/>
    </row>
    <row r="301" s="135" customFormat="1" spans="1:9">
      <c r="A301" s="133"/>
      <c r="B301" s="155"/>
      <c r="F301" s="150"/>
      <c r="G301" s="150"/>
      <c r="H301" s="151"/>
      <c r="I301" s="155"/>
    </row>
    <row r="302" s="135" customFormat="1" spans="1:9">
      <c r="A302" s="133"/>
      <c r="B302" s="155"/>
      <c r="F302" s="150"/>
      <c r="G302" s="150"/>
      <c r="H302" s="151"/>
      <c r="I302" s="155"/>
    </row>
    <row r="303" s="135" customFormat="1" spans="1:9">
      <c r="A303" s="133"/>
      <c r="B303" s="155"/>
      <c r="F303" s="150"/>
      <c r="G303" s="150"/>
      <c r="H303" s="151"/>
      <c r="I303" s="155"/>
    </row>
    <row r="304" s="135" customFormat="1" spans="1:9">
      <c r="A304" s="133"/>
      <c r="B304" s="155"/>
      <c r="F304" s="150"/>
      <c r="G304" s="150"/>
      <c r="H304" s="151"/>
      <c r="I304" s="155"/>
    </row>
    <row r="305" s="135" customFormat="1" spans="1:9">
      <c r="A305" s="133"/>
      <c r="B305" s="155"/>
      <c r="F305" s="150"/>
      <c r="G305" s="150"/>
      <c r="H305" s="151"/>
      <c r="I305" s="155"/>
    </row>
    <row r="306" s="135" customFormat="1" spans="1:9">
      <c r="A306" s="133"/>
      <c r="B306" s="155"/>
      <c r="F306" s="150"/>
      <c r="G306" s="150"/>
      <c r="H306" s="151"/>
      <c r="I306" s="155"/>
    </row>
    <row r="307" s="135" customFormat="1" spans="1:9">
      <c r="A307" s="133"/>
      <c r="B307" s="155"/>
      <c r="F307" s="150"/>
      <c r="G307" s="150"/>
      <c r="H307" s="151"/>
      <c r="I307" s="155"/>
    </row>
    <row r="308" s="135" customFormat="1" spans="1:9">
      <c r="A308" s="133"/>
      <c r="B308" s="155"/>
      <c r="F308" s="150"/>
      <c r="G308" s="150"/>
      <c r="H308" s="151"/>
      <c r="I308" s="155"/>
    </row>
    <row r="309" s="135" customFormat="1" spans="1:9">
      <c r="A309" s="133"/>
      <c r="B309" s="155"/>
      <c r="F309" s="150"/>
      <c r="G309" s="150"/>
      <c r="H309" s="151"/>
      <c r="I309" s="155"/>
    </row>
    <row r="310" s="135" customFormat="1" spans="1:9">
      <c r="A310" s="133"/>
      <c r="B310" s="155"/>
      <c r="F310" s="150"/>
      <c r="G310" s="150"/>
      <c r="H310" s="151"/>
      <c r="I310" s="155"/>
    </row>
    <row r="311" s="135" customFormat="1" spans="1:9">
      <c r="A311" s="133"/>
      <c r="B311" s="155"/>
      <c r="F311" s="150"/>
      <c r="G311" s="150"/>
      <c r="H311" s="151"/>
      <c r="I311" s="155"/>
    </row>
    <row r="312" s="135" customFormat="1" spans="1:9">
      <c r="A312" s="133"/>
      <c r="B312" s="155"/>
      <c r="F312" s="150"/>
      <c r="G312" s="150"/>
      <c r="H312" s="151"/>
      <c r="I312" s="155"/>
    </row>
    <row r="313" s="135" customFormat="1" spans="1:9">
      <c r="A313" s="133"/>
      <c r="B313" s="155"/>
      <c r="F313" s="150"/>
      <c r="G313" s="150"/>
      <c r="H313" s="151"/>
      <c r="I313" s="155"/>
    </row>
    <row r="314" s="135" customFormat="1" spans="1:9">
      <c r="A314" s="133"/>
      <c r="B314" s="155"/>
      <c r="F314" s="150"/>
      <c r="G314" s="150"/>
      <c r="H314" s="151"/>
      <c r="I314" s="155"/>
    </row>
    <row r="315" s="135" customFormat="1" spans="1:9">
      <c r="A315" s="133"/>
      <c r="B315" s="155"/>
      <c r="F315" s="150"/>
      <c r="G315" s="150"/>
      <c r="H315" s="151"/>
      <c r="I315" s="155"/>
    </row>
    <row r="316" s="135" customFormat="1" spans="1:9">
      <c r="A316" s="133"/>
      <c r="B316" s="155"/>
      <c r="F316" s="150"/>
      <c r="G316" s="150"/>
      <c r="H316" s="151"/>
      <c r="I316" s="155"/>
    </row>
    <row r="317" s="135" customFormat="1" spans="1:9">
      <c r="A317" s="133"/>
      <c r="B317" s="155"/>
      <c r="F317" s="150"/>
      <c r="G317" s="150"/>
      <c r="H317" s="151"/>
      <c r="I317" s="155"/>
    </row>
    <row r="318" s="135" customFormat="1" spans="1:9">
      <c r="A318" s="133"/>
      <c r="B318" s="155"/>
      <c r="F318" s="150"/>
      <c r="G318" s="150"/>
      <c r="H318" s="151"/>
      <c r="I318" s="155"/>
    </row>
    <row r="319" s="135" customFormat="1" spans="1:9">
      <c r="A319" s="133"/>
      <c r="B319" s="155"/>
      <c r="F319" s="150"/>
      <c r="G319" s="150"/>
      <c r="H319" s="151"/>
      <c r="I319" s="155"/>
    </row>
    <row r="320" s="135" customFormat="1" spans="1:9">
      <c r="A320" s="133"/>
      <c r="B320" s="155"/>
      <c r="F320" s="150"/>
      <c r="G320" s="150"/>
      <c r="H320" s="151"/>
      <c r="I320" s="155"/>
    </row>
    <row r="321" s="135" customFormat="1" spans="1:9">
      <c r="A321" s="133"/>
      <c r="B321" s="155"/>
      <c r="F321" s="150"/>
      <c r="G321" s="150"/>
      <c r="H321" s="151"/>
      <c r="I321" s="155"/>
    </row>
    <row r="322" s="135" customFormat="1" spans="1:9">
      <c r="A322" s="133"/>
      <c r="B322" s="155"/>
      <c r="F322" s="150"/>
      <c r="G322" s="150"/>
      <c r="H322" s="151"/>
      <c r="I322" s="155"/>
    </row>
    <row r="323" s="135" customFormat="1" spans="1:9">
      <c r="A323" s="133"/>
      <c r="B323" s="155"/>
      <c r="F323" s="150"/>
      <c r="G323" s="150"/>
      <c r="H323" s="151"/>
      <c r="I323" s="155"/>
    </row>
    <row r="324" s="135" customFormat="1" spans="1:9">
      <c r="A324" s="133"/>
      <c r="B324" s="155"/>
      <c r="F324" s="150"/>
      <c r="G324" s="150"/>
      <c r="H324" s="151"/>
      <c r="I324" s="155"/>
    </row>
    <row r="325" s="135" customFormat="1" spans="1:9">
      <c r="A325" s="133"/>
      <c r="B325" s="155"/>
      <c r="F325" s="150"/>
      <c r="G325" s="150"/>
      <c r="H325" s="151"/>
      <c r="I325" s="155"/>
    </row>
    <row r="326" s="135" customFormat="1" spans="1:9">
      <c r="A326" s="133"/>
      <c r="B326" s="155"/>
      <c r="F326" s="150"/>
      <c r="G326" s="150"/>
      <c r="H326" s="151"/>
      <c r="I326" s="155"/>
    </row>
    <row r="327" s="135" customFormat="1" spans="1:9">
      <c r="A327" s="133"/>
      <c r="B327" s="155"/>
      <c r="F327" s="150"/>
      <c r="G327" s="150"/>
      <c r="H327" s="151"/>
      <c r="I327" s="155"/>
    </row>
    <row r="328" s="135" customFormat="1" spans="1:9">
      <c r="A328" s="133"/>
      <c r="B328" s="155"/>
      <c r="F328" s="150"/>
      <c r="G328" s="150"/>
      <c r="H328" s="151"/>
      <c r="I328" s="155"/>
    </row>
    <row r="329" s="135" customFormat="1" spans="1:9">
      <c r="A329" s="133"/>
      <c r="B329" s="155"/>
      <c r="F329" s="150"/>
      <c r="G329" s="150"/>
      <c r="H329" s="151"/>
      <c r="I329" s="155"/>
    </row>
    <row r="330" s="135" customFormat="1" spans="1:9">
      <c r="A330" s="133"/>
      <c r="B330" s="155"/>
      <c r="F330" s="150"/>
      <c r="G330" s="150"/>
      <c r="H330" s="151"/>
      <c r="I330" s="155"/>
    </row>
    <row r="331" s="135" customFormat="1" spans="1:9">
      <c r="A331" s="133"/>
      <c r="B331" s="155"/>
      <c r="F331" s="150"/>
      <c r="G331" s="150"/>
      <c r="H331" s="151"/>
      <c r="I331" s="155"/>
    </row>
    <row r="332" s="135" customFormat="1" spans="1:9">
      <c r="A332" s="133"/>
      <c r="B332" s="155"/>
      <c r="F332" s="150"/>
      <c r="G332" s="150"/>
      <c r="H332" s="151"/>
      <c r="I332" s="155"/>
    </row>
    <row r="333" s="135" customFormat="1" spans="1:9">
      <c r="A333" s="133"/>
      <c r="B333" s="155"/>
      <c r="F333" s="150"/>
      <c r="G333" s="150"/>
      <c r="H333" s="151"/>
      <c r="I333" s="155"/>
    </row>
    <row r="334" s="135" customFormat="1" spans="1:9">
      <c r="A334" s="133"/>
      <c r="B334" s="155"/>
      <c r="F334" s="150"/>
      <c r="G334" s="150"/>
      <c r="H334" s="151"/>
      <c r="I334" s="155"/>
    </row>
    <row r="335" s="135" customFormat="1" spans="1:9">
      <c r="A335" s="133"/>
      <c r="B335" s="155"/>
      <c r="F335" s="150"/>
      <c r="G335" s="150"/>
      <c r="H335" s="151"/>
      <c r="I335" s="155"/>
    </row>
    <row r="336" s="135" customFormat="1" spans="1:9">
      <c r="A336" s="133"/>
      <c r="B336" s="155"/>
      <c r="F336" s="150"/>
      <c r="G336" s="150"/>
      <c r="H336" s="151"/>
      <c r="I336" s="155"/>
    </row>
    <row r="337" s="135" customFormat="1" spans="1:9">
      <c r="A337" s="133"/>
      <c r="B337" s="155"/>
      <c r="F337" s="150"/>
      <c r="G337" s="150"/>
      <c r="H337" s="151"/>
      <c r="I337" s="155"/>
    </row>
    <row r="338" s="135" customFormat="1" spans="1:9">
      <c r="A338" s="133"/>
      <c r="B338" s="155"/>
      <c r="F338" s="150"/>
      <c r="G338" s="150"/>
      <c r="H338" s="151"/>
      <c r="I338" s="155"/>
    </row>
    <row r="339" s="135" customFormat="1" spans="1:9">
      <c r="A339" s="133"/>
      <c r="B339" s="155"/>
      <c r="F339" s="150"/>
      <c r="G339" s="150"/>
      <c r="H339" s="151"/>
      <c r="I339" s="155"/>
    </row>
    <row r="340" s="135" customFormat="1" spans="1:9">
      <c r="A340" s="133"/>
      <c r="B340" s="155"/>
      <c r="F340" s="150"/>
      <c r="G340" s="150"/>
      <c r="H340" s="151"/>
      <c r="I340" s="155"/>
    </row>
    <row r="341" s="135" customFormat="1" spans="1:9">
      <c r="A341" s="133"/>
      <c r="B341" s="155"/>
      <c r="F341" s="150"/>
      <c r="G341" s="150"/>
      <c r="H341" s="151"/>
      <c r="I341" s="155"/>
    </row>
    <row r="342" s="135" customFormat="1" spans="1:9">
      <c r="A342" s="133"/>
      <c r="B342" s="155"/>
      <c r="F342" s="150"/>
      <c r="G342" s="150"/>
      <c r="H342" s="151"/>
      <c r="I342" s="155"/>
    </row>
    <row r="343" s="135" customFormat="1" spans="1:9">
      <c r="A343" s="133"/>
      <c r="B343" s="155"/>
      <c r="F343" s="150"/>
      <c r="G343" s="150"/>
      <c r="H343" s="151"/>
      <c r="I343" s="155"/>
    </row>
    <row r="344" s="135" customFormat="1" spans="1:9">
      <c r="A344" s="133"/>
      <c r="B344" s="155"/>
      <c r="F344" s="150"/>
      <c r="G344" s="150"/>
      <c r="H344" s="151"/>
      <c r="I344" s="155"/>
    </row>
    <row r="345" s="135" customFormat="1" spans="1:9">
      <c r="A345" s="133"/>
      <c r="B345" s="155"/>
      <c r="F345" s="150"/>
      <c r="G345" s="150"/>
      <c r="H345" s="151"/>
      <c r="I345" s="155"/>
    </row>
    <row r="346" s="135" customFormat="1" spans="1:9">
      <c r="A346" s="133"/>
      <c r="B346" s="155"/>
      <c r="F346" s="150"/>
      <c r="G346" s="150"/>
      <c r="H346" s="151"/>
      <c r="I346" s="155"/>
    </row>
    <row r="347" s="135" customFormat="1" spans="1:9">
      <c r="A347" s="133"/>
      <c r="B347" s="155"/>
      <c r="F347" s="150"/>
      <c r="G347" s="150"/>
      <c r="H347" s="151"/>
      <c r="I347" s="155"/>
    </row>
    <row r="348" s="135" customFormat="1" spans="1:9">
      <c r="A348" s="133"/>
      <c r="B348" s="155"/>
      <c r="F348" s="150"/>
      <c r="G348" s="150"/>
      <c r="H348" s="151"/>
      <c r="I348" s="155"/>
    </row>
    <row r="349" s="135" customFormat="1" spans="1:9">
      <c r="A349" s="133"/>
      <c r="B349" s="155"/>
      <c r="F349" s="150"/>
      <c r="G349" s="150"/>
      <c r="H349" s="151"/>
      <c r="I349" s="155"/>
    </row>
    <row r="350" s="135" customFormat="1" spans="1:9">
      <c r="A350" s="133"/>
      <c r="B350" s="155"/>
      <c r="F350" s="150"/>
      <c r="G350" s="150"/>
      <c r="H350" s="151"/>
      <c r="I350" s="155"/>
    </row>
    <row r="351" s="135" customFormat="1" spans="1:9">
      <c r="A351" s="133"/>
      <c r="B351" s="155"/>
      <c r="F351" s="150"/>
      <c r="G351" s="150"/>
      <c r="H351" s="151"/>
      <c r="I351" s="155"/>
    </row>
    <row r="352" s="135" customFormat="1" spans="1:9">
      <c r="A352" s="133"/>
      <c r="B352" s="155"/>
      <c r="F352" s="150"/>
      <c r="G352" s="150"/>
      <c r="H352" s="151"/>
      <c r="I352" s="155"/>
    </row>
    <row r="353" s="135" customFormat="1" spans="1:9">
      <c r="A353" s="133"/>
      <c r="B353" s="155"/>
      <c r="F353" s="150"/>
      <c r="G353" s="150"/>
      <c r="H353" s="151"/>
      <c r="I353" s="155"/>
    </row>
    <row r="354" s="135" customFormat="1" spans="1:9">
      <c r="A354" s="133"/>
      <c r="B354" s="155"/>
      <c r="F354" s="150"/>
      <c r="G354" s="150"/>
      <c r="H354" s="151"/>
      <c r="I354" s="155"/>
    </row>
    <row r="355" s="135" customFormat="1" spans="1:9">
      <c r="A355" s="133"/>
      <c r="B355" s="155"/>
      <c r="F355" s="150"/>
      <c r="G355" s="150"/>
      <c r="H355" s="151"/>
      <c r="I355" s="155"/>
    </row>
    <row r="356" s="135" customFormat="1" spans="1:9">
      <c r="A356" s="133"/>
      <c r="B356" s="155"/>
      <c r="F356" s="150"/>
      <c r="G356" s="150"/>
      <c r="H356" s="151"/>
      <c r="I356" s="155"/>
    </row>
    <row r="357" s="135" customFormat="1" spans="1:9">
      <c r="A357" s="133"/>
      <c r="B357" s="155"/>
      <c r="F357" s="150"/>
      <c r="G357" s="150"/>
      <c r="H357" s="151"/>
      <c r="I357" s="155"/>
    </row>
    <row r="358" s="135" customFormat="1" spans="1:9">
      <c r="A358" s="133"/>
      <c r="B358" s="155"/>
      <c r="F358" s="150"/>
      <c r="G358" s="150"/>
      <c r="H358" s="151"/>
      <c r="I358" s="155"/>
    </row>
    <row r="359" s="135" customFormat="1" spans="1:9">
      <c r="A359" s="133"/>
      <c r="B359" s="155"/>
      <c r="F359" s="150"/>
      <c r="G359" s="150"/>
      <c r="H359" s="151"/>
      <c r="I359" s="155"/>
    </row>
    <row r="360" s="135" customFormat="1" spans="1:9">
      <c r="A360" s="133"/>
      <c r="B360" s="155"/>
      <c r="F360" s="150"/>
      <c r="G360" s="150"/>
      <c r="H360" s="151"/>
      <c r="I360" s="155"/>
    </row>
    <row r="361" s="135" customFormat="1" spans="1:9">
      <c r="A361" s="133"/>
      <c r="B361" s="155"/>
      <c r="F361" s="150"/>
      <c r="G361" s="150"/>
      <c r="H361" s="151"/>
      <c r="I361" s="155"/>
    </row>
    <row r="362" s="135" customFormat="1" spans="1:9">
      <c r="A362" s="133"/>
      <c r="B362" s="155"/>
      <c r="F362" s="150"/>
      <c r="G362" s="150"/>
      <c r="H362" s="151"/>
      <c r="I362" s="155"/>
    </row>
    <row r="363" s="135" customFormat="1" spans="1:9">
      <c r="A363" s="133"/>
      <c r="B363" s="155"/>
      <c r="F363" s="150"/>
      <c r="G363" s="150"/>
      <c r="H363" s="151"/>
      <c r="I363" s="155"/>
    </row>
    <row r="364" s="135" customFormat="1" spans="1:9">
      <c r="A364" s="133"/>
      <c r="B364" s="155"/>
      <c r="F364" s="150"/>
      <c r="G364" s="150"/>
      <c r="H364" s="151"/>
      <c r="I364" s="155"/>
    </row>
    <row r="365" s="135" customFormat="1" spans="1:9">
      <c r="A365" s="133"/>
      <c r="B365" s="155"/>
      <c r="F365" s="150"/>
      <c r="G365" s="150"/>
      <c r="H365" s="151"/>
      <c r="I365" s="155"/>
    </row>
    <row r="366" s="135" customFormat="1" spans="1:9">
      <c r="A366" s="133"/>
      <c r="B366" s="155"/>
      <c r="F366" s="150"/>
      <c r="G366" s="150"/>
      <c r="H366" s="151"/>
      <c r="I366" s="155"/>
    </row>
    <row r="367" s="135" customFormat="1" spans="1:9">
      <c r="A367" s="133"/>
      <c r="B367" s="155"/>
      <c r="F367" s="150"/>
      <c r="G367" s="150"/>
      <c r="H367" s="151"/>
      <c r="I367" s="155"/>
    </row>
    <row r="368" s="135" customFormat="1" spans="1:9">
      <c r="A368" s="133"/>
      <c r="B368" s="155"/>
      <c r="F368" s="150"/>
      <c r="G368" s="150"/>
      <c r="H368" s="151"/>
      <c r="I368" s="155"/>
    </row>
    <row r="369" s="135" customFormat="1" spans="1:9">
      <c r="A369" s="133"/>
      <c r="B369" s="155"/>
      <c r="F369" s="150"/>
      <c r="G369" s="150"/>
      <c r="H369" s="151"/>
      <c r="I369" s="155"/>
    </row>
    <row r="370" s="135" customFormat="1" spans="1:9">
      <c r="A370" s="133"/>
      <c r="B370" s="155"/>
      <c r="F370" s="150"/>
      <c r="G370" s="150"/>
      <c r="H370" s="151"/>
      <c r="I370" s="155"/>
    </row>
    <row r="371" s="135" customFormat="1" spans="1:9">
      <c r="A371" s="133"/>
      <c r="B371" s="155"/>
      <c r="F371" s="150"/>
      <c r="G371" s="150"/>
      <c r="H371" s="151"/>
      <c r="I371" s="155"/>
    </row>
    <row r="372" s="135" customFormat="1" spans="1:9">
      <c r="A372" s="133"/>
      <c r="B372" s="155"/>
      <c r="F372" s="150"/>
      <c r="G372" s="150"/>
      <c r="H372" s="151"/>
      <c r="I372" s="155"/>
    </row>
    <row r="373" s="135" customFormat="1" spans="1:9">
      <c r="A373" s="133"/>
      <c r="B373" s="155"/>
      <c r="F373" s="150"/>
      <c r="G373" s="150"/>
      <c r="H373" s="151"/>
      <c r="I373" s="155"/>
    </row>
    <row r="374" s="135" customFormat="1" spans="1:9">
      <c r="A374" s="133"/>
      <c r="B374" s="155"/>
      <c r="F374" s="150"/>
      <c r="G374" s="150"/>
      <c r="H374" s="151"/>
      <c r="I374" s="155"/>
    </row>
    <row r="375" s="135" customFormat="1" spans="1:9">
      <c r="A375" s="133"/>
      <c r="B375" s="155"/>
      <c r="F375" s="150"/>
      <c r="G375" s="150"/>
      <c r="H375" s="151"/>
      <c r="I375" s="155"/>
    </row>
    <row r="376" s="135" customFormat="1" spans="1:9">
      <c r="A376" s="133"/>
      <c r="B376" s="155"/>
      <c r="F376" s="150"/>
      <c r="G376" s="150"/>
      <c r="H376" s="151"/>
      <c r="I376" s="155"/>
    </row>
    <row r="377" s="135" customFormat="1" spans="1:9">
      <c r="A377" s="133"/>
      <c r="B377" s="155"/>
      <c r="F377" s="150"/>
      <c r="G377" s="150"/>
      <c r="H377" s="151"/>
      <c r="I377" s="155"/>
    </row>
    <row r="378" s="135" customFormat="1" spans="1:9">
      <c r="A378" s="133"/>
      <c r="B378" s="155"/>
      <c r="F378" s="150"/>
      <c r="G378" s="150"/>
      <c r="H378" s="151"/>
      <c r="I378" s="155"/>
    </row>
    <row r="379" s="135" customFormat="1" spans="1:9">
      <c r="A379" s="133"/>
      <c r="B379" s="155"/>
      <c r="F379" s="150"/>
      <c r="G379" s="150"/>
      <c r="H379" s="151"/>
      <c r="I379" s="155"/>
    </row>
    <row r="380" s="135" customFormat="1" spans="1:9">
      <c r="A380" s="133"/>
      <c r="B380" s="155"/>
      <c r="F380" s="150"/>
      <c r="G380" s="150"/>
      <c r="H380" s="151"/>
      <c r="I380" s="155"/>
    </row>
    <row r="381" s="135" customFormat="1" spans="1:9">
      <c r="A381" s="133"/>
      <c r="B381" s="155"/>
      <c r="F381" s="150"/>
      <c r="G381" s="150"/>
      <c r="H381" s="151"/>
      <c r="I381" s="155"/>
    </row>
    <row r="382" s="135" customFormat="1" spans="1:9">
      <c r="A382" s="133"/>
      <c r="B382" s="155"/>
      <c r="F382" s="150"/>
      <c r="G382" s="150"/>
      <c r="H382" s="151"/>
      <c r="I382" s="155"/>
    </row>
    <row r="383" s="135" customFormat="1" spans="1:9">
      <c r="A383" s="133"/>
      <c r="B383" s="155"/>
      <c r="F383" s="150"/>
      <c r="G383" s="150"/>
      <c r="H383" s="151"/>
      <c r="I383" s="155"/>
    </row>
    <row r="384" s="135" customFormat="1" spans="1:9">
      <c r="A384" s="133"/>
      <c r="B384" s="155"/>
      <c r="F384" s="150"/>
      <c r="G384" s="150"/>
      <c r="H384" s="151"/>
      <c r="I384" s="155"/>
    </row>
    <row r="385" s="135" customFormat="1" spans="1:9">
      <c r="A385" s="133"/>
      <c r="B385" s="155"/>
      <c r="F385" s="150"/>
      <c r="G385" s="150"/>
      <c r="H385" s="151"/>
      <c r="I385" s="155"/>
    </row>
    <row r="386" s="135" customFormat="1" spans="1:9">
      <c r="A386" s="133"/>
      <c r="B386" s="155"/>
      <c r="F386" s="150"/>
      <c r="G386" s="150"/>
      <c r="H386" s="151"/>
      <c r="I386" s="155"/>
    </row>
    <row r="387" s="135" customFormat="1" spans="1:9">
      <c r="A387" s="133"/>
      <c r="B387" s="155"/>
      <c r="F387" s="150"/>
      <c r="G387" s="150"/>
      <c r="H387" s="151"/>
      <c r="I387" s="155"/>
    </row>
    <row r="388" s="135" customFormat="1" spans="1:9">
      <c r="A388" s="133"/>
      <c r="B388" s="155"/>
      <c r="F388" s="150"/>
      <c r="G388" s="150"/>
      <c r="H388" s="151"/>
      <c r="I388" s="155"/>
    </row>
    <row r="389" s="135" customFormat="1" spans="1:9">
      <c r="A389" s="133"/>
      <c r="B389" s="155"/>
      <c r="F389" s="150"/>
      <c r="G389" s="150"/>
      <c r="H389" s="151"/>
      <c r="I389" s="155"/>
    </row>
    <row r="390" s="135" customFormat="1" spans="1:9">
      <c r="A390" s="133"/>
      <c r="B390" s="155"/>
      <c r="F390" s="150"/>
      <c r="G390" s="150"/>
      <c r="H390" s="151"/>
      <c r="I390" s="155"/>
    </row>
    <row r="391" s="135" customFormat="1" spans="1:9">
      <c r="A391" s="133"/>
      <c r="B391" s="155"/>
      <c r="F391" s="150"/>
      <c r="G391" s="150"/>
      <c r="H391" s="151"/>
      <c r="I391" s="155"/>
    </row>
    <row r="392" s="135" customFormat="1" spans="1:9">
      <c r="A392" s="133"/>
      <c r="B392" s="155"/>
      <c r="F392" s="150"/>
      <c r="G392" s="150"/>
      <c r="H392" s="151"/>
      <c r="I392" s="155"/>
    </row>
    <row r="393" s="135" customFormat="1" spans="1:9">
      <c r="A393" s="133"/>
      <c r="B393" s="155"/>
      <c r="F393" s="150"/>
      <c r="G393" s="150"/>
      <c r="H393" s="151"/>
      <c r="I393" s="155"/>
    </row>
    <row r="394" s="135" customFormat="1" spans="1:9">
      <c r="A394" s="133"/>
      <c r="B394" s="155"/>
      <c r="F394" s="150"/>
      <c r="G394" s="150"/>
      <c r="H394" s="151"/>
      <c r="I394" s="155"/>
    </row>
    <row r="395" s="135" customFormat="1" spans="1:9">
      <c r="A395" s="133"/>
      <c r="B395" s="155"/>
      <c r="F395" s="150"/>
      <c r="G395" s="150"/>
      <c r="H395" s="151"/>
      <c r="I395" s="155"/>
    </row>
    <row r="396" s="135" customFormat="1" spans="1:9">
      <c r="A396" s="133"/>
      <c r="B396" s="155"/>
      <c r="F396" s="150"/>
      <c r="G396" s="150"/>
      <c r="H396" s="151"/>
      <c r="I396" s="155"/>
    </row>
    <row r="397" s="135" customFormat="1" spans="1:9">
      <c r="A397" s="133"/>
      <c r="B397" s="155"/>
      <c r="F397" s="150"/>
      <c r="G397" s="150"/>
      <c r="H397" s="151"/>
      <c r="I397" s="155"/>
    </row>
    <row r="398" s="135" customFormat="1" spans="1:9">
      <c r="A398" s="133"/>
      <c r="B398" s="155"/>
      <c r="F398" s="150"/>
      <c r="G398" s="150"/>
      <c r="H398" s="151"/>
      <c r="I398" s="155"/>
    </row>
    <row r="399" s="135" customFormat="1" spans="1:9">
      <c r="A399" s="133"/>
      <c r="B399" s="155"/>
      <c r="F399" s="150"/>
      <c r="G399" s="150"/>
      <c r="H399" s="151"/>
      <c r="I399" s="155"/>
    </row>
    <row r="400" s="135" customFormat="1" spans="1:9">
      <c r="A400" s="133"/>
      <c r="B400" s="155"/>
      <c r="F400" s="150"/>
      <c r="G400" s="150"/>
      <c r="H400" s="151"/>
      <c r="I400" s="155"/>
    </row>
    <row r="401" s="135" customFormat="1" spans="1:9">
      <c r="A401" s="133"/>
      <c r="B401" s="155"/>
      <c r="F401" s="150"/>
      <c r="G401" s="150"/>
      <c r="H401" s="151"/>
      <c r="I401" s="155"/>
    </row>
    <row r="402" s="135" customFormat="1" spans="1:9">
      <c r="A402" s="133"/>
      <c r="B402" s="155"/>
      <c r="F402" s="150"/>
      <c r="G402" s="150"/>
      <c r="H402" s="151"/>
      <c r="I402" s="155"/>
    </row>
    <row r="403" s="135" customFormat="1" spans="1:9">
      <c r="A403" s="133"/>
      <c r="B403" s="155"/>
      <c r="F403" s="150"/>
      <c r="G403" s="150"/>
      <c r="H403" s="151"/>
      <c r="I403" s="155"/>
    </row>
    <row r="404" s="135" customFormat="1" spans="1:9">
      <c r="A404" s="133"/>
      <c r="B404" s="155"/>
      <c r="F404" s="150"/>
      <c r="G404" s="150"/>
      <c r="H404" s="151"/>
      <c r="I404" s="155"/>
    </row>
    <row r="405" s="135" customFormat="1" spans="1:9">
      <c r="A405" s="133"/>
      <c r="B405" s="155"/>
      <c r="F405" s="150"/>
      <c r="G405" s="150"/>
      <c r="H405" s="151"/>
      <c r="I405" s="155"/>
    </row>
    <row r="406" s="135" customFormat="1" spans="1:9">
      <c r="A406" s="133"/>
      <c r="B406" s="155"/>
      <c r="F406" s="150"/>
      <c r="G406" s="150"/>
      <c r="H406" s="151"/>
      <c r="I406" s="155"/>
    </row>
    <row r="407" s="135" customFormat="1" spans="1:9">
      <c r="A407" s="133"/>
      <c r="B407" s="155"/>
      <c r="F407" s="150"/>
      <c r="G407" s="150"/>
      <c r="H407" s="151"/>
      <c r="I407" s="155"/>
    </row>
    <row r="408" s="135" customFormat="1" spans="1:9">
      <c r="A408" s="133"/>
      <c r="B408" s="155"/>
      <c r="F408" s="150"/>
      <c r="G408" s="150"/>
      <c r="H408" s="151"/>
      <c r="I408" s="155"/>
    </row>
    <row r="409" s="135" customFormat="1" spans="1:9">
      <c r="A409" s="133"/>
      <c r="B409" s="155"/>
      <c r="F409" s="150"/>
      <c r="G409" s="150"/>
      <c r="H409" s="151"/>
      <c r="I409" s="155"/>
    </row>
    <row r="410" s="135" customFormat="1" spans="1:9">
      <c r="A410" s="133"/>
      <c r="B410" s="155"/>
      <c r="F410" s="150"/>
      <c r="G410" s="150"/>
      <c r="H410" s="151"/>
      <c r="I410" s="155"/>
    </row>
    <row r="411" s="135" customFormat="1" spans="1:9">
      <c r="A411" s="133"/>
      <c r="B411" s="155"/>
      <c r="F411" s="150"/>
      <c r="G411" s="150"/>
      <c r="H411" s="151"/>
      <c r="I411" s="155"/>
    </row>
    <row r="412" s="135" customFormat="1" spans="1:9">
      <c r="A412" s="133"/>
      <c r="B412" s="155"/>
      <c r="F412" s="150"/>
      <c r="G412" s="150"/>
      <c r="H412" s="151"/>
      <c r="I412" s="155"/>
    </row>
    <row r="413" s="135" customFormat="1" spans="1:9">
      <c r="A413" s="133"/>
      <c r="B413" s="155"/>
      <c r="F413" s="150"/>
      <c r="G413" s="150"/>
      <c r="H413" s="151"/>
      <c r="I413" s="155"/>
    </row>
    <row r="414" s="135" customFormat="1" spans="1:9">
      <c r="A414" s="133"/>
      <c r="B414" s="155"/>
      <c r="F414" s="150"/>
      <c r="G414" s="150"/>
      <c r="H414" s="151"/>
      <c r="I414" s="155"/>
    </row>
    <row r="415" s="135" customFormat="1" spans="1:9">
      <c r="A415" s="133"/>
      <c r="B415" s="155"/>
      <c r="F415" s="150"/>
      <c r="G415" s="150"/>
      <c r="H415" s="151"/>
      <c r="I415" s="155"/>
    </row>
    <row r="416" s="135" customFormat="1" spans="1:9">
      <c r="A416" s="133"/>
      <c r="B416" s="155"/>
      <c r="F416" s="150"/>
      <c r="G416" s="150"/>
      <c r="H416" s="151"/>
      <c r="I416" s="155"/>
    </row>
    <row r="417" s="135" customFormat="1" spans="1:9">
      <c r="A417" s="133"/>
      <c r="B417" s="155"/>
      <c r="F417" s="150"/>
      <c r="G417" s="150"/>
      <c r="H417" s="151"/>
      <c r="I417" s="155"/>
    </row>
    <row r="418" s="135" customFormat="1" spans="1:9">
      <c r="A418" s="133"/>
      <c r="B418" s="155"/>
      <c r="F418" s="150"/>
      <c r="G418" s="150"/>
      <c r="H418" s="151"/>
      <c r="I418" s="155"/>
    </row>
    <row r="419" s="135" customFormat="1" spans="1:9">
      <c r="A419" s="133"/>
      <c r="B419" s="155"/>
      <c r="F419" s="150"/>
      <c r="G419" s="150"/>
      <c r="H419" s="151"/>
      <c r="I419" s="155"/>
    </row>
    <row r="420" s="135" customFormat="1" spans="1:9">
      <c r="A420" s="133"/>
      <c r="B420" s="155"/>
      <c r="F420" s="150"/>
      <c r="G420" s="150"/>
      <c r="H420" s="151"/>
      <c r="I420" s="155"/>
    </row>
    <row r="421" s="135" customFormat="1" spans="1:9">
      <c r="A421" s="133"/>
      <c r="B421" s="155"/>
      <c r="F421" s="150"/>
      <c r="G421" s="150"/>
      <c r="H421" s="151"/>
      <c r="I421" s="155"/>
    </row>
    <row r="422" s="135" customFormat="1" spans="1:9">
      <c r="A422" s="133"/>
      <c r="B422" s="155"/>
      <c r="F422" s="150"/>
      <c r="G422" s="150"/>
      <c r="H422" s="151"/>
      <c r="I422" s="155"/>
    </row>
    <row r="423" s="135" customFormat="1" spans="1:9">
      <c r="A423" s="133"/>
      <c r="B423" s="155"/>
      <c r="F423" s="150"/>
      <c r="G423" s="150"/>
      <c r="H423" s="151"/>
      <c r="I423" s="155"/>
    </row>
    <row r="424" s="135" customFormat="1" spans="1:9">
      <c r="A424" s="133"/>
      <c r="B424" s="155"/>
      <c r="F424" s="150"/>
      <c r="G424" s="150"/>
      <c r="H424" s="151"/>
      <c r="I424" s="155"/>
    </row>
    <row r="425" s="135" customFormat="1" spans="1:9">
      <c r="A425" s="133"/>
      <c r="B425" s="155"/>
      <c r="F425" s="150"/>
      <c r="G425" s="150"/>
      <c r="H425" s="151"/>
      <c r="I425" s="155"/>
    </row>
    <row r="426" s="135" customFormat="1" spans="1:9">
      <c r="A426" s="133"/>
      <c r="B426" s="155"/>
      <c r="F426" s="150"/>
      <c r="G426" s="150"/>
      <c r="H426" s="151"/>
      <c r="I426" s="155"/>
    </row>
    <row r="427" s="135" customFormat="1" spans="1:9">
      <c r="A427" s="133"/>
      <c r="B427" s="155"/>
      <c r="F427" s="150"/>
      <c r="G427" s="150"/>
      <c r="H427" s="151"/>
      <c r="I427" s="155"/>
    </row>
    <row r="428" s="135" customFormat="1" spans="1:9">
      <c r="A428" s="133"/>
      <c r="B428" s="155"/>
      <c r="F428" s="150"/>
      <c r="G428" s="150"/>
      <c r="H428" s="151"/>
      <c r="I428" s="155"/>
    </row>
    <row r="429" s="135" customFormat="1" spans="1:9">
      <c r="A429" s="133"/>
      <c r="B429" s="155"/>
      <c r="F429" s="150"/>
      <c r="G429" s="150"/>
      <c r="H429" s="151"/>
      <c r="I429" s="155"/>
    </row>
    <row r="430" s="135" customFormat="1" spans="1:9">
      <c r="A430" s="133"/>
      <c r="B430" s="155"/>
      <c r="F430" s="150"/>
      <c r="G430" s="150"/>
      <c r="H430" s="151"/>
      <c r="I430" s="155"/>
    </row>
    <row r="431" s="135" customFormat="1" spans="1:9">
      <c r="A431" s="133"/>
      <c r="B431" s="155"/>
      <c r="F431" s="150"/>
      <c r="G431" s="150"/>
      <c r="H431" s="151"/>
      <c r="I431" s="155"/>
    </row>
    <row r="432" s="135" customFormat="1" spans="1:9">
      <c r="A432" s="133"/>
      <c r="B432" s="155"/>
      <c r="F432" s="150"/>
      <c r="G432" s="150"/>
      <c r="H432" s="151"/>
      <c r="I432" s="155"/>
    </row>
    <row r="433" s="135" customFormat="1" spans="1:9">
      <c r="A433" s="133"/>
      <c r="B433" s="155"/>
      <c r="F433" s="150"/>
      <c r="G433" s="150"/>
      <c r="H433" s="151"/>
      <c r="I433" s="155"/>
    </row>
    <row r="434" s="135" customFormat="1" spans="1:9">
      <c r="A434" s="133"/>
      <c r="B434" s="155"/>
      <c r="F434" s="150"/>
      <c r="G434" s="150"/>
      <c r="H434" s="151"/>
      <c r="I434" s="155"/>
    </row>
    <row r="435" s="135" customFormat="1" spans="1:9">
      <c r="A435" s="133"/>
      <c r="B435" s="155"/>
      <c r="F435" s="150"/>
      <c r="G435" s="150"/>
      <c r="H435" s="151"/>
      <c r="I435" s="155"/>
    </row>
    <row r="436" s="135" customFormat="1" spans="1:9">
      <c r="A436" s="133"/>
      <c r="B436" s="155"/>
      <c r="F436" s="150"/>
      <c r="G436" s="150"/>
      <c r="H436" s="151"/>
      <c r="I436" s="155"/>
    </row>
    <row r="437" s="135" customFormat="1" spans="1:9">
      <c r="A437" s="133"/>
      <c r="B437" s="155"/>
      <c r="F437" s="150"/>
      <c r="G437" s="150"/>
      <c r="H437" s="151"/>
      <c r="I437" s="155"/>
    </row>
    <row r="438" s="135" customFormat="1" spans="1:9">
      <c r="A438" s="133"/>
      <c r="B438" s="155"/>
      <c r="F438" s="150"/>
      <c r="G438" s="150"/>
      <c r="H438" s="151"/>
      <c r="I438" s="155"/>
    </row>
    <row r="439" s="135" customFormat="1" spans="1:9">
      <c r="A439" s="133"/>
      <c r="B439" s="155"/>
      <c r="F439" s="150"/>
      <c r="G439" s="150"/>
      <c r="H439" s="151"/>
      <c r="I439" s="155"/>
    </row>
    <row r="440" s="135" customFormat="1" spans="1:9">
      <c r="A440" s="133"/>
      <c r="B440" s="155"/>
      <c r="F440" s="150"/>
      <c r="G440" s="150"/>
      <c r="H440" s="151"/>
      <c r="I440" s="155"/>
    </row>
    <row r="441" s="135" customFormat="1" spans="1:9">
      <c r="A441" s="133"/>
      <c r="B441" s="155"/>
      <c r="F441" s="150"/>
      <c r="G441" s="150"/>
      <c r="H441" s="151"/>
      <c r="I441" s="155"/>
    </row>
    <row r="442" s="135" customFormat="1" spans="1:9">
      <c r="A442" s="133"/>
      <c r="B442" s="155"/>
      <c r="F442" s="150"/>
      <c r="G442" s="150"/>
      <c r="H442" s="151"/>
      <c r="I442" s="155"/>
    </row>
    <row r="443" s="135" customFormat="1" spans="1:9">
      <c r="A443" s="133"/>
      <c r="B443" s="155"/>
      <c r="F443" s="150"/>
      <c r="G443" s="150"/>
      <c r="H443" s="151"/>
      <c r="I443" s="155"/>
    </row>
    <row r="444" s="135" customFormat="1" spans="1:9">
      <c r="A444" s="133"/>
      <c r="B444" s="155"/>
      <c r="F444" s="150"/>
      <c r="G444" s="150"/>
      <c r="H444" s="151"/>
      <c r="I444" s="155"/>
    </row>
    <row r="445" s="135" customFormat="1" spans="1:9">
      <c r="A445" s="133"/>
      <c r="B445" s="155"/>
      <c r="F445" s="150"/>
      <c r="G445" s="150"/>
      <c r="H445" s="151"/>
      <c r="I445" s="155"/>
    </row>
    <row r="446" s="135" customFormat="1" spans="1:9">
      <c r="A446" s="133"/>
      <c r="B446" s="155"/>
      <c r="F446" s="150"/>
      <c r="G446" s="150"/>
      <c r="H446" s="151"/>
      <c r="I446" s="155"/>
    </row>
    <row r="447" s="135" customFormat="1" spans="1:9">
      <c r="A447" s="133"/>
      <c r="B447" s="155"/>
      <c r="F447" s="150"/>
      <c r="G447" s="150"/>
      <c r="H447" s="151"/>
      <c r="I447" s="155"/>
    </row>
    <row r="448" s="135" customFormat="1" spans="1:9">
      <c r="A448" s="133"/>
      <c r="B448" s="155"/>
      <c r="F448" s="150"/>
      <c r="G448" s="150"/>
      <c r="H448" s="151"/>
      <c r="I448" s="155"/>
    </row>
    <row r="449" s="135" customFormat="1" spans="1:9">
      <c r="A449" s="133"/>
      <c r="B449" s="155"/>
      <c r="F449" s="150"/>
      <c r="G449" s="150"/>
      <c r="H449" s="151"/>
      <c r="I449" s="155"/>
    </row>
    <row r="450" s="135" customFormat="1" spans="1:9">
      <c r="A450" s="133"/>
      <c r="B450" s="155"/>
      <c r="F450" s="150"/>
      <c r="G450" s="150"/>
      <c r="H450" s="151"/>
      <c r="I450" s="155"/>
    </row>
    <row r="451" s="135" customFormat="1" spans="1:9">
      <c r="A451" s="133"/>
      <c r="B451" s="155"/>
      <c r="F451" s="150"/>
      <c r="G451" s="150"/>
      <c r="H451" s="151"/>
      <c r="I451" s="155"/>
    </row>
    <row r="452" s="135" customFormat="1" spans="1:9">
      <c r="A452" s="133"/>
      <c r="B452" s="155"/>
      <c r="F452" s="150"/>
      <c r="G452" s="150"/>
      <c r="H452" s="151"/>
      <c r="I452" s="155"/>
    </row>
    <row r="453" s="135" customFormat="1" spans="1:9">
      <c r="A453" s="133"/>
      <c r="B453" s="155"/>
      <c r="F453" s="150"/>
      <c r="G453" s="150"/>
      <c r="H453" s="151"/>
      <c r="I453" s="155"/>
    </row>
    <row r="454" s="135" customFormat="1" spans="1:9">
      <c r="A454" s="133"/>
      <c r="B454" s="155"/>
      <c r="F454" s="150"/>
      <c r="G454" s="150"/>
      <c r="H454" s="151"/>
      <c r="I454" s="155"/>
    </row>
    <row r="455" s="135" customFormat="1" spans="1:9">
      <c r="A455" s="133"/>
      <c r="B455" s="155"/>
      <c r="F455" s="150"/>
      <c r="G455" s="150"/>
      <c r="H455" s="151"/>
      <c r="I455" s="155"/>
    </row>
    <row r="456" s="135" customFormat="1" spans="1:9">
      <c r="A456" s="133"/>
      <c r="B456" s="155"/>
      <c r="F456" s="150"/>
      <c r="G456" s="150"/>
      <c r="H456" s="151"/>
      <c r="I456" s="155"/>
    </row>
    <row r="457" s="135" customFormat="1" spans="1:9">
      <c r="A457" s="133"/>
      <c r="B457" s="155"/>
      <c r="F457" s="150"/>
      <c r="G457" s="150"/>
      <c r="H457" s="151"/>
      <c r="I457" s="155"/>
    </row>
    <row r="458" s="135" customFormat="1" spans="1:9">
      <c r="A458" s="133"/>
      <c r="B458" s="155"/>
      <c r="F458" s="150"/>
      <c r="G458" s="150"/>
      <c r="H458" s="151"/>
      <c r="I458" s="155"/>
    </row>
    <row r="459" s="135" customFormat="1" spans="1:9">
      <c r="A459" s="133"/>
      <c r="B459" s="155"/>
      <c r="F459" s="150"/>
      <c r="G459" s="150"/>
      <c r="H459" s="151"/>
      <c r="I459" s="155"/>
    </row>
    <row r="460" s="135" customFormat="1" spans="1:9">
      <c r="A460" s="133"/>
      <c r="B460" s="155"/>
      <c r="F460" s="150"/>
      <c r="G460" s="150"/>
      <c r="H460" s="151"/>
      <c r="I460" s="155"/>
    </row>
    <row r="461" s="135" customFormat="1" spans="1:9">
      <c r="A461" s="133"/>
      <c r="B461" s="155"/>
      <c r="F461" s="150"/>
      <c r="G461" s="150"/>
      <c r="H461" s="151"/>
      <c r="I461" s="155"/>
    </row>
    <row r="462" s="135" customFormat="1" spans="1:9">
      <c r="A462" s="133"/>
      <c r="B462" s="155"/>
      <c r="F462" s="150"/>
      <c r="G462" s="150"/>
      <c r="H462" s="151"/>
      <c r="I462" s="155"/>
    </row>
    <row r="463" s="135" customFormat="1" spans="1:9">
      <c r="A463" s="133"/>
      <c r="B463" s="155"/>
      <c r="F463" s="150"/>
      <c r="G463" s="150"/>
      <c r="H463" s="151"/>
      <c r="I463" s="155"/>
    </row>
    <row r="464" s="135" customFormat="1" spans="1:9">
      <c r="A464" s="133"/>
      <c r="B464" s="155"/>
      <c r="F464" s="150"/>
      <c r="G464" s="150"/>
      <c r="H464" s="151"/>
      <c r="I464" s="155"/>
    </row>
    <row r="465" s="135" customFormat="1" spans="1:9">
      <c r="A465" s="133"/>
      <c r="B465" s="155"/>
      <c r="F465" s="150"/>
      <c r="G465" s="150"/>
      <c r="H465" s="151"/>
      <c r="I465" s="155"/>
    </row>
    <row r="466" s="135" customFormat="1" spans="1:9">
      <c r="A466" s="133"/>
      <c r="B466" s="155"/>
      <c r="F466" s="150"/>
      <c r="G466" s="150"/>
      <c r="H466" s="151"/>
      <c r="I466" s="155"/>
    </row>
    <row r="467" s="135" customFormat="1" spans="1:9">
      <c r="A467" s="133"/>
      <c r="B467" s="155"/>
      <c r="F467" s="150"/>
      <c r="G467" s="150"/>
      <c r="H467" s="151"/>
      <c r="I467" s="155"/>
    </row>
    <row r="468" s="135" customFormat="1" spans="1:9">
      <c r="A468" s="133"/>
      <c r="B468" s="155"/>
      <c r="F468" s="150"/>
      <c r="G468" s="150"/>
      <c r="H468" s="151"/>
      <c r="I468" s="155"/>
    </row>
    <row r="469" s="135" customFormat="1" spans="1:9">
      <c r="A469" s="133"/>
      <c r="B469" s="155"/>
      <c r="F469" s="150"/>
      <c r="G469" s="150"/>
      <c r="H469" s="151"/>
      <c r="I469" s="155"/>
    </row>
    <row r="470" s="135" customFormat="1" spans="1:9">
      <c r="A470" s="133"/>
      <c r="B470" s="155"/>
      <c r="F470" s="150"/>
      <c r="G470" s="150"/>
      <c r="H470" s="151"/>
      <c r="I470" s="155"/>
    </row>
    <row r="471" s="135" customFormat="1" spans="1:9">
      <c r="A471" s="133"/>
      <c r="B471" s="155"/>
      <c r="F471" s="150"/>
      <c r="G471" s="150"/>
      <c r="H471" s="151"/>
      <c r="I471" s="155"/>
    </row>
    <row r="472" s="135" customFormat="1" spans="1:9">
      <c r="A472" s="133"/>
      <c r="B472" s="155"/>
      <c r="F472" s="150"/>
      <c r="G472" s="150"/>
      <c r="H472" s="151"/>
      <c r="I472" s="155"/>
    </row>
    <row r="473" s="135" customFormat="1" spans="1:9">
      <c r="A473" s="133"/>
      <c r="B473" s="155"/>
      <c r="F473" s="150"/>
      <c r="G473" s="150"/>
      <c r="H473" s="151"/>
      <c r="I473" s="155"/>
    </row>
    <row r="474" s="135" customFormat="1" spans="1:9">
      <c r="A474" s="133"/>
      <c r="B474" s="155"/>
      <c r="F474" s="150"/>
      <c r="G474" s="150"/>
      <c r="H474" s="151"/>
      <c r="I474" s="155"/>
    </row>
    <row r="475" s="135" customFormat="1" spans="1:9">
      <c r="A475" s="133"/>
      <c r="B475" s="155"/>
      <c r="F475" s="150"/>
      <c r="G475" s="150"/>
      <c r="H475" s="151"/>
      <c r="I475" s="155"/>
    </row>
    <row r="476" s="135" customFormat="1" spans="1:9">
      <c r="A476" s="133"/>
      <c r="B476" s="155"/>
      <c r="F476" s="150"/>
      <c r="G476" s="150"/>
      <c r="H476" s="151"/>
      <c r="I476" s="155"/>
    </row>
    <row r="477" s="135" customFormat="1" spans="1:9">
      <c r="A477" s="133"/>
      <c r="B477" s="155"/>
      <c r="F477" s="150"/>
      <c r="G477" s="150"/>
      <c r="H477" s="151"/>
      <c r="I477" s="155"/>
    </row>
    <row r="478" s="135" customFormat="1" spans="1:9">
      <c r="A478" s="133"/>
      <c r="B478" s="155"/>
      <c r="F478" s="150"/>
      <c r="G478" s="150"/>
      <c r="H478" s="151"/>
      <c r="I478" s="155"/>
    </row>
    <row r="479" s="135" customFormat="1" spans="1:9">
      <c r="A479" s="133"/>
      <c r="B479" s="155"/>
      <c r="F479" s="150"/>
      <c r="G479" s="150"/>
      <c r="H479" s="151"/>
      <c r="I479" s="155"/>
    </row>
    <row r="480" s="135" customFormat="1" spans="1:9">
      <c r="A480" s="133"/>
      <c r="B480" s="155"/>
      <c r="F480" s="150"/>
      <c r="G480" s="150"/>
      <c r="H480" s="151"/>
      <c r="I480" s="155"/>
    </row>
    <row r="481" s="135" customFormat="1" spans="1:9">
      <c r="A481" s="133"/>
      <c r="B481" s="155"/>
      <c r="F481" s="150"/>
      <c r="G481" s="150"/>
      <c r="H481" s="151"/>
      <c r="I481" s="155"/>
    </row>
    <row r="482" s="135" customFormat="1" spans="1:9">
      <c r="A482" s="133"/>
      <c r="B482" s="155"/>
      <c r="F482" s="150"/>
      <c r="G482" s="150"/>
      <c r="H482" s="151"/>
      <c r="I482" s="155"/>
    </row>
    <row r="483" s="135" customFormat="1" spans="1:9">
      <c r="A483" s="133"/>
      <c r="B483" s="155"/>
      <c r="F483" s="150"/>
      <c r="G483" s="150"/>
      <c r="H483" s="151"/>
      <c r="I483" s="155"/>
    </row>
    <row r="484" s="135" customFormat="1" spans="1:9">
      <c r="A484" s="133"/>
      <c r="B484" s="155"/>
      <c r="F484" s="150"/>
      <c r="G484" s="150"/>
      <c r="H484" s="151"/>
      <c r="I484" s="155"/>
    </row>
    <row r="485" s="135" customFormat="1" spans="1:9">
      <c r="A485" s="133"/>
      <c r="B485" s="155"/>
      <c r="F485" s="150"/>
      <c r="G485" s="150"/>
      <c r="H485" s="151"/>
      <c r="I485" s="155"/>
    </row>
    <row r="486" s="135" customFormat="1" spans="1:9">
      <c r="A486" s="133"/>
      <c r="B486" s="155"/>
      <c r="F486" s="150"/>
      <c r="G486" s="150"/>
      <c r="H486" s="151"/>
      <c r="I486" s="155"/>
    </row>
    <row r="487" s="135" customFormat="1" spans="1:9">
      <c r="A487" s="133"/>
      <c r="B487" s="155"/>
      <c r="F487" s="150"/>
      <c r="G487" s="150"/>
      <c r="H487" s="151"/>
      <c r="I487" s="155"/>
    </row>
    <row r="488" s="135" customFormat="1" spans="1:9">
      <c r="A488" s="133"/>
      <c r="B488" s="155"/>
      <c r="F488" s="150"/>
      <c r="G488" s="150"/>
      <c r="H488" s="151"/>
      <c r="I488" s="155"/>
    </row>
    <row r="489" s="135" customFormat="1" spans="1:9">
      <c r="A489" s="133"/>
      <c r="B489" s="155"/>
      <c r="F489" s="150"/>
      <c r="G489" s="150"/>
      <c r="H489" s="151"/>
      <c r="I489" s="155"/>
    </row>
    <row r="490" s="135" customFormat="1" spans="1:9">
      <c r="A490" s="133"/>
      <c r="B490" s="155"/>
      <c r="F490" s="150"/>
      <c r="G490" s="150"/>
      <c r="H490" s="151"/>
      <c r="I490" s="155"/>
    </row>
    <row r="491" s="135" customFormat="1" spans="1:9">
      <c r="A491" s="133"/>
      <c r="B491" s="155"/>
      <c r="F491" s="150"/>
      <c r="G491" s="150"/>
      <c r="H491" s="151"/>
      <c r="I491" s="155"/>
    </row>
    <row r="492" s="135" customFormat="1" spans="1:9">
      <c r="A492" s="133"/>
      <c r="B492" s="155"/>
      <c r="F492" s="150"/>
      <c r="G492" s="150"/>
      <c r="H492" s="151"/>
      <c r="I492" s="155"/>
    </row>
    <row r="493" s="135" customFormat="1" spans="1:9">
      <c r="A493" s="133"/>
      <c r="B493" s="155"/>
      <c r="F493" s="150"/>
      <c r="G493" s="150"/>
      <c r="H493" s="151"/>
      <c r="I493" s="155"/>
    </row>
    <row r="494" s="135" customFormat="1" spans="1:9">
      <c r="A494" s="133"/>
      <c r="B494" s="155"/>
      <c r="F494" s="150"/>
      <c r="G494" s="150"/>
      <c r="H494" s="151"/>
      <c r="I494" s="155"/>
    </row>
    <row r="495" s="135" customFormat="1" spans="1:9">
      <c r="A495" s="133"/>
      <c r="B495" s="155"/>
      <c r="F495" s="150"/>
      <c r="G495" s="150"/>
      <c r="H495" s="151"/>
      <c r="I495" s="155"/>
    </row>
    <row r="496" s="135" customFormat="1" spans="1:9">
      <c r="A496" s="133"/>
      <c r="B496" s="155"/>
      <c r="F496" s="150"/>
      <c r="G496" s="150"/>
      <c r="H496" s="151"/>
      <c r="I496" s="155"/>
    </row>
    <row r="497" s="135" customFormat="1" spans="1:9">
      <c r="A497" s="133"/>
      <c r="B497" s="155"/>
      <c r="F497" s="150"/>
      <c r="G497" s="150"/>
      <c r="H497" s="151"/>
      <c r="I497" s="155"/>
    </row>
    <row r="498" s="135" customFormat="1" spans="1:9">
      <c r="A498" s="133"/>
      <c r="B498" s="155"/>
      <c r="F498" s="150"/>
      <c r="G498" s="150"/>
      <c r="H498" s="151"/>
      <c r="I498" s="155"/>
    </row>
    <row r="499" s="135" customFormat="1" spans="1:9">
      <c r="A499" s="133"/>
      <c r="B499" s="155"/>
      <c r="F499" s="150"/>
      <c r="G499" s="150"/>
      <c r="H499" s="151"/>
      <c r="I499" s="155"/>
    </row>
    <row r="500" s="135" customFormat="1" spans="1:9">
      <c r="A500" s="133"/>
      <c r="B500" s="155"/>
      <c r="F500" s="150"/>
      <c r="G500" s="150"/>
      <c r="H500" s="151"/>
      <c r="I500" s="155"/>
    </row>
    <row r="501" s="135" customFormat="1" spans="1:9">
      <c r="A501" s="133"/>
      <c r="B501" s="155"/>
      <c r="F501" s="150"/>
      <c r="G501" s="150"/>
      <c r="H501" s="151"/>
      <c r="I501" s="155"/>
    </row>
    <row r="502" s="135" customFormat="1" spans="1:9">
      <c r="A502" s="133"/>
      <c r="B502" s="155"/>
      <c r="F502" s="150"/>
      <c r="G502" s="150"/>
      <c r="H502" s="151"/>
      <c r="I502" s="155"/>
    </row>
    <row r="503" s="135" customFormat="1" spans="1:9">
      <c r="A503" s="133"/>
      <c r="B503" s="155"/>
      <c r="F503" s="150"/>
      <c r="G503" s="150"/>
      <c r="H503" s="151"/>
      <c r="I503" s="155"/>
    </row>
    <row r="504" s="135" customFormat="1" spans="1:9">
      <c r="A504" s="133"/>
      <c r="B504" s="155"/>
      <c r="F504" s="150"/>
      <c r="G504" s="150"/>
      <c r="H504" s="151"/>
      <c r="I504" s="155"/>
    </row>
    <row r="505" s="135" customFormat="1" spans="1:9">
      <c r="A505" s="133"/>
      <c r="B505" s="155"/>
      <c r="F505" s="150"/>
      <c r="G505" s="150"/>
      <c r="H505" s="151"/>
      <c r="I505" s="155"/>
    </row>
    <row r="506" s="135" customFormat="1" spans="1:9">
      <c r="A506" s="133"/>
      <c r="B506" s="155"/>
      <c r="F506" s="150"/>
      <c r="G506" s="150"/>
      <c r="H506" s="151"/>
      <c r="I506" s="155"/>
    </row>
    <row r="507" s="135" customFormat="1" spans="1:9">
      <c r="A507" s="133"/>
      <c r="B507" s="155"/>
      <c r="F507" s="150"/>
      <c r="G507" s="150"/>
      <c r="H507" s="151"/>
      <c r="I507" s="155"/>
    </row>
    <row r="508" s="135" customFormat="1" spans="1:9">
      <c r="A508" s="133"/>
      <c r="B508" s="155"/>
      <c r="F508" s="150"/>
      <c r="G508" s="150"/>
      <c r="H508" s="151"/>
      <c r="I508" s="155"/>
    </row>
    <row r="509" s="135" customFormat="1" spans="1:9">
      <c r="A509" s="133"/>
      <c r="B509" s="155"/>
      <c r="F509" s="150"/>
      <c r="G509" s="150"/>
      <c r="H509" s="151"/>
      <c r="I509" s="155"/>
    </row>
    <row r="510" s="135" customFormat="1" spans="1:9">
      <c r="A510" s="133"/>
      <c r="B510" s="155"/>
      <c r="F510" s="150"/>
      <c r="G510" s="150"/>
      <c r="H510" s="151"/>
      <c r="I510" s="155"/>
    </row>
    <row r="511" s="135" customFormat="1" spans="1:9">
      <c r="A511" s="133"/>
      <c r="B511" s="155"/>
      <c r="F511" s="150"/>
      <c r="G511" s="150"/>
      <c r="H511" s="151"/>
      <c r="I511" s="155"/>
    </row>
    <row r="512" s="135" customFormat="1" spans="1:9">
      <c r="A512" s="133"/>
      <c r="B512" s="155"/>
      <c r="F512" s="150"/>
      <c r="G512" s="150"/>
      <c r="H512" s="151"/>
      <c r="I512" s="155"/>
    </row>
    <row r="513" s="135" customFormat="1" spans="1:9">
      <c r="A513" s="133"/>
      <c r="B513" s="155"/>
      <c r="F513" s="150"/>
      <c r="G513" s="150"/>
      <c r="H513" s="151"/>
      <c r="I513" s="155"/>
    </row>
    <row r="514" s="135" customFormat="1" spans="1:9">
      <c r="A514" s="133"/>
      <c r="B514" s="155"/>
      <c r="F514" s="150"/>
      <c r="G514" s="150"/>
      <c r="H514" s="151"/>
      <c r="I514" s="155"/>
    </row>
    <row r="515" s="135" customFormat="1" spans="1:9">
      <c r="A515" s="133"/>
      <c r="B515" s="155"/>
      <c r="F515" s="150"/>
      <c r="G515" s="150"/>
      <c r="H515" s="151"/>
      <c r="I515" s="155"/>
    </row>
    <row r="516" s="135" customFormat="1" spans="1:9">
      <c r="A516" s="133"/>
      <c r="B516" s="155"/>
      <c r="F516" s="150"/>
      <c r="G516" s="150"/>
      <c r="H516" s="151"/>
      <c r="I516" s="155"/>
    </row>
    <row r="517" s="135" customFormat="1" spans="1:9">
      <c r="A517" s="133"/>
      <c r="B517" s="155"/>
      <c r="F517" s="150"/>
      <c r="G517" s="150"/>
      <c r="H517" s="151"/>
      <c r="I517" s="155"/>
    </row>
    <row r="518" s="135" customFormat="1" spans="1:9">
      <c r="A518" s="133"/>
      <c r="B518" s="155"/>
      <c r="F518" s="150"/>
      <c r="G518" s="150"/>
      <c r="H518" s="151"/>
      <c r="I518" s="155"/>
    </row>
    <row r="519" s="135" customFormat="1" spans="1:9">
      <c r="A519" s="133"/>
      <c r="B519" s="155"/>
      <c r="F519" s="150"/>
      <c r="G519" s="150"/>
      <c r="H519" s="151"/>
      <c r="I519" s="155"/>
    </row>
    <row r="520" s="135" customFormat="1" spans="1:9">
      <c r="A520" s="133"/>
      <c r="B520" s="155"/>
      <c r="F520" s="150"/>
      <c r="G520" s="150"/>
      <c r="H520" s="151"/>
      <c r="I520" s="155"/>
    </row>
    <row r="521" s="135" customFormat="1" spans="1:9">
      <c r="A521" s="133"/>
      <c r="B521" s="155"/>
      <c r="F521" s="150"/>
      <c r="G521" s="150"/>
      <c r="H521" s="151"/>
      <c r="I521" s="155"/>
    </row>
    <row r="522" s="135" customFormat="1" spans="1:9">
      <c r="A522" s="133"/>
      <c r="B522" s="155"/>
      <c r="F522" s="150"/>
      <c r="G522" s="150"/>
      <c r="H522" s="151"/>
      <c r="I522" s="155"/>
    </row>
    <row r="523" s="135" customFormat="1" spans="1:9">
      <c r="A523" s="133"/>
      <c r="B523" s="155"/>
      <c r="F523" s="150"/>
      <c r="G523" s="150"/>
      <c r="H523" s="151"/>
      <c r="I523" s="155"/>
    </row>
    <row r="524" s="135" customFormat="1" spans="1:9">
      <c r="A524" s="133"/>
      <c r="B524" s="155"/>
      <c r="F524" s="150"/>
      <c r="G524" s="150"/>
      <c r="H524" s="151"/>
      <c r="I524" s="155"/>
    </row>
    <row r="525" s="135" customFormat="1" spans="1:9">
      <c r="A525" s="133"/>
      <c r="B525" s="155"/>
      <c r="F525" s="150"/>
      <c r="G525" s="150"/>
      <c r="H525" s="151"/>
      <c r="I525" s="155"/>
    </row>
    <row r="526" s="135" customFormat="1" spans="1:9">
      <c r="A526" s="133"/>
      <c r="B526" s="155"/>
      <c r="F526" s="150"/>
      <c r="G526" s="150"/>
      <c r="H526" s="151"/>
      <c r="I526" s="155"/>
    </row>
    <row r="527" s="135" customFormat="1" spans="1:9">
      <c r="A527" s="133"/>
      <c r="B527" s="155"/>
      <c r="F527" s="150"/>
      <c r="G527" s="150"/>
      <c r="H527" s="151"/>
      <c r="I527" s="155"/>
    </row>
    <row r="528" s="135" customFormat="1" spans="1:9">
      <c r="A528" s="133"/>
      <c r="B528" s="155"/>
      <c r="F528" s="150"/>
      <c r="G528" s="150"/>
      <c r="H528" s="151"/>
      <c r="I528" s="155"/>
    </row>
    <row r="529" s="135" customFormat="1" spans="1:9">
      <c r="A529" s="133"/>
      <c r="B529" s="155"/>
      <c r="F529" s="150"/>
      <c r="G529" s="150"/>
      <c r="H529" s="151"/>
      <c r="I529" s="155"/>
    </row>
    <row r="530" s="135" customFormat="1" spans="1:9">
      <c r="A530" s="133"/>
      <c r="B530" s="155"/>
      <c r="F530" s="150"/>
      <c r="G530" s="150"/>
      <c r="H530" s="151"/>
      <c r="I530" s="155"/>
    </row>
    <row r="531" s="135" customFormat="1" spans="1:9">
      <c r="A531" s="133"/>
      <c r="B531" s="155"/>
      <c r="F531" s="150"/>
      <c r="G531" s="150"/>
      <c r="H531" s="151"/>
      <c r="I531" s="155"/>
    </row>
    <row r="532" s="135" customFormat="1" spans="1:9">
      <c r="A532" s="133"/>
      <c r="B532" s="155"/>
      <c r="F532" s="150"/>
      <c r="G532" s="150"/>
      <c r="H532" s="151"/>
      <c r="I532" s="155"/>
    </row>
    <row r="533" s="135" customFormat="1" spans="1:9">
      <c r="A533" s="133"/>
      <c r="B533" s="155"/>
      <c r="F533" s="150"/>
      <c r="G533" s="150"/>
      <c r="H533" s="151"/>
      <c r="I533" s="155"/>
    </row>
    <row r="534" s="135" customFormat="1" spans="1:9">
      <c r="A534" s="133"/>
      <c r="B534" s="155"/>
      <c r="F534" s="150"/>
      <c r="G534" s="150"/>
      <c r="H534" s="151"/>
      <c r="I534" s="155"/>
    </row>
    <row r="535" s="135" customFormat="1" spans="1:9">
      <c r="A535" s="133"/>
      <c r="B535" s="155"/>
      <c r="F535" s="150"/>
      <c r="G535" s="150"/>
      <c r="H535" s="151"/>
      <c r="I535" s="155"/>
    </row>
    <row r="536" s="135" customFormat="1" spans="1:9">
      <c r="A536" s="133"/>
      <c r="B536" s="155"/>
      <c r="F536" s="150"/>
      <c r="G536" s="150"/>
      <c r="H536" s="151"/>
      <c r="I536" s="155"/>
    </row>
    <row r="537" s="135" customFormat="1" spans="1:9">
      <c r="A537" s="133"/>
      <c r="B537" s="155"/>
      <c r="F537" s="150"/>
      <c r="G537" s="150"/>
      <c r="H537" s="151"/>
      <c r="I537" s="155"/>
    </row>
    <row r="538" s="135" customFormat="1" spans="1:9">
      <c r="A538" s="133"/>
      <c r="B538" s="155"/>
      <c r="F538" s="150"/>
      <c r="G538" s="150"/>
      <c r="H538" s="151"/>
      <c r="I538" s="155"/>
    </row>
    <row r="539" s="135" customFormat="1" spans="1:9">
      <c r="A539" s="133"/>
      <c r="B539" s="155"/>
      <c r="F539" s="150"/>
      <c r="G539" s="150"/>
      <c r="H539" s="151"/>
      <c r="I539" s="155"/>
    </row>
    <row r="540" s="135" customFormat="1" spans="1:9">
      <c r="A540" s="133"/>
      <c r="B540" s="155"/>
      <c r="F540" s="150"/>
      <c r="G540" s="150"/>
      <c r="H540" s="151"/>
      <c r="I540" s="155"/>
    </row>
    <row r="541" s="135" customFormat="1" spans="1:9">
      <c r="A541" s="133"/>
      <c r="B541" s="155"/>
      <c r="F541" s="150"/>
      <c r="G541" s="150"/>
      <c r="H541" s="151"/>
      <c r="I541" s="155"/>
    </row>
    <row r="542" s="135" customFormat="1" spans="1:9">
      <c r="A542" s="133"/>
      <c r="B542" s="155"/>
      <c r="F542" s="150"/>
      <c r="G542" s="150"/>
      <c r="H542" s="151"/>
      <c r="I542" s="155"/>
    </row>
    <row r="543" s="135" customFormat="1" spans="1:9">
      <c r="A543" s="133"/>
      <c r="B543" s="155"/>
      <c r="F543" s="150"/>
      <c r="G543" s="150"/>
      <c r="H543" s="151"/>
      <c r="I543" s="155"/>
    </row>
    <row r="544" s="135" customFormat="1" spans="1:9">
      <c r="A544" s="133"/>
      <c r="B544" s="155"/>
      <c r="F544" s="150"/>
      <c r="G544" s="150"/>
      <c r="H544" s="151"/>
      <c r="I544" s="155"/>
    </row>
    <row r="545" s="135" customFormat="1" spans="1:9">
      <c r="A545" s="133"/>
      <c r="B545" s="155"/>
      <c r="F545" s="150"/>
      <c r="G545" s="150"/>
      <c r="H545" s="151"/>
      <c r="I545" s="155"/>
    </row>
    <row r="546" s="135" customFormat="1" spans="1:9">
      <c r="A546" s="133"/>
      <c r="B546" s="155"/>
      <c r="F546" s="150"/>
      <c r="G546" s="150"/>
      <c r="H546" s="151"/>
      <c r="I546" s="155"/>
    </row>
    <row r="547" s="135" customFormat="1" spans="1:9">
      <c r="A547" s="133"/>
      <c r="B547" s="155"/>
      <c r="F547" s="150"/>
      <c r="G547" s="150"/>
      <c r="H547" s="151"/>
      <c r="I547" s="155"/>
    </row>
    <row r="548" s="135" customFormat="1" spans="1:9">
      <c r="A548" s="133"/>
      <c r="B548" s="155"/>
      <c r="F548" s="150"/>
      <c r="G548" s="150"/>
      <c r="H548" s="151"/>
      <c r="I548" s="155"/>
    </row>
    <row r="549" s="135" customFormat="1" spans="1:9">
      <c r="A549" s="133"/>
      <c r="B549" s="155"/>
      <c r="F549" s="150"/>
      <c r="G549" s="150"/>
      <c r="H549" s="151"/>
      <c r="I549" s="155"/>
    </row>
    <row r="550" s="135" customFormat="1" spans="1:9">
      <c r="A550" s="133"/>
      <c r="B550" s="155"/>
      <c r="F550" s="150"/>
      <c r="G550" s="150"/>
      <c r="H550" s="151"/>
      <c r="I550" s="155"/>
    </row>
    <row r="551" s="135" customFormat="1" spans="1:9">
      <c r="A551" s="133"/>
      <c r="B551" s="155"/>
      <c r="F551" s="150"/>
      <c r="G551" s="150"/>
      <c r="H551" s="151"/>
      <c r="I551" s="155"/>
    </row>
    <row r="552" s="135" customFormat="1" spans="1:9">
      <c r="A552" s="133"/>
      <c r="B552" s="155"/>
      <c r="F552" s="150"/>
      <c r="G552" s="150"/>
      <c r="H552" s="151"/>
      <c r="I552" s="155"/>
    </row>
    <row r="553" s="135" customFormat="1" spans="1:9">
      <c r="A553" s="133"/>
      <c r="B553" s="155"/>
      <c r="F553" s="150"/>
      <c r="G553" s="150"/>
      <c r="H553" s="151"/>
      <c r="I553" s="155"/>
    </row>
    <row r="554" s="135" customFormat="1" spans="1:9">
      <c r="A554" s="133"/>
      <c r="B554" s="155"/>
      <c r="F554" s="150"/>
      <c r="G554" s="150"/>
      <c r="H554" s="151"/>
      <c r="I554" s="155"/>
    </row>
    <row r="555" s="135" customFormat="1" spans="1:9">
      <c r="A555" s="133"/>
      <c r="B555" s="155"/>
      <c r="F555" s="150"/>
      <c r="G555" s="150"/>
      <c r="H555" s="151"/>
      <c r="I555" s="155"/>
    </row>
    <row r="556" s="135" customFormat="1" spans="1:9">
      <c r="A556" s="133"/>
      <c r="B556" s="155"/>
      <c r="F556" s="150"/>
      <c r="G556" s="150"/>
      <c r="H556" s="151"/>
      <c r="I556" s="155"/>
    </row>
    <row r="557" s="135" customFormat="1" spans="1:9">
      <c r="A557" s="133"/>
      <c r="B557" s="155"/>
      <c r="F557" s="150"/>
      <c r="G557" s="150"/>
      <c r="H557" s="151"/>
      <c r="I557" s="155"/>
    </row>
    <row r="558" s="135" customFormat="1" spans="1:9">
      <c r="A558" s="133"/>
      <c r="B558" s="155"/>
      <c r="F558" s="150"/>
      <c r="G558" s="150"/>
      <c r="H558" s="151"/>
      <c r="I558" s="155"/>
    </row>
    <row r="559" s="135" customFormat="1" spans="1:9">
      <c r="A559" s="133"/>
      <c r="B559" s="155"/>
      <c r="F559" s="150"/>
      <c r="G559" s="150"/>
      <c r="H559" s="151"/>
      <c r="I559" s="155"/>
    </row>
    <row r="560" s="135" customFormat="1" spans="1:9">
      <c r="A560" s="133"/>
      <c r="B560" s="155"/>
      <c r="F560" s="150"/>
      <c r="G560" s="150"/>
      <c r="H560" s="151"/>
      <c r="I560" s="155"/>
    </row>
    <row r="561" s="135" customFormat="1" spans="1:9">
      <c r="A561" s="133"/>
      <c r="B561" s="155"/>
      <c r="F561" s="150"/>
      <c r="G561" s="150"/>
      <c r="H561" s="151"/>
      <c r="I561" s="155"/>
    </row>
    <row r="562" s="135" customFormat="1" spans="1:9">
      <c r="A562" s="133"/>
      <c r="B562" s="155"/>
      <c r="F562" s="150"/>
      <c r="G562" s="150"/>
      <c r="H562" s="151"/>
      <c r="I562" s="155"/>
    </row>
    <row r="563" s="135" customFormat="1" spans="1:9">
      <c r="A563" s="133"/>
      <c r="B563" s="155"/>
      <c r="F563" s="150"/>
      <c r="G563" s="150"/>
      <c r="H563" s="151"/>
      <c r="I563" s="155"/>
    </row>
    <row r="564" s="135" customFormat="1" spans="1:9">
      <c r="A564" s="133"/>
      <c r="B564" s="155"/>
      <c r="F564" s="150"/>
      <c r="G564" s="150"/>
      <c r="H564" s="151"/>
      <c r="I564" s="155"/>
    </row>
    <row r="565" s="135" customFormat="1" spans="1:9">
      <c r="A565" s="133"/>
      <c r="B565" s="155"/>
      <c r="F565" s="150"/>
      <c r="G565" s="150"/>
      <c r="H565" s="151"/>
      <c r="I565" s="155"/>
    </row>
    <row r="566" s="135" customFormat="1" spans="1:9">
      <c r="A566" s="133"/>
      <c r="B566" s="155"/>
      <c r="F566" s="150"/>
      <c r="G566" s="150"/>
      <c r="H566" s="151"/>
      <c r="I566" s="155"/>
    </row>
    <row r="567" s="135" customFormat="1" spans="1:9">
      <c r="A567" s="133"/>
      <c r="B567" s="155"/>
      <c r="F567" s="150"/>
      <c r="G567" s="150"/>
      <c r="H567" s="151"/>
      <c r="I567" s="155"/>
    </row>
    <row r="568" s="135" customFormat="1" spans="1:9">
      <c r="A568" s="133"/>
      <c r="B568" s="155"/>
      <c r="F568" s="150"/>
      <c r="G568" s="150"/>
      <c r="H568" s="151"/>
      <c r="I568" s="155"/>
    </row>
    <row r="569" s="135" customFormat="1" spans="1:9">
      <c r="A569" s="133"/>
      <c r="B569" s="155"/>
      <c r="F569" s="150"/>
      <c r="G569" s="150"/>
      <c r="H569" s="151"/>
      <c r="I569" s="155"/>
    </row>
    <row r="570" s="135" customFormat="1" spans="1:9">
      <c r="A570" s="133"/>
      <c r="B570" s="155"/>
      <c r="F570" s="150"/>
      <c r="G570" s="150"/>
      <c r="H570" s="151"/>
      <c r="I570" s="155"/>
    </row>
    <row r="571" s="135" customFormat="1" spans="1:9">
      <c r="A571" s="133"/>
      <c r="B571" s="155"/>
      <c r="F571" s="150"/>
      <c r="G571" s="150"/>
      <c r="H571" s="151"/>
      <c r="I571" s="155"/>
    </row>
    <row r="572" s="135" customFormat="1" spans="1:9">
      <c r="A572" s="133"/>
      <c r="B572" s="155"/>
      <c r="F572" s="150"/>
      <c r="G572" s="150"/>
      <c r="H572" s="151"/>
      <c r="I572" s="155"/>
    </row>
    <row r="573" s="135" customFormat="1" spans="1:9">
      <c r="A573" s="133"/>
      <c r="B573" s="155"/>
      <c r="F573" s="150"/>
      <c r="G573" s="150"/>
      <c r="H573" s="151"/>
      <c r="I573" s="155"/>
    </row>
    <row r="574" s="135" customFormat="1" spans="1:9">
      <c r="A574" s="133"/>
      <c r="B574" s="155"/>
      <c r="F574" s="150"/>
      <c r="G574" s="150"/>
      <c r="H574" s="151"/>
      <c r="I574" s="155"/>
    </row>
    <row r="575" s="135" customFormat="1" spans="1:9">
      <c r="A575" s="133"/>
      <c r="B575" s="155"/>
      <c r="F575" s="150"/>
      <c r="G575" s="150"/>
      <c r="H575" s="151"/>
      <c r="I575" s="155"/>
    </row>
    <row r="576" s="135" customFormat="1" spans="1:9">
      <c r="A576" s="133"/>
      <c r="B576" s="155"/>
      <c r="F576" s="150"/>
      <c r="G576" s="150"/>
      <c r="H576" s="151"/>
      <c r="I576" s="155"/>
    </row>
    <row r="577" s="135" customFormat="1" spans="1:9">
      <c r="A577" s="133"/>
      <c r="B577" s="155"/>
      <c r="F577" s="150"/>
      <c r="G577" s="150"/>
      <c r="H577" s="151"/>
      <c r="I577" s="155"/>
    </row>
    <row r="578" s="135" customFormat="1" spans="1:9">
      <c r="A578" s="133"/>
      <c r="B578" s="155"/>
      <c r="F578" s="150"/>
      <c r="G578" s="150"/>
      <c r="H578" s="151"/>
      <c r="I578" s="155"/>
    </row>
    <row r="579" s="135" customFormat="1" spans="1:9">
      <c r="A579" s="133"/>
      <c r="B579" s="155"/>
      <c r="F579" s="150"/>
      <c r="G579" s="150"/>
      <c r="H579" s="151"/>
      <c r="I579" s="155"/>
    </row>
    <row r="580" s="135" customFormat="1" spans="1:9">
      <c r="A580" s="133"/>
      <c r="B580" s="155"/>
      <c r="F580" s="150"/>
      <c r="G580" s="150"/>
      <c r="H580" s="151"/>
      <c r="I580" s="155"/>
    </row>
    <row r="581" s="135" customFormat="1" spans="1:9">
      <c r="A581" s="133"/>
      <c r="B581" s="155"/>
      <c r="F581" s="150"/>
      <c r="G581" s="150"/>
      <c r="H581" s="151"/>
      <c r="I581" s="155"/>
    </row>
    <row r="582" s="135" customFormat="1" spans="1:9">
      <c r="A582" s="133"/>
      <c r="B582" s="155"/>
      <c r="F582" s="150"/>
      <c r="G582" s="150"/>
      <c r="H582" s="151"/>
      <c r="I582" s="155"/>
    </row>
    <row r="583" s="135" customFormat="1" spans="1:9">
      <c r="A583" s="133"/>
      <c r="B583" s="155"/>
      <c r="F583" s="150"/>
      <c r="G583" s="150"/>
      <c r="H583" s="151"/>
      <c r="I583" s="155"/>
    </row>
    <row r="584" s="135" customFormat="1" spans="1:9">
      <c r="A584" s="133"/>
      <c r="B584" s="155"/>
      <c r="F584" s="150"/>
      <c r="G584" s="150"/>
      <c r="H584" s="151"/>
      <c r="I584" s="155"/>
    </row>
    <row r="585" s="135" customFormat="1" spans="1:9">
      <c r="A585" s="133"/>
      <c r="B585" s="155"/>
      <c r="F585" s="150"/>
      <c r="G585" s="150"/>
      <c r="H585" s="151"/>
      <c r="I585" s="155"/>
    </row>
    <row r="586" s="135" customFormat="1" spans="1:9">
      <c r="A586" s="133"/>
      <c r="B586" s="155"/>
      <c r="F586" s="150"/>
      <c r="G586" s="150"/>
      <c r="H586" s="151"/>
      <c r="I586" s="155"/>
    </row>
    <row r="587" s="135" customFormat="1" spans="1:9">
      <c r="A587" s="133"/>
      <c r="B587" s="155"/>
      <c r="F587" s="150"/>
      <c r="G587" s="150"/>
      <c r="H587" s="151"/>
      <c r="I587" s="155"/>
    </row>
    <row r="588" s="135" customFormat="1" spans="1:9">
      <c r="A588" s="133"/>
      <c r="B588" s="155"/>
      <c r="F588" s="150"/>
      <c r="G588" s="150"/>
      <c r="H588" s="151"/>
      <c r="I588" s="155"/>
    </row>
    <row r="589" s="135" customFormat="1" spans="1:9">
      <c r="A589" s="133"/>
      <c r="B589" s="155"/>
      <c r="F589" s="150"/>
      <c r="G589" s="150"/>
      <c r="H589" s="151"/>
      <c r="I589" s="155"/>
    </row>
    <row r="590" s="135" customFormat="1" spans="1:9">
      <c r="A590" s="133"/>
      <c r="B590" s="155"/>
      <c r="F590" s="150"/>
      <c r="G590" s="150"/>
      <c r="H590" s="151"/>
      <c r="I590" s="155"/>
    </row>
    <row r="591" s="135" customFormat="1" spans="1:9">
      <c r="A591" s="133"/>
      <c r="B591" s="155"/>
      <c r="F591" s="150"/>
      <c r="G591" s="150"/>
      <c r="H591" s="151"/>
      <c r="I591" s="155"/>
    </row>
    <row r="592" s="135" customFormat="1" spans="1:9">
      <c r="A592" s="133"/>
      <c r="B592" s="155"/>
      <c r="F592" s="150"/>
      <c r="G592" s="150"/>
      <c r="H592" s="151"/>
      <c r="I592" s="155"/>
    </row>
    <row r="593" s="135" customFormat="1" spans="1:9">
      <c r="A593" s="133"/>
      <c r="B593" s="155"/>
      <c r="F593" s="150"/>
      <c r="G593" s="150"/>
      <c r="H593" s="151"/>
      <c r="I593" s="155"/>
    </row>
    <row r="594" s="135" customFormat="1" spans="1:9">
      <c r="A594" s="133"/>
      <c r="B594" s="155"/>
      <c r="F594" s="150"/>
      <c r="G594" s="150"/>
      <c r="H594" s="151"/>
      <c r="I594" s="155"/>
    </row>
    <row r="595" s="135" customFormat="1" spans="1:9">
      <c r="A595" s="133"/>
      <c r="B595" s="155"/>
      <c r="F595" s="150"/>
      <c r="G595" s="150"/>
      <c r="H595" s="151"/>
      <c r="I595" s="155"/>
    </row>
    <row r="596" s="135" customFormat="1" spans="1:9">
      <c r="A596" s="133"/>
      <c r="B596" s="155"/>
      <c r="F596" s="150"/>
      <c r="G596" s="150"/>
      <c r="H596" s="151"/>
      <c r="I596" s="155"/>
    </row>
    <row r="597" s="135" customFormat="1" spans="1:9">
      <c r="A597" s="133"/>
      <c r="B597" s="155"/>
      <c r="F597" s="150"/>
      <c r="G597" s="150"/>
      <c r="H597" s="151"/>
      <c r="I597" s="155"/>
    </row>
    <row r="598" s="135" customFormat="1" spans="1:9">
      <c r="A598" s="133"/>
      <c r="B598" s="155"/>
      <c r="F598" s="150"/>
      <c r="G598" s="150"/>
      <c r="H598" s="151"/>
      <c r="I598" s="155"/>
    </row>
    <row r="599" s="135" customFormat="1" spans="1:9">
      <c r="A599" s="133"/>
      <c r="B599" s="155"/>
      <c r="F599" s="150"/>
      <c r="G599" s="150"/>
      <c r="H599" s="151"/>
      <c r="I599" s="155"/>
    </row>
    <row r="600" s="135" customFormat="1" spans="1:9">
      <c r="A600" s="133"/>
      <c r="B600" s="155"/>
      <c r="F600" s="150"/>
      <c r="G600" s="150"/>
      <c r="H600" s="151"/>
      <c r="I600" s="155"/>
    </row>
    <row r="601" s="135" customFormat="1" spans="1:9">
      <c r="A601" s="133"/>
      <c r="B601" s="155"/>
      <c r="F601" s="150"/>
      <c r="G601" s="150"/>
      <c r="H601" s="151"/>
      <c r="I601" s="155"/>
    </row>
    <row r="602" s="135" customFormat="1" spans="1:9">
      <c r="A602" s="133"/>
      <c r="B602" s="155"/>
      <c r="F602" s="150"/>
      <c r="G602" s="150"/>
      <c r="H602" s="151"/>
      <c r="I602" s="155"/>
    </row>
    <row r="603" s="135" customFormat="1" spans="1:9">
      <c r="A603" s="133"/>
      <c r="B603" s="155"/>
      <c r="F603" s="150"/>
      <c r="G603" s="150"/>
      <c r="H603" s="151"/>
      <c r="I603" s="155"/>
    </row>
    <row r="604" s="135" customFormat="1" spans="1:9">
      <c r="A604" s="133"/>
      <c r="B604" s="155"/>
      <c r="F604" s="150"/>
      <c r="G604" s="150"/>
      <c r="H604" s="151"/>
      <c r="I604" s="155"/>
    </row>
    <row r="605" s="135" customFormat="1" spans="1:9">
      <c r="A605" s="133"/>
      <c r="B605" s="155"/>
      <c r="F605" s="150"/>
      <c r="G605" s="150"/>
      <c r="H605" s="151"/>
      <c r="I605" s="155"/>
    </row>
    <row r="606" s="135" customFormat="1" spans="1:9">
      <c r="A606" s="133"/>
      <c r="B606" s="155"/>
      <c r="F606" s="150"/>
      <c r="G606" s="150"/>
      <c r="H606" s="151"/>
      <c r="I606" s="155"/>
    </row>
    <row r="607" s="135" customFormat="1" spans="1:9">
      <c r="A607" s="133"/>
      <c r="B607" s="155"/>
      <c r="F607" s="150"/>
      <c r="G607" s="150"/>
      <c r="H607" s="151"/>
      <c r="I607" s="155"/>
    </row>
    <row r="608" s="135" customFormat="1" spans="1:9">
      <c r="A608" s="133"/>
      <c r="B608" s="155"/>
      <c r="F608" s="150"/>
      <c r="G608" s="150"/>
      <c r="H608" s="151"/>
      <c r="I608" s="155"/>
    </row>
    <row r="609" s="135" customFormat="1" spans="1:9">
      <c r="A609" s="133"/>
      <c r="B609" s="155"/>
      <c r="F609" s="150"/>
      <c r="G609" s="150"/>
      <c r="H609" s="151"/>
      <c r="I609" s="155"/>
    </row>
    <row r="610" s="135" customFormat="1" spans="1:9">
      <c r="A610" s="133"/>
      <c r="B610" s="155"/>
      <c r="F610" s="150"/>
      <c r="G610" s="150"/>
      <c r="H610" s="151"/>
      <c r="I610" s="155"/>
    </row>
    <row r="611" s="135" customFormat="1" spans="1:9">
      <c r="A611" s="133"/>
      <c r="B611" s="155"/>
      <c r="F611" s="150"/>
      <c r="G611" s="150"/>
      <c r="H611" s="151"/>
      <c r="I611" s="155"/>
    </row>
    <row r="612" s="135" customFormat="1" spans="1:9">
      <c r="A612" s="133"/>
      <c r="B612" s="155"/>
      <c r="F612" s="150"/>
      <c r="G612" s="150"/>
      <c r="H612" s="151"/>
      <c r="I612" s="155"/>
    </row>
    <row r="613" s="135" customFormat="1" spans="1:9">
      <c r="A613" s="133"/>
      <c r="B613" s="155"/>
      <c r="F613" s="150"/>
      <c r="G613" s="150"/>
      <c r="H613" s="151"/>
      <c r="I613" s="155"/>
    </row>
    <row r="614" s="135" customFormat="1" spans="1:9">
      <c r="A614" s="133"/>
      <c r="B614" s="155"/>
      <c r="F614" s="150"/>
      <c r="G614" s="150"/>
      <c r="H614" s="151"/>
      <c r="I614" s="155"/>
    </row>
    <row r="615" s="135" customFormat="1" spans="1:9">
      <c r="A615" s="133"/>
      <c r="B615" s="155"/>
      <c r="F615" s="150"/>
      <c r="G615" s="150"/>
      <c r="H615" s="151"/>
      <c r="I615" s="155"/>
    </row>
    <row r="616" s="135" customFormat="1" spans="1:9">
      <c r="A616" s="133"/>
      <c r="B616" s="155"/>
      <c r="F616" s="150"/>
      <c r="G616" s="150"/>
      <c r="H616" s="151"/>
      <c r="I616" s="155"/>
    </row>
    <row r="617" s="135" customFormat="1" spans="1:9">
      <c r="A617" s="133"/>
      <c r="B617" s="155"/>
      <c r="F617" s="150"/>
      <c r="G617" s="150"/>
      <c r="H617" s="151"/>
      <c r="I617" s="155"/>
    </row>
    <row r="618" s="135" customFormat="1" spans="1:9">
      <c r="A618" s="133"/>
      <c r="B618" s="155"/>
      <c r="F618" s="150"/>
      <c r="G618" s="150"/>
      <c r="H618" s="151"/>
      <c r="I618" s="155"/>
    </row>
    <row r="619" s="135" customFormat="1" spans="1:9">
      <c r="A619" s="133"/>
      <c r="B619" s="155"/>
      <c r="F619" s="150"/>
      <c r="G619" s="150"/>
      <c r="H619" s="151"/>
      <c r="I619" s="155"/>
    </row>
    <row r="620" s="135" customFormat="1" spans="1:9">
      <c r="A620" s="133"/>
      <c r="B620" s="155"/>
      <c r="F620" s="150"/>
      <c r="G620" s="150"/>
      <c r="H620" s="151"/>
      <c r="I620" s="155"/>
    </row>
    <row r="621" s="135" customFormat="1" spans="1:9">
      <c r="A621" s="133"/>
      <c r="B621" s="155"/>
      <c r="F621" s="150"/>
      <c r="G621" s="150"/>
      <c r="H621" s="151"/>
      <c r="I621" s="155"/>
    </row>
    <row r="622" s="135" customFormat="1" spans="1:9">
      <c r="A622" s="133"/>
      <c r="B622" s="155"/>
      <c r="F622" s="150"/>
      <c r="G622" s="150"/>
      <c r="H622" s="151"/>
      <c r="I622" s="155"/>
    </row>
    <row r="623" s="135" customFormat="1" spans="1:9">
      <c r="A623" s="133"/>
      <c r="B623" s="155"/>
      <c r="F623" s="150"/>
      <c r="G623" s="150"/>
      <c r="H623" s="151"/>
      <c r="I623" s="155"/>
    </row>
    <row r="624" s="135" customFormat="1" spans="1:9">
      <c r="A624" s="133"/>
      <c r="B624" s="155"/>
      <c r="F624" s="150"/>
      <c r="G624" s="150"/>
      <c r="H624" s="151"/>
      <c r="I624" s="155"/>
    </row>
    <row r="625" s="135" customFormat="1" spans="1:9">
      <c r="A625" s="133"/>
      <c r="B625" s="155"/>
      <c r="F625" s="150"/>
      <c r="G625" s="150"/>
      <c r="H625" s="151"/>
      <c r="I625" s="155"/>
    </row>
    <row r="626" s="135" customFormat="1" spans="1:9">
      <c r="A626" s="133"/>
      <c r="B626" s="155"/>
      <c r="F626" s="150"/>
      <c r="G626" s="150"/>
      <c r="H626" s="151"/>
      <c r="I626" s="155"/>
    </row>
    <row r="627" s="135" customFormat="1" spans="1:9">
      <c r="A627" s="133"/>
      <c r="B627" s="155"/>
      <c r="F627" s="150"/>
      <c r="G627" s="150"/>
      <c r="H627" s="151"/>
      <c r="I627" s="155"/>
    </row>
    <row r="628" s="135" customFormat="1" spans="1:9">
      <c r="A628" s="133"/>
      <c r="B628" s="155"/>
      <c r="F628" s="150"/>
      <c r="G628" s="150"/>
      <c r="H628" s="151"/>
      <c r="I628" s="155"/>
    </row>
    <row r="629" s="135" customFormat="1" spans="1:9">
      <c r="A629" s="133"/>
      <c r="B629" s="155"/>
      <c r="F629" s="150"/>
      <c r="G629" s="150"/>
      <c r="H629" s="151"/>
      <c r="I629" s="155"/>
    </row>
    <row r="630" s="135" customFormat="1" spans="1:9">
      <c r="A630" s="133"/>
      <c r="B630" s="155"/>
      <c r="F630" s="150"/>
      <c r="G630" s="150"/>
      <c r="H630" s="151"/>
      <c r="I630" s="155"/>
    </row>
    <row r="631" s="135" customFormat="1" spans="1:9">
      <c r="A631" s="133"/>
      <c r="B631" s="155"/>
      <c r="F631" s="150"/>
      <c r="G631" s="150"/>
      <c r="H631" s="151"/>
      <c r="I631" s="155"/>
    </row>
    <row r="632" s="135" customFormat="1" spans="1:9">
      <c r="A632" s="133"/>
      <c r="B632" s="155"/>
      <c r="F632" s="150"/>
      <c r="G632" s="150"/>
      <c r="H632" s="151"/>
      <c r="I632" s="155"/>
    </row>
    <row r="633" s="135" customFormat="1" spans="1:9">
      <c r="A633" s="133"/>
      <c r="B633" s="155"/>
      <c r="F633" s="150"/>
      <c r="G633" s="150"/>
      <c r="H633" s="151"/>
      <c r="I633" s="155"/>
    </row>
    <row r="634" s="135" customFormat="1" spans="1:9">
      <c r="A634" s="133"/>
      <c r="B634" s="155"/>
      <c r="F634" s="150"/>
      <c r="G634" s="150"/>
      <c r="H634" s="151"/>
      <c r="I634" s="155"/>
    </row>
    <row r="635" s="135" customFormat="1" spans="1:9">
      <c r="A635" s="133"/>
      <c r="B635" s="155"/>
      <c r="F635" s="150"/>
      <c r="G635" s="150"/>
      <c r="H635" s="151"/>
      <c r="I635" s="155"/>
    </row>
    <row r="636" s="135" customFormat="1" spans="1:9">
      <c r="A636" s="133"/>
      <c r="B636" s="155"/>
      <c r="F636" s="150"/>
      <c r="G636" s="150"/>
      <c r="H636" s="151"/>
      <c r="I636" s="155"/>
    </row>
    <row r="637" s="135" customFormat="1" spans="1:9">
      <c r="A637" s="133"/>
      <c r="B637" s="155"/>
      <c r="F637" s="150"/>
      <c r="G637" s="150"/>
      <c r="H637" s="151"/>
      <c r="I637" s="155"/>
    </row>
    <row r="638" s="135" customFormat="1" spans="1:9">
      <c r="A638" s="133"/>
      <c r="B638" s="155"/>
      <c r="F638" s="150"/>
      <c r="G638" s="150"/>
      <c r="H638" s="151"/>
      <c r="I638" s="155"/>
    </row>
    <row r="639" s="135" customFormat="1" spans="1:9">
      <c r="A639" s="133"/>
      <c r="B639" s="155"/>
      <c r="F639" s="150"/>
      <c r="G639" s="150"/>
      <c r="H639" s="151"/>
      <c r="I639" s="155"/>
    </row>
    <row r="640" s="135" customFormat="1" spans="1:9">
      <c r="A640" s="133"/>
      <c r="B640" s="155"/>
      <c r="F640" s="150"/>
      <c r="G640" s="150"/>
      <c r="H640" s="151"/>
      <c r="I640" s="155"/>
    </row>
    <row r="641" s="135" customFormat="1" spans="1:9">
      <c r="A641" s="133"/>
      <c r="B641" s="155"/>
      <c r="F641" s="150"/>
      <c r="G641" s="150"/>
      <c r="H641" s="151"/>
      <c r="I641" s="155"/>
    </row>
    <row r="642" s="135" customFormat="1" spans="1:9">
      <c r="A642" s="133"/>
      <c r="B642" s="155"/>
      <c r="F642" s="150"/>
      <c r="G642" s="150"/>
      <c r="H642" s="151"/>
      <c r="I642" s="155"/>
    </row>
    <row r="643" s="135" customFormat="1" spans="1:9">
      <c r="A643" s="133"/>
      <c r="B643" s="155"/>
      <c r="F643" s="150"/>
      <c r="G643" s="150"/>
      <c r="H643" s="151"/>
      <c r="I643" s="155"/>
    </row>
    <row r="644" s="135" customFormat="1" spans="1:9">
      <c r="A644" s="133"/>
      <c r="B644" s="155"/>
      <c r="F644" s="150"/>
      <c r="G644" s="150"/>
      <c r="H644" s="151"/>
      <c r="I644" s="155"/>
    </row>
    <row r="645" s="135" customFormat="1" spans="1:9">
      <c r="A645" s="133"/>
      <c r="B645" s="155"/>
      <c r="F645" s="150"/>
      <c r="G645" s="150"/>
      <c r="H645" s="151"/>
      <c r="I645" s="155"/>
    </row>
    <row r="646" s="135" customFormat="1" spans="1:9">
      <c r="A646" s="133"/>
      <c r="B646" s="155"/>
      <c r="F646" s="150"/>
      <c r="G646" s="150"/>
      <c r="H646" s="151"/>
      <c r="I646" s="155"/>
    </row>
    <row r="647" s="135" customFormat="1" spans="1:9">
      <c r="A647" s="133"/>
      <c r="B647" s="155"/>
      <c r="F647" s="150"/>
      <c r="G647" s="150"/>
      <c r="H647" s="151"/>
      <c r="I647" s="155"/>
    </row>
    <row r="648" s="135" customFormat="1" spans="1:9">
      <c r="A648" s="133"/>
      <c r="B648" s="155"/>
      <c r="F648" s="150"/>
      <c r="G648" s="150"/>
      <c r="H648" s="151"/>
      <c r="I648" s="155"/>
    </row>
    <row r="649" s="135" customFormat="1" spans="1:9">
      <c r="A649" s="133"/>
      <c r="B649" s="155"/>
      <c r="F649" s="150"/>
      <c r="G649" s="150"/>
      <c r="H649" s="151"/>
      <c r="I649" s="155"/>
    </row>
    <row r="650" s="135" customFormat="1" spans="1:9">
      <c r="A650" s="133"/>
      <c r="B650" s="155"/>
      <c r="F650" s="150"/>
      <c r="G650" s="150"/>
      <c r="H650" s="151"/>
      <c r="I650" s="155"/>
    </row>
    <row r="651" s="135" customFormat="1" spans="1:9">
      <c r="A651" s="133"/>
      <c r="B651" s="155"/>
      <c r="F651" s="150"/>
      <c r="G651" s="150"/>
      <c r="H651" s="151"/>
      <c r="I651" s="155"/>
    </row>
    <row r="652" s="135" customFormat="1" spans="1:9">
      <c r="A652" s="133"/>
      <c r="B652" s="155"/>
      <c r="F652" s="150"/>
      <c r="G652" s="150"/>
      <c r="H652" s="151"/>
      <c r="I652" s="155"/>
    </row>
    <row r="653" s="135" customFormat="1" spans="1:9">
      <c r="A653" s="133"/>
      <c r="B653" s="155"/>
      <c r="F653" s="150"/>
      <c r="G653" s="150"/>
      <c r="H653" s="151"/>
      <c r="I653" s="155"/>
    </row>
    <row r="654" s="135" customFormat="1" spans="1:9">
      <c r="A654" s="133"/>
      <c r="B654" s="155"/>
      <c r="F654" s="150"/>
      <c r="G654" s="150"/>
      <c r="H654" s="151"/>
      <c r="I654" s="155"/>
    </row>
    <row r="655" s="135" customFormat="1" spans="1:9">
      <c r="A655" s="133"/>
      <c r="B655" s="155"/>
      <c r="F655" s="150"/>
      <c r="G655" s="150"/>
      <c r="H655" s="151"/>
      <c r="I655" s="155"/>
    </row>
    <row r="656" s="135" customFormat="1" spans="1:9">
      <c r="A656" s="133"/>
      <c r="B656" s="155"/>
      <c r="F656" s="150"/>
      <c r="G656" s="150"/>
      <c r="H656" s="151"/>
      <c r="I656" s="155"/>
    </row>
    <row r="657" s="135" customFormat="1" spans="1:9">
      <c r="A657" s="133"/>
      <c r="B657" s="155"/>
      <c r="F657" s="150"/>
      <c r="G657" s="150"/>
      <c r="H657" s="151"/>
      <c r="I657" s="155"/>
    </row>
    <row r="658" s="135" customFormat="1" spans="1:9">
      <c r="A658" s="133"/>
      <c r="B658" s="155"/>
      <c r="F658" s="150"/>
      <c r="G658" s="150"/>
      <c r="H658" s="151"/>
      <c r="I658" s="155"/>
    </row>
    <row r="659" s="135" customFormat="1" spans="1:9">
      <c r="A659" s="133"/>
      <c r="B659" s="155"/>
      <c r="F659" s="150"/>
      <c r="G659" s="150"/>
      <c r="H659" s="151"/>
      <c r="I659" s="155"/>
    </row>
    <row r="660" s="135" customFormat="1" spans="1:9">
      <c r="A660" s="133"/>
      <c r="B660" s="155"/>
      <c r="F660" s="150"/>
      <c r="G660" s="150"/>
      <c r="H660" s="151"/>
      <c r="I660" s="155"/>
    </row>
    <row r="661" s="135" customFormat="1" spans="1:9">
      <c r="A661" s="133"/>
      <c r="B661" s="155"/>
      <c r="F661" s="150"/>
      <c r="G661" s="150"/>
      <c r="H661" s="151"/>
      <c r="I661" s="155"/>
    </row>
    <row r="662" s="135" customFormat="1" spans="1:9">
      <c r="A662" s="133"/>
      <c r="B662" s="155"/>
      <c r="F662" s="150"/>
      <c r="G662" s="150"/>
      <c r="H662" s="151"/>
      <c r="I662" s="155"/>
    </row>
    <row r="663" s="135" customFormat="1" spans="1:9">
      <c r="A663" s="133"/>
      <c r="B663" s="155"/>
      <c r="F663" s="150"/>
      <c r="G663" s="150"/>
      <c r="H663" s="151"/>
      <c r="I663" s="155"/>
    </row>
    <row r="664" s="135" customFormat="1" spans="1:9">
      <c r="A664" s="133"/>
      <c r="B664" s="155"/>
      <c r="F664" s="150"/>
      <c r="G664" s="150"/>
      <c r="H664" s="151"/>
      <c r="I664" s="155"/>
    </row>
    <row r="665" s="135" customFormat="1" spans="1:9">
      <c r="A665" s="133"/>
      <c r="B665" s="155"/>
      <c r="F665" s="150"/>
      <c r="G665" s="150"/>
      <c r="H665" s="151"/>
      <c r="I665" s="155"/>
    </row>
    <row r="666" s="135" customFormat="1" spans="1:9">
      <c r="A666" s="133"/>
      <c r="B666" s="155"/>
      <c r="F666" s="150"/>
      <c r="G666" s="150"/>
      <c r="H666" s="151"/>
      <c r="I666" s="155"/>
    </row>
    <row r="667" s="135" customFormat="1" spans="1:9">
      <c r="A667" s="133"/>
      <c r="B667" s="155"/>
      <c r="F667" s="150"/>
      <c r="G667" s="150"/>
      <c r="H667" s="151"/>
      <c r="I667" s="155"/>
    </row>
    <row r="668" s="135" customFormat="1" spans="1:9">
      <c r="A668" s="133"/>
      <c r="B668" s="155"/>
      <c r="F668" s="150"/>
      <c r="G668" s="150"/>
      <c r="H668" s="151"/>
      <c r="I668" s="155"/>
    </row>
    <row r="669" s="135" customFormat="1" spans="1:9">
      <c r="A669" s="133"/>
      <c r="B669" s="155"/>
      <c r="F669" s="150"/>
      <c r="G669" s="150"/>
      <c r="H669" s="151"/>
      <c r="I669" s="155"/>
    </row>
    <row r="670" s="135" customFormat="1" spans="1:9">
      <c r="A670" s="133"/>
      <c r="B670" s="155"/>
      <c r="F670" s="150"/>
      <c r="G670" s="150"/>
      <c r="H670" s="151"/>
      <c r="I670" s="155"/>
    </row>
    <row r="671" s="135" customFormat="1" spans="1:9">
      <c r="A671" s="133"/>
      <c r="B671" s="155"/>
      <c r="F671" s="150"/>
      <c r="G671" s="150"/>
      <c r="H671" s="151"/>
      <c r="I671" s="155"/>
    </row>
    <row r="672" s="135" customFormat="1" spans="1:9">
      <c r="A672" s="133"/>
      <c r="B672" s="155"/>
      <c r="F672" s="150"/>
      <c r="G672" s="150"/>
      <c r="H672" s="151"/>
      <c r="I672" s="155"/>
    </row>
    <row r="673" s="135" customFormat="1" spans="1:9">
      <c r="A673" s="133"/>
      <c r="B673" s="155"/>
      <c r="F673" s="150"/>
      <c r="G673" s="150"/>
      <c r="H673" s="151"/>
      <c r="I673" s="155"/>
    </row>
    <row r="674" s="135" customFormat="1" spans="1:9">
      <c r="A674" s="133"/>
      <c r="B674" s="155"/>
      <c r="F674" s="150"/>
      <c r="G674" s="150"/>
      <c r="H674" s="151"/>
      <c r="I674" s="155"/>
    </row>
    <row r="675" s="135" customFormat="1" spans="1:9">
      <c r="A675" s="133"/>
      <c r="B675" s="155"/>
      <c r="F675" s="150"/>
      <c r="G675" s="150"/>
      <c r="H675" s="151"/>
      <c r="I675" s="155"/>
    </row>
    <row r="676" s="135" customFormat="1" spans="1:9">
      <c r="A676" s="133"/>
      <c r="B676" s="155"/>
      <c r="F676" s="150"/>
      <c r="G676" s="150"/>
      <c r="H676" s="151"/>
      <c r="I676" s="155"/>
    </row>
    <row r="677" s="135" customFormat="1" spans="1:9">
      <c r="A677" s="133"/>
      <c r="B677" s="155"/>
      <c r="F677" s="150"/>
      <c r="G677" s="150"/>
      <c r="H677" s="151"/>
      <c r="I677" s="155"/>
    </row>
    <row r="678" s="135" customFormat="1" spans="1:9">
      <c r="A678" s="133"/>
      <c r="B678" s="155"/>
      <c r="F678" s="150"/>
      <c r="G678" s="150"/>
      <c r="H678" s="151"/>
      <c r="I678" s="155"/>
    </row>
    <row r="679" s="135" customFormat="1" spans="1:9">
      <c r="A679" s="133"/>
      <c r="B679" s="155"/>
      <c r="F679" s="150"/>
      <c r="G679" s="150"/>
      <c r="H679" s="151"/>
      <c r="I679" s="155"/>
    </row>
    <row r="680" s="135" customFormat="1" spans="1:9">
      <c r="A680" s="133"/>
      <c r="B680" s="155"/>
      <c r="F680" s="150"/>
      <c r="G680" s="150"/>
      <c r="H680" s="151"/>
      <c r="I680" s="155"/>
    </row>
    <row r="681" s="135" customFormat="1" spans="1:9">
      <c r="A681" s="133"/>
      <c r="B681" s="155"/>
      <c r="F681" s="150"/>
      <c r="G681" s="150"/>
      <c r="H681" s="151"/>
      <c r="I681" s="155"/>
    </row>
    <row r="682" s="135" customFormat="1" spans="1:9">
      <c r="A682" s="133"/>
      <c r="B682" s="155"/>
      <c r="F682" s="150"/>
      <c r="G682" s="150"/>
      <c r="H682" s="151"/>
      <c r="I682" s="155"/>
    </row>
    <row r="683" s="135" customFormat="1" spans="1:9">
      <c r="A683" s="133"/>
      <c r="B683" s="155"/>
      <c r="F683" s="150"/>
      <c r="G683" s="150"/>
      <c r="H683" s="151"/>
      <c r="I683" s="155"/>
    </row>
    <row r="684" s="135" customFormat="1" spans="1:9">
      <c r="A684" s="133"/>
      <c r="B684" s="155"/>
      <c r="F684" s="150"/>
      <c r="G684" s="150"/>
      <c r="H684" s="151"/>
      <c r="I684" s="155"/>
    </row>
    <row r="685" s="135" customFormat="1" spans="1:9">
      <c r="A685" s="133"/>
      <c r="B685" s="155"/>
      <c r="F685" s="150"/>
      <c r="G685" s="150"/>
      <c r="H685" s="151"/>
      <c r="I685" s="155"/>
    </row>
    <row r="686" s="135" customFormat="1" spans="1:9">
      <c r="A686" s="133"/>
      <c r="B686" s="155"/>
      <c r="F686" s="150"/>
      <c r="G686" s="150"/>
      <c r="H686" s="151"/>
      <c r="I686" s="155"/>
    </row>
    <row r="687" s="135" customFormat="1" spans="1:9">
      <c r="A687" s="133"/>
      <c r="B687" s="155"/>
      <c r="F687" s="150"/>
      <c r="G687" s="150"/>
      <c r="H687" s="151"/>
      <c r="I687" s="155"/>
    </row>
    <row r="688" s="135" customFormat="1" spans="1:9">
      <c r="A688" s="133"/>
      <c r="B688" s="155"/>
      <c r="F688" s="150"/>
      <c r="G688" s="150"/>
      <c r="H688" s="151"/>
      <c r="I688" s="155"/>
    </row>
    <row r="689" s="135" customFormat="1" spans="1:9">
      <c r="A689" s="133"/>
      <c r="B689" s="155"/>
      <c r="F689" s="150"/>
      <c r="G689" s="150"/>
      <c r="H689" s="151"/>
      <c r="I689" s="155"/>
    </row>
    <row r="690" s="135" customFormat="1" spans="1:9">
      <c r="A690" s="133"/>
      <c r="B690" s="155"/>
      <c r="F690" s="150"/>
      <c r="G690" s="150"/>
      <c r="H690" s="151"/>
      <c r="I690" s="155"/>
    </row>
    <row r="691" s="135" customFormat="1" spans="1:9">
      <c r="A691" s="133"/>
      <c r="B691" s="155"/>
      <c r="F691" s="150"/>
      <c r="G691" s="150"/>
      <c r="H691" s="151"/>
      <c r="I691" s="155"/>
    </row>
    <row r="692" s="135" customFormat="1" spans="1:9">
      <c r="A692" s="133"/>
      <c r="B692" s="155"/>
      <c r="F692" s="150"/>
      <c r="G692" s="150"/>
      <c r="H692" s="151"/>
      <c r="I692" s="155"/>
    </row>
    <row r="693" s="135" customFormat="1" spans="1:9">
      <c r="A693" s="133"/>
      <c r="B693" s="155"/>
      <c r="F693" s="150"/>
      <c r="G693" s="150"/>
      <c r="H693" s="151"/>
      <c r="I693" s="155"/>
    </row>
    <row r="694" s="135" customFormat="1" spans="1:9">
      <c r="A694" s="133"/>
      <c r="B694" s="155"/>
      <c r="F694" s="150"/>
      <c r="G694" s="150"/>
      <c r="H694" s="151"/>
      <c r="I694" s="155"/>
    </row>
    <row r="695" s="135" customFormat="1" spans="1:9">
      <c r="A695" s="133"/>
      <c r="B695" s="155"/>
      <c r="F695" s="150"/>
      <c r="G695" s="150"/>
      <c r="H695" s="151"/>
      <c r="I695" s="155"/>
    </row>
    <row r="696" s="135" customFormat="1" spans="1:9">
      <c r="A696" s="133"/>
      <c r="B696" s="155"/>
      <c r="F696" s="150"/>
      <c r="G696" s="150"/>
      <c r="H696" s="151"/>
      <c r="I696" s="155"/>
    </row>
    <row r="697" s="135" customFormat="1" spans="1:9">
      <c r="A697" s="133"/>
      <c r="B697" s="155"/>
      <c r="F697" s="150"/>
      <c r="G697" s="150"/>
      <c r="H697" s="151"/>
      <c r="I697" s="155"/>
    </row>
    <row r="698" s="135" customFormat="1" spans="1:9">
      <c r="A698" s="133"/>
      <c r="B698" s="155"/>
      <c r="F698" s="150"/>
      <c r="G698" s="150"/>
      <c r="H698" s="151"/>
      <c r="I698" s="155"/>
    </row>
    <row r="699" s="135" customFormat="1" spans="1:9">
      <c r="A699" s="133"/>
      <c r="B699" s="155"/>
      <c r="F699" s="150"/>
      <c r="G699" s="150"/>
      <c r="H699" s="151"/>
      <c r="I699" s="155"/>
    </row>
    <row r="700" s="135" customFormat="1" spans="1:9">
      <c r="A700" s="133"/>
      <c r="B700" s="155"/>
      <c r="F700" s="150"/>
      <c r="G700" s="150"/>
      <c r="H700" s="151"/>
      <c r="I700" s="155"/>
    </row>
    <row r="701" s="135" customFormat="1" spans="1:9">
      <c r="A701" s="133"/>
      <c r="B701" s="155"/>
      <c r="F701" s="150"/>
      <c r="G701" s="150"/>
      <c r="H701" s="151"/>
      <c r="I701" s="155"/>
    </row>
    <row r="702" s="135" customFormat="1" spans="1:9">
      <c r="A702" s="133"/>
      <c r="B702" s="155"/>
      <c r="F702" s="150"/>
      <c r="G702" s="150"/>
      <c r="H702" s="151"/>
      <c r="I702" s="155"/>
    </row>
    <row r="703" s="135" customFormat="1" spans="1:9">
      <c r="A703" s="133"/>
      <c r="B703" s="155"/>
      <c r="F703" s="150"/>
      <c r="G703" s="150"/>
      <c r="H703" s="151"/>
      <c r="I703" s="155"/>
    </row>
    <row r="704" s="135" customFormat="1" spans="1:9">
      <c r="A704" s="133"/>
      <c r="B704" s="155"/>
      <c r="F704" s="150"/>
      <c r="G704" s="150"/>
      <c r="H704" s="151"/>
      <c r="I704" s="155"/>
    </row>
    <row r="705" s="135" customFormat="1" spans="1:9">
      <c r="A705" s="133"/>
      <c r="B705" s="155"/>
      <c r="F705" s="150"/>
      <c r="G705" s="150"/>
      <c r="H705" s="151"/>
      <c r="I705" s="155"/>
    </row>
    <row r="706" s="135" customFormat="1" spans="1:9">
      <c r="A706" s="133"/>
      <c r="B706" s="155"/>
      <c r="F706" s="150"/>
      <c r="G706" s="150"/>
      <c r="H706" s="151"/>
      <c r="I706" s="155"/>
    </row>
    <row r="707" s="135" customFormat="1" spans="1:9">
      <c r="A707" s="133"/>
      <c r="B707" s="155"/>
      <c r="F707" s="150"/>
      <c r="G707" s="150"/>
      <c r="H707" s="151"/>
      <c r="I707" s="155"/>
    </row>
    <row r="708" s="135" customFormat="1" spans="1:9">
      <c r="A708" s="133"/>
      <c r="B708" s="155"/>
      <c r="F708" s="150"/>
      <c r="G708" s="150"/>
      <c r="H708" s="151"/>
      <c r="I708" s="155"/>
    </row>
    <row r="709" s="135" customFormat="1" spans="1:9">
      <c r="A709" s="133"/>
      <c r="B709" s="155"/>
      <c r="F709" s="150"/>
      <c r="G709" s="150"/>
      <c r="H709" s="151"/>
      <c r="I709" s="155"/>
    </row>
    <row r="710" s="135" customFormat="1" spans="1:9">
      <c r="A710" s="133"/>
      <c r="B710" s="155"/>
      <c r="F710" s="150"/>
      <c r="G710" s="150"/>
      <c r="H710" s="151"/>
      <c r="I710" s="155"/>
    </row>
    <row r="711" s="135" customFormat="1" spans="1:9">
      <c r="A711" s="133"/>
      <c r="B711" s="155"/>
      <c r="F711" s="150"/>
      <c r="G711" s="150"/>
      <c r="H711" s="151"/>
      <c r="I711" s="155"/>
    </row>
    <row r="712" s="135" customFormat="1" spans="1:9">
      <c r="A712" s="133"/>
      <c r="B712" s="155"/>
      <c r="F712" s="150"/>
      <c r="G712" s="150"/>
      <c r="H712" s="151"/>
      <c r="I712" s="155"/>
    </row>
    <row r="713" s="135" customFormat="1" spans="1:9">
      <c r="A713" s="133"/>
      <c r="B713" s="155"/>
      <c r="F713" s="150"/>
      <c r="G713" s="150"/>
      <c r="H713" s="151"/>
      <c r="I713" s="155"/>
    </row>
    <row r="714" s="135" customFormat="1" spans="1:9">
      <c r="A714" s="133"/>
      <c r="B714" s="155"/>
      <c r="F714" s="150"/>
      <c r="G714" s="150"/>
      <c r="H714" s="151"/>
      <c r="I714" s="155"/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14"/>
  <sheetViews>
    <sheetView workbookViewId="0">
      <selection activeCell="A1" sqref="A1"/>
    </sheetView>
  </sheetViews>
  <sheetFormatPr defaultColWidth="7" defaultRowHeight="14.4"/>
  <cols>
    <col min="1" max="1" width="14.6296296296296" style="133" customWidth="1"/>
    <col min="2" max="2" width="46.6296296296296" style="135" customWidth="1"/>
    <col min="3" max="3" width="13" style="155" customWidth="1"/>
    <col min="4" max="4" width="10.3796296296296" style="135" hidden="1" customWidth="1"/>
    <col min="5" max="5" width="9.62962962962963" style="137" hidden="1" customWidth="1"/>
    <col min="6" max="6" width="8.12962962962963" style="137" hidden="1" customWidth="1"/>
    <col min="7" max="7" width="9.62962962962963" style="138" hidden="1" customWidth="1"/>
    <col min="8" max="8" width="17.5" style="138" hidden="1" customWidth="1"/>
    <col min="9" max="9" width="12.5" style="139" hidden="1" customWidth="1"/>
    <col min="10" max="10" width="7" style="140" hidden="1" customWidth="1"/>
    <col min="11" max="12" width="7" style="137" hidden="1" customWidth="1"/>
    <col min="13" max="13" width="13.8796296296296" style="137" hidden="1" customWidth="1"/>
    <col min="14" max="14" width="7.87962962962963" style="137" hidden="1" customWidth="1"/>
    <col min="15" max="15" width="9.5" style="137" hidden="1" customWidth="1"/>
    <col min="16" max="16" width="6.87962962962963" style="137" hidden="1" customWidth="1"/>
    <col min="17" max="17" width="9" style="137" hidden="1" customWidth="1"/>
    <col min="18" max="18" width="5.87962962962963" style="137" hidden="1" customWidth="1"/>
    <col min="19" max="19" width="5.25" style="137" hidden="1" customWidth="1"/>
    <col min="20" max="20" width="6.5" style="137" hidden="1" customWidth="1"/>
    <col min="21" max="22" width="7" style="137" hidden="1" customWidth="1"/>
    <col min="23" max="23" width="10.6296296296296" style="137" hidden="1" customWidth="1"/>
    <col min="24" max="24" width="10.5" style="137" hidden="1" customWidth="1"/>
    <col min="25" max="25" width="7" style="137" hidden="1" customWidth="1"/>
    <col min="26" max="16384" width="7" style="137"/>
  </cols>
  <sheetData>
    <row r="1" ht="23.25" customHeight="1" spans="1:1">
      <c r="A1" s="141" t="s">
        <v>506</v>
      </c>
    </row>
    <row r="2" s="134" customFormat="1" ht="22.2" spans="1:10">
      <c r="A2" s="164" t="s">
        <v>507</v>
      </c>
      <c r="B2" s="164"/>
      <c r="C2" s="165"/>
      <c r="J2" s="154"/>
    </row>
    <row r="3" s="135" customFormat="1" spans="1:13">
      <c r="A3" s="133"/>
      <c r="C3" s="125" t="s">
        <v>2</v>
      </c>
      <c r="E3" s="135">
        <v>12.11</v>
      </c>
      <c r="G3" s="135">
        <v>12.22</v>
      </c>
      <c r="J3" s="155"/>
      <c r="M3" s="135">
        <v>1.2</v>
      </c>
    </row>
    <row r="4" s="135" customFormat="1" ht="45.75" customHeight="1" spans="1:15">
      <c r="A4" s="144" t="s">
        <v>31</v>
      </c>
      <c r="B4" s="166" t="s">
        <v>74</v>
      </c>
      <c r="C4" s="167" t="s">
        <v>4</v>
      </c>
      <c r="G4" s="153" t="s">
        <v>31</v>
      </c>
      <c r="H4" s="153" t="s">
        <v>32</v>
      </c>
      <c r="I4" s="153" t="s">
        <v>28</v>
      </c>
      <c r="J4" s="155"/>
      <c r="M4" s="153" t="s">
        <v>31</v>
      </c>
      <c r="N4" s="158" t="s">
        <v>32</v>
      </c>
      <c r="O4" s="153" t="s">
        <v>28</v>
      </c>
    </row>
    <row r="5" s="135" customFormat="1" ht="45.75" customHeight="1" spans="1:25">
      <c r="A5" s="168"/>
      <c r="B5" s="169"/>
      <c r="C5" s="170"/>
      <c r="D5" s="148">
        <v>105429</v>
      </c>
      <c r="E5" s="149">
        <v>595734.14</v>
      </c>
      <c r="F5" s="135">
        <f>104401+13602</f>
        <v>118003</v>
      </c>
      <c r="G5" s="150" t="s">
        <v>34</v>
      </c>
      <c r="H5" s="150" t="s">
        <v>35</v>
      </c>
      <c r="I5" s="151">
        <v>596221.15</v>
      </c>
      <c r="J5" s="155">
        <f t="shared" ref="J5:J11" si="0">G5-A5</f>
        <v>201</v>
      </c>
      <c r="K5" s="148">
        <f t="shared" ref="K5:K11" si="1">I5-C5</f>
        <v>596221.15</v>
      </c>
      <c r="L5" s="148">
        <v>75943</v>
      </c>
      <c r="M5" s="150" t="s">
        <v>34</v>
      </c>
      <c r="N5" s="150" t="s">
        <v>35</v>
      </c>
      <c r="O5" s="151">
        <v>643048.95</v>
      </c>
      <c r="P5" s="155">
        <f t="shared" ref="P5:P11" si="2">M5-A5</f>
        <v>201</v>
      </c>
      <c r="Q5" s="148">
        <f t="shared" ref="Q5:Q11" si="3">O5-C5</f>
        <v>643048.95</v>
      </c>
      <c r="S5" s="135">
        <v>717759</v>
      </c>
      <c r="U5" s="159" t="s">
        <v>34</v>
      </c>
      <c r="V5" s="159" t="s">
        <v>35</v>
      </c>
      <c r="W5" s="160">
        <v>659380.53</v>
      </c>
      <c r="X5" s="135">
        <f t="shared" ref="X5:X11" si="4">C5-W5</f>
        <v>-659380.53</v>
      </c>
      <c r="Y5" s="135">
        <f t="shared" ref="Y5:Y11" si="5">U5-A5</f>
        <v>201</v>
      </c>
    </row>
    <row r="6" s="162" customFormat="1" ht="45.75" customHeight="1" spans="1:25">
      <c r="A6" s="171"/>
      <c r="B6" s="172"/>
      <c r="C6" s="152"/>
      <c r="E6" s="162">
        <v>7616.62</v>
      </c>
      <c r="G6" s="173" t="s">
        <v>37</v>
      </c>
      <c r="H6" s="173" t="s">
        <v>38</v>
      </c>
      <c r="I6" s="173">
        <v>7616.62</v>
      </c>
      <c r="J6" s="162">
        <f t="shared" si="0"/>
        <v>20101</v>
      </c>
      <c r="K6" s="162">
        <f t="shared" si="1"/>
        <v>7616.62</v>
      </c>
      <c r="M6" s="173" t="s">
        <v>37</v>
      </c>
      <c r="N6" s="173" t="s">
        <v>38</v>
      </c>
      <c r="O6" s="173">
        <v>7749.58</v>
      </c>
      <c r="P6" s="162">
        <f t="shared" si="2"/>
        <v>20101</v>
      </c>
      <c r="Q6" s="162">
        <f t="shared" si="3"/>
        <v>7749.58</v>
      </c>
      <c r="U6" s="181" t="s">
        <v>37</v>
      </c>
      <c r="V6" s="181" t="s">
        <v>38</v>
      </c>
      <c r="W6" s="181">
        <v>8475.47</v>
      </c>
      <c r="X6" s="162">
        <f t="shared" si="4"/>
        <v>-8475.47</v>
      </c>
      <c r="Y6" s="162">
        <f t="shared" si="5"/>
        <v>20101</v>
      </c>
    </row>
    <row r="7" s="163" customFormat="1" ht="45.75" customHeight="1" spans="1:25">
      <c r="A7" s="174"/>
      <c r="B7" s="174"/>
      <c r="C7" s="174"/>
      <c r="E7" s="163">
        <v>3922.87</v>
      </c>
      <c r="G7" s="175" t="s">
        <v>40</v>
      </c>
      <c r="H7" s="175" t="s">
        <v>41</v>
      </c>
      <c r="I7" s="175">
        <v>3922.87</v>
      </c>
      <c r="J7" s="163">
        <f t="shared" si="0"/>
        <v>2010101</v>
      </c>
      <c r="K7" s="163">
        <f t="shared" si="1"/>
        <v>3922.87</v>
      </c>
      <c r="L7" s="163">
        <v>750</v>
      </c>
      <c r="M7" s="175" t="s">
        <v>40</v>
      </c>
      <c r="N7" s="175" t="s">
        <v>41</v>
      </c>
      <c r="O7" s="175">
        <v>4041.81</v>
      </c>
      <c r="P7" s="163">
        <f t="shared" si="2"/>
        <v>2010101</v>
      </c>
      <c r="Q7" s="163">
        <f t="shared" si="3"/>
        <v>4041.81</v>
      </c>
      <c r="U7" s="182" t="s">
        <v>40</v>
      </c>
      <c r="V7" s="182" t="s">
        <v>41</v>
      </c>
      <c r="W7" s="182">
        <v>4680.94</v>
      </c>
      <c r="X7" s="163">
        <f t="shared" si="4"/>
        <v>-4680.94</v>
      </c>
      <c r="Y7" s="163">
        <f t="shared" si="5"/>
        <v>2010101</v>
      </c>
    </row>
    <row r="8" s="135" customFormat="1" ht="45.75" customHeight="1" spans="1:25">
      <c r="A8" s="152"/>
      <c r="B8" s="176"/>
      <c r="C8" s="170"/>
      <c r="D8" s="177"/>
      <c r="E8" s="177">
        <v>135.6</v>
      </c>
      <c r="G8" s="150" t="s">
        <v>78</v>
      </c>
      <c r="H8" s="150" t="s">
        <v>79</v>
      </c>
      <c r="I8" s="151">
        <v>135.6</v>
      </c>
      <c r="J8" s="155">
        <f t="shared" si="0"/>
        <v>2010199</v>
      </c>
      <c r="K8" s="148">
        <f t="shared" si="1"/>
        <v>135.6</v>
      </c>
      <c r="L8" s="148"/>
      <c r="M8" s="150" t="s">
        <v>78</v>
      </c>
      <c r="N8" s="150" t="s">
        <v>79</v>
      </c>
      <c r="O8" s="151">
        <v>135.6</v>
      </c>
      <c r="P8" s="155">
        <f t="shared" si="2"/>
        <v>2010199</v>
      </c>
      <c r="Q8" s="148">
        <f t="shared" si="3"/>
        <v>135.6</v>
      </c>
      <c r="U8" s="159" t="s">
        <v>78</v>
      </c>
      <c r="V8" s="159" t="s">
        <v>79</v>
      </c>
      <c r="W8" s="160">
        <v>135.6</v>
      </c>
      <c r="X8" s="135">
        <f t="shared" si="4"/>
        <v>-135.6</v>
      </c>
      <c r="Y8" s="135">
        <f t="shared" si="5"/>
        <v>2010199</v>
      </c>
    </row>
    <row r="9" s="135" customFormat="1" ht="45.75" customHeight="1" spans="1:25">
      <c r="A9" s="171"/>
      <c r="B9" s="171"/>
      <c r="C9" s="170"/>
      <c r="D9" s="148"/>
      <c r="E9" s="148">
        <v>7616.62</v>
      </c>
      <c r="G9" s="150" t="s">
        <v>37</v>
      </c>
      <c r="H9" s="150" t="s">
        <v>38</v>
      </c>
      <c r="I9" s="151">
        <v>7616.62</v>
      </c>
      <c r="J9" s="155">
        <f t="shared" si="0"/>
        <v>20101</v>
      </c>
      <c r="K9" s="148">
        <f t="shared" si="1"/>
        <v>7616.62</v>
      </c>
      <c r="L9" s="148"/>
      <c r="M9" s="150" t="s">
        <v>37</v>
      </c>
      <c r="N9" s="150" t="s">
        <v>38</v>
      </c>
      <c r="O9" s="151">
        <v>7749.58</v>
      </c>
      <c r="P9" s="155">
        <f t="shared" si="2"/>
        <v>20101</v>
      </c>
      <c r="Q9" s="148">
        <f t="shared" si="3"/>
        <v>7749.58</v>
      </c>
      <c r="U9" s="159" t="s">
        <v>37</v>
      </c>
      <c r="V9" s="159" t="s">
        <v>38</v>
      </c>
      <c r="W9" s="160">
        <v>8475.47</v>
      </c>
      <c r="X9" s="135">
        <f t="shared" si="4"/>
        <v>-8475.47</v>
      </c>
      <c r="Y9" s="135">
        <f t="shared" si="5"/>
        <v>20101</v>
      </c>
    </row>
    <row r="10" s="135" customFormat="1" ht="45.75" customHeight="1" spans="1:25">
      <c r="A10" s="174"/>
      <c r="B10" s="174"/>
      <c r="C10" s="170"/>
      <c r="D10" s="148"/>
      <c r="E10" s="148">
        <v>3922.87</v>
      </c>
      <c r="G10" s="150" t="s">
        <v>40</v>
      </c>
      <c r="H10" s="150" t="s">
        <v>41</v>
      </c>
      <c r="I10" s="151">
        <v>3922.87</v>
      </c>
      <c r="J10" s="155">
        <f t="shared" si="0"/>
        <v>2010101</v>
      </c>
      <c r="K10" s="148">
        <f t="shared" si="1"/>
        <v>3922.87</v>
      </c>
      <c r="L10" s="148">
        <v>750</v>
      </c>
      <c r="M10" s="150" t="s">
        <v>40</v>
      </c>
      <c r="N10" s="150" t="s">
        <v>41</v>
      </c>
      <c r="O10" s="151">
        <v>4041.81</v>
      </c>
      <c r="P10" s="155">
        <f t="shared" si="2"/>
        <v>2010101</v>
      </c>
      <c r="Q10" s="148">
        <f t="shared" si="3"/>
        <v>4041.81</v>
      </c>
      <c r="U10" s="159" t="s">
        <v>40</v>
      </c>
      <c r="V10" s="159" t="s">
        <v>41</v>
      </c>
      <c r="W10" s="160">
        <v>4680.94</v>
      </c>
      <c r="X10" s="135">
        <f t="shared" si="4"/>
        <v>-4680.94</v>
      </c>
      <c r="Y10" s="135">
        <f t="shared" si="5"/>
        <v>2010101</v>
      </c>
    </row>
    <row r="11" s="135" customFormat="1" ht="45.75" customHeight="1" spans="1:25">
      <c r="A11" s="152"/>
      <c r="B11" s="176"/>
      <c r="C11" s="170"/>
      <c r="D11" s="177"/>
      <c r="E11" s="177">
        <v>135.6</v>
      </c>
      <c r="G11" s="150" t="s">
        <v>78</v>
      </c>
      <c r="H11" s="150" t="s">
        <v>79</v>
      </c>
      <c r="I11" s="151">
        <v>135.6</v>
      </c>
      <c r="J11" s="155">
        <f t="shared" si="0"/>
        <v>2010199</v>
      </c>
      <c r="K11" s="148">
        <f t="shared" si="1"/>
        <v>135.6</v>
      </c>
      <c r="L11" s="148"/>
      <c r="M11" s="150" t="s">
        <v>78</v>
      </c>
      <c r="N11" s="150" t="s">
        <v>79</v>
      </c>
      <c r="O11" s="151">
        <v>135.6</v>
      </c>
      <c r="P11" s="155">
        <f t="shared" si="2"/>
        <v>2010199</v>
      </c>
      <c r="Q11" s="148">
        <f t="shared" si="3"/>
        <v>135.6</v>
      </c>
      <c r="U11" s="159" t="s">
        <v>78</v>
      </c>
      <c r="V11" s="159" t="s">
        <v>79</v>
      </c>
      <c r="W11" s="160">
        <v>135.6</v>
      </c>
      <c r="X11" s="135">
        <f t="shared" si="4"/>
        <v>-135.6</v>
      </c>
      <c r="Y11" s="135">
        <f t="shared" si="5"/>
        <v>2010199</v>
      </c>
    </row>
    <row r="12" s="135" customFormat="1" ht="45.75" customHeight="1" spans="1:24">
      <c r="A12" s="178" t="s">
        <v>28</v>
      </c>
      <c r="B12" s="179"/>
      <c r="C12" s="180"/>
      <c r="G12" s="153" t="str">
        <f>""</f>
        <v/>
      </c>
      <c r="H12" s="153" t="str">
        <f>""</f>
        <v/>
      </c>
      <c r="I12" s="153" t="str">
        <f>""</f>
        <v/>
      </c>
      <c r="J12" s="155"/>
      <c r="M12" s="153" t="str">
        <f>""</f>
        <v/>
      </c>
      <c r="N12" s="158" t="str">
        <f>""</f>
        <v/>
      </c>
      <c r="O12" s="153" t="str">
        <f>""</f>
        <v/>
      </c>
      <c r="W12" s="183" t="e">
        <f>W13+#REF!+#REF!+#REF!+#REF!+#REF!+#REF!+#REF!+#REF!+#REF!+#REF!+#REF!+#REF!+#REF!+#REF!+#REF!+#REF!+#REF!+#REF!+#REF!+#REF!</f>
        <v>#REF!</v>
      </c>
      <c r="X12" s="183" t="e">
        <f>X13+#REF!+#REF!+#REF!+#REF!+#REF!+#REF!+#REF!+#REF!+#REF!+#REF!+#REF!+#REF!+#REF!+#REF!+#REF!+#REF!+#REF!+#REF!+#REF!+#REF!</f>
        <v>#REF!</v>
      </c>
    </row>
    <row r="13" s="135" customFormat="1" ht="19.5" customHeight="1" spans="1:25">
      <c r="A13" s="133" t="s">
        <v>432</v>
      </c>
      <c r="C13" s="155"/>
      <c r="G13" s="150"/>
      <c r="H13" s="150"/>
      <c r="I13" s="151"/>
      <c r="J13" s="155"/>
      <c r="Q13" s="148"/>
      <c r="U13" s="159" t="s">
        <v>66</v>
      </c>
      <c r="V13" s="159" t="s">
        <v>67</v>
      </c>
      <c r="W13" s="160">
        <v>19998</v>
      </c>
      <c r="X13" s="135">
        <f>C13-W13</f>
        <v>-19998</v>
      </c>
      <c r="Y13" s="135" t="e">
        <f>U13-A13</f>
        <v>#VALUE!</v>
      </c>
    </row>
    <row r="14" s="135" customFormat="1" ht="19.5" customHeight="1" spans="1:25">
      <c r="A14" s="133"/>
      <c r="C14" s="155"/>
      <c r="G14" s="150"/>
      <c r="H14" s="150"/>
      <c r="I14" s="151"/>
      <c r="J14" s="155"/>
      <c r="Q14" s="148"/>
      <c r="U14" s="159" t="s">
        <v>68</v>
      </c>
      <c r="V14" s="159" t="s">
        <v>69</v>
      </c>
      <c r="W14" s="160">
        <v>19998</v>
      </c>
      <c r="X14" s="135">
        <f>C14-W14</f>
        <v>-19998</v>
      </c>
      <c r="Y14" s="135">
        <f>U14-A14</f>
        <v>23203</v>
      </c>
    </row>
    <row r="15" s="135" customFormat="1" ht="19.5" customHeight="1" spans="1:25">
      <c r="A15" s="133"/>
      <c r="C15" s="155"/>
      <c r="G15" s="150"/>
      <c r="H15" s="150"/>
      <c r="I15" s="151"/>
      <c r="J15" s="155"/>
      <c r="Q15" s="148"/>
      <c r="U15" s="159" t="s">
        <v>70</v>
      </c>
      <c r="V15" s="159" t="s">
        <v>71</v>
      </c>
      <c r="W15" s="160">
        <v>19998</v>
      </c>
      <c r="X15" s="135">
        <f>C15-W15</f>
        <v>-19998</v>
      </c>
      <c r="Y15" s="135">
        <f>U15-A15</f>
        <v>2320301</v>
      </c>
    </row>
    <row r="16" s="135" customFormat="1" ht="19.5" customHeight="1" spans="1:17">
      <c r="A16" s="133"/>
      <c r="C16" s="155"/>
      <c r="G16" s="150"/>
      <c r="H16" s="150"/>
      <c r="I16" s="151"/>
      <c r="J16" s="155"/>
      <c r="Q16" s="148"/>
    </row>
    <row r="17" s="135" customFormat="1" ht="19.5" customHeight="1" spans="1:17">
      <c r="A17" s="133"/>
      <c r="C17" s="155"/>
      <c r="G17" s="150"/>
      <c r="H17" s="150"/>
      <c r="I17" s="151"/>
      <c r="J17" s="155"/>
      <c r="Q17" s="148"/>
    </row>
    <row r="18" s="135" customFormat="1" ht="19.5" customHeight="1" spans="1:17">
      <c r="A18" s="133"/>
      <c r="C18" s="155"/>
      <c r="G18" s="150"/>
      <c r="H18" s="150"/>
      <c r="I18" s="151"/>
      <c r="J18" s="155"/>
      <c r="Q18" s="148"/>
    </row>
    <row r="19" s="135" customFormat="1" ht="19.5" customHeight="1" spans="1:17">
      <c r="A19" s="133"/>
      <c r="C19" s="155"/>
      <c r="G19" s="150"/>
      <c r="H19" s="150"/>
      <c r="I19" s="151"/>
      <c r="J19" s="155"/>
      <c r="Q19" s="148"/>
    </row>
    <row r="20" s="135" customFormat="1" ht="19.5" customHeight="1" spans="1:17">
      <c r="A20" s="133"/>
      <c r="C20" s="155"/>
      <c r="G20" s="150"/>
      <c r="H20" s="150"/>
      <c r="I20" s="151"/>
      <c r="J20" s="155"/>
      <c r="Q20" s="148"/>
    </row>
    <row r="21" s="135" customFormat="1" ht="19.5" customHeight="1" spans="1:17">
      <c r="A21" s="133"/>
      <c r="C21" s="155"/>
      <c r="G21" s="150"/>
      <c r="H21" s="150"/>
      <c r="I21" s="151"/>
      <c r="J21" s="155"/>
      <c r="Q21" s="148"/>
    </row>
    <row r="22" s="135" customFormat="1" ht="19.5" customHeight="1" spans="1:17">
      <c r="A22" s="133"/>
      <c r="C22" s="155"/>
      <c r="G22" s="150"/>
      <c r="H22" s="150"/>
      <c r="I22" s="151"/>
      <c r="J22" s="155"/>
      <c r="Q22" s="148"/>
    </row>
    <row r="23" s="135" customFormat="1" ht="19.5" customHeight="1" spans="1:17">
      <c r="A23" s="133"/>
      <c r="C23" s="155"/>
      <c r="G23" s="150"/>
      <c r="H23" s="150"/>
      <c r="I23" s="151"/>
      <c r="J23" s="155"/>
      <c r="Q23" s="148"/>
    </row>
    <row r="24" s="135" customFormat="1" ht="19.5" customHeight="1" spans="1:17">
      <c r="A24" s="133"/>
      <c r="C24" s="155"/>
      <c r="G24" s="150"/>
      <c r="H24" s="150"/>
      <c r="I24" s="151"/>
      <c r="J24" s="155"/>
      <c r="Q24" s="148"/>
    </row>
    <row r="25" s="135" customFormat="1" ht="19.5" customHeight="1" spans="1:17">
      <c r="A25" s="133"/>
      <c r="C25" s="155"/>
      <c r="G25" s="150"/>
      <c r="H25" s="150"/>
      <c r="I25" s="151"/>
      <c r="J25" s="155"/>
      <c r="Q25" s="148"/>
    </row>
    <row r="26" s="135" customFormat="1" ht="19.5" customHeight="1" spans="1:17">
      <c r="A26" s="133"/>
      <c r="C26" s="155"/>
      <c r="G26" s="150"/>
      <c r="H26" s="150"/>
      <c r="I26" s="151"/>
      <c r="J26" s="155"/>
      <c r="Q26" s="148"/>
    </row>
    <row r="27" s="135" customFormat="1" ht="19.5" customHeight="1" spans="1:17">
      <c r="A27" s="133"/>
      <c r="C27" s="155"/>
      <c r="G27" s="150"/>
      <c r="H27" s="150"/>
      <c r="I27" s="151"/>
      <c r="J27" s="155"/>
      <c r="Q27" s="148"/>
    </row>
    <row r="28" s="135" customFormat="1" ht="19.5" customHeight="1" spans="1:17">
      <c r="A28" s="133"/>
      <c r="C28" s="155"/>
      <c r="G28" s="150"/>
      <c r="H28" s="150"/>
      <c r="I28" s="151"/>
      <c r="J28" s="155"/>
      <c r="Q28" s="148"/>
    </row>
    <row r="29" s="135" customFormat="1" spans="1:10">
      <c r="A29" s="133"/>
      <c r="C29" s="155"/>
      <c r="G29" s="150"/>
      <c r="H29" s="150"/>
      <c r="I29" s="151"/>
      <c r="J29" s="155"/>
    </row>
    <row r="30" s="135" customFormat="1" spans="1:10">
      <c r="A30" s="133"/>
      <c r="C30" s="155"/>
      <c r="G30" s="150"/>
      <c r="H30" s="150"/>
      <c r="I30" s="151"/>
      <c r="J30" s="155"/>
    </row>
    <row r="31" s="135" customFormat="1" spans="1:10">
      <c r="A31" s="133"/>
      <c r="C31" s="155"/>
      <c r="G31" s="150"/>
      <c r="H31" s="150"/>
      <c r="I31" s="151"/>
      <c r="J31" s="155"/>
    </row>
    <row r="32" s="135" customFormat="1" spans="1:10">
      <c r="A32" s="133"/>
      <c r="C32" s="155"/>
      <c r="G32" s="150"/>
      <c r="H32" s="150"/>
      <c r="I32" s="151"/>
      <c r="J32" s="155"/>
    </row>
    <row r="33" s="135" customFormat="1" spans="1:10">
      <c r="A33" s="133"/>
      <c r="C33" s="155"/>
      <c r="G33" s="150"/>
      <c r="H33" s="150"/>
      <c r="I33" s="151"/>
      <c r="J33" s="155"/>
    </row>
    <row r="34" s="135" customFormat="1" spans="1:10">
      <c r="A34" s="133"/>
      <c r="C34" s="155"/>
      <c r="G34" s="150"/>
      <c r="H34" s="150"/>
      <c r="I34" s="151"/>
      <c r="J34" s="155"/>
    </row>
    <row r="35" s="135" customFormat="1" spans="1:10">
      <c r="A35" s="133"/>
      <c r="C35" s="155"/>
      <c r="G35" s="150"/>
      <c r="H35" s="150"/>
      <c r="I35" s="151"/>
      <c r="J35" s="155"/>
    </row>
    <row r="36" s="135" customFormat="1" spans="1:10">
      <c r="A36" s="133"/>
      <c r="C36" s="155"/>
      <c r="G36" s="150"/>
      <c r="H36" s="150"/>
      <c r="I36" s="151"/>
      <c r="J36" s="155"/>
    </row>
    <row r="37" s="135" customFormat="1" spans="1:10">
      <c r="A37" s="133"/>
      <c r="C37" s="155"/>
      <c r="G37" s="150"/>
      <c r="H37" s="150"/>
      <c r="I37" s="151"/>
      <c r="J37" s="155"/>
    </row>
    <row r="38" s="135" customFormat="1" spans="1:10">
      <c r="A38" s="133"/>
      <c r="C38" s="155"/>
      <c r="G38" s="150"/>
      <c r="H38" s="150"/>
      <c r="I38" s="151"/>
      <c r="J38" s="155"/>
    </row>
    <row r="39" s="135" customFormat="1" spans="1:10">
      <c r="A39" s="133"/>
      <c r="C39" s="155"/>
      <c r="G39" s="150"/>
      <c r="H39" s="150"/>
      <c r="I39" s="151"/>
      <c r="J39" s="155"/>
    </row>
    <row r="40" s="135" customFormat="1" spans="1:10">
      <c r="A40" s="133"/>
      <c r="C40" s="155"/>
      <c r="G40" s="150"/>
      <c r="H40" s="150"/>
      <c r="I40" s="151"/>
      <c r="J40" s="155"/>
    </row>
    <row r="41" s="135" customFormat="1" spans="1:10">
      <c r="A41" s="133"/>
      <c r="C41" s="155"/>
      <c r="G41" s="150"/>
      <c r="H41" s="150"/>
      <c r="I41" s="151"/>
      <c r="J41" s="155"/>
    </row>
    <row r="42" s="135" customFormat="1" spans="1:10">
      <c r="A42" s="133"/>
      <c r="C42" s="155"/>
      <c r="G42" s="150"/>
      <c r="H42" s="150"/>
      <c r="I42" s="151"/>
      <c r="J42" s="155"/>
    </row>
    <row r="43" s="135" customFormat="1" spans="1:10">
      <c r="A43" s="133"/>
      <c r="C43" s="155"/>
      <c r="G43" s="150"/>
      <c r="H43" s="150"/>
      <c r="I43" s="151"/>
      <c r="J43" s="155"/>
    </row>
    <row r="44" s="135" customFormat="1" spans="1:10">
      <c r="A44" s="133"/>
      <c r="C44" s="155"/>
      <c r="G44" s="150"/>
      <c r="H44" s="150"/>
      <c r="I44" s="151"/>
      <c r="J44" s="155"/>
    </row>
    <row r="45" s="135" customFormat="1" spans="1:10">
      <c r="A45" s="133"/>
      <c r="C45" s="155"/>
      <c r="G45" s="150"/>
      <c r="H45" s="150"/>
      <c r="I45" s="151"/>
      <c r="J45" s="155"/>
    </row>
    <row r="46" s="135" customFormat="1" spans="1:10">
      <c r="A46" s="133"/>
      <c r="C46" s="155"/>
      <c r="G46" s="150"/>
      <c r="H46" s="150"/>
      <c r="I46" s="151"/>
      <c r="J46" s="155"/>
    </row>
    <row r="47" s="135" customFormat="1" spans="1:10">
      <c r="A47" s="133"/>
      <c r="C47" s="155"/>
      <c r="G47" s="150"/>
      <c r="H47" s="150"/>
      <c r="I47" s="151"/>
      <c r="J47" s="155"/>
    </row>
    <row r="48" s="135" customFormat="1" spans="1:10">
      <c r="A48" s="133"/>
      <c r="C48" s="155"/>
      <c r="G48" s="150"/>
      <c r="H48" s="150"/>
      <c r="I48" s="151"/>
      <c r="J48" s="155"/>
    </row>
    <row r="49" s="135" customFormat="1" spans="1:10">
      <c r="A49" s="133"/>
      <c r="C49" s="155"/>
      <c r="G49" s="150"/>
      <c r="H49" s="150"/>
      <c r="I49" s="151"/>
      <c r="J49" s="155"/>
    </row>
    <row r="50" s="135" customFormat="1" spans="1:10">
      <c r="A50" s="133"/>
      <c r="C50" s="155"/>
      <c r="G50" s="150"/>
      <c r="H50" s="150"/>
      <c r="I50" s="151"/>
      <c r="J50" s="155"/>
    </row>
    <row r="51" s="135" customFormat="1" spans="1:10">
      <c r="A51" s="133"/>
      <c r="C51" s="155"/>
      <c r="G51" s="150"/>
      <c r="H51" s="150"/>
      <c r="I51" s="151"/>
      <c r="J51" s="155"/>
    </row>
    <row r="52" s="135" customFormat="1" spans="1:10">
      <c r="A52" s="133"/>
      <c r="C52" s="155"/>
      <c r="G52" s="150"/>
      <c r="H52" s="150"/>
      <c r="I52" s="151"/>
      <c r="J52" s="155"/>
    </row>
    <row r="53" s="135" customFormat="1" spans="1:10">
      <c r="A53" s="133"/>
      <c r="C53" s="155"/>
      <c r="G53" s="150"/>
      <c r="H53" s="150"/>
      <c r="I53" s="151"/>
      <c r="J53" s="155"/>
    </row>
    <row r="54" s="135" customFormat="1" spans="1:10">
      <c r="A54" s="133"/>
      <c r="C54" s="155"/>
      <c r="G54" s="150"/>
      <c r="H54" s="150"/>
      <c r="I54" s="151"/>
      <c r="J54" s="155"/>
    </row>
    <row r="55" s="135" customFormat="1" spans="1:10">
      <c r="A55" s="133"/>
      <c r="C55" s="155"/>
      <c r="G55" s="150"/>
      <c r="H55" s="150"/>
      <c r="I55" s="151"/>
      <c r="J55" s="155"/>
    </row>
    <row r="56" s="135" customFormat="1" spans="1:10">
      <c r="A56" s="133"/>
      <c r="C56" s="155"/>
      <c r="G56" s="150"/>
      <c r="H56" s="150"/>
      <c r="I56" s="151"/>
      <c r="J56" s="155"/>
    </row>
    <row r="57" s="135" customFormat="1" spans="1:10">
      <c r="A57" s="133"/>
      <c r="C57" s="155"/>
      <c r="G57" s="150"/>
      <c r="H57" s="150"/>
      <c r="I57" s="151"/>
      <c r="J57" s="155"/>
    </row>
    <row r="58" s="135" customFormat="1" spans="1:10">
      <c r="A58" s="133"/>
      <c r="C58" s="155"/>
      <c r="G58" s="150"/>
      <c r="H58" s="150"/>
      <c r="I58" s="151"/>
      <c r="J58" s="155"/>
    </row>
    <row r="59" s="135" customFormat="1" spans="1:10">
      <c r="A59" s="133"/>
      <c r="C59" s="155"/>
      <c r="G59" s="150"/>
      <c r="H59" s="150"/>
      <c r="I59" s="151"/>
      <c r="J59" s="155"/>
    </row>
    <row r="60" s="135" customFormat="1" spans="1:10">
      <c r="A60" s="133"/>
      <c r="C60" s="155"/>
      <c r="G60" s="150"/>
      <c r="H60" s="150"/>
      <c r="I60" s="151"/>
      <c r="J60" s="155"/>
    </row>
    <row r="61" s="135" customFormat="1" spans="1:10">
      <c r="A61" s="133"/>
      <c r="C61" s="155"/>
      <c r="G61" s="150"/>
      <c r="H61" s="150"/>
      <c r="I61" s="151"/>
      <c r="J61" s="155"/>
    </row>
    <row r="62" s="135" customFormat="1" spans="1:10">
      <c r="A62" s="133"/>
      <c r="C62" s="155"/>
      <c r="G62" s="150"/>
      <c r="H62" s="150"/>
      <c r="I62" s="151"/>
      <c r="J62" s="155"/>
    </row>
    <row r="63" s="135" customFormat="1" spans="1:10">
      <c r="A63" s="133"/>
      <c r="C63" s="155"/>
      <c r="G63" s="150"/>
      <c r="H63" s="150"/>
      <c r="I63" s="151"/>
      <c r="J63" s="155"/>
    </row>
    <row r="64" s="135" customFormat="1" spans="1:10">
      <c r="A64" s="133"/>
      <c r="C64" s="155"/>
      <c r="G64" s="150"/>
      <c r="H64" s="150"/>
      <c r="I64" s="151"/>
      <c r="J64" s="155"/>
    </row>
    <row r="65" s="135" customFormat="1" spans="1:10">
      <c r="A65" s="133"/>
      <c r="C65" s="155"/>
      <c r="G65" s="150"/>
      <c r="H65" s="150"/>
      <c r="I65" s="151"/>
      <c r="J65" s="155"/>
    </row>
    <row r="66" s="135" customFormat="1" spans="1:10">
      <c r="A66" s="133"/>
      <c r="C66" s="155"/>
      <c r="G66" s="150"/>
      <c r="H66" s="150"/>
      <c r="I66" s="151"/>
      <c r="J66" s="155"/>
    </row>
    <row r="67" s="135" customFormat="1" spans="1:10">
      <c r="A67" s="133"/>
      <c r="C67" s="155"/>
      <c r="G67" s="150"/>
      <c r="H67" s="150"/>
      <c r="I67" s="151"/>
      <c r="J67" s="155"/>
    </row>
    <row r="68" s="135" customFormat="1" spans="1:10">
      <c r="A68" s="133"/>
      <c r="C68" s="155"/>
      <c r="G68" s="150"/>
      <c r="H68" s="150"/>
      <c r="I68" s="151"/>
      <c r="J68" s="155"/>
    </row>
    <row r="69" s="135" customFormat="1" spans="1:10">
      <c r="A69" s="133"/>
      <c r="C69" s="155"/>
      <c r="G69" s="150"/>
      <c r="H69" s="150"/>
      <c r="I69" s="151"/>
      <c r="J69" s="155"/>
    </row>
    <row r="70" s="135" customFormat="1" spans="1:10">
      <c r="A70" s="133"/>
      <c r="C70" s="155"/>
      <c r="G70" s="150"/>
      <c r="H70" s="150"/>
      <c r="I70" s="151"/>
      <c r="J70" s="155"/>
    </row>
    <row r="71" s="135" customFormat="1" spans="1:10">
      <c r="A71" s="133"/>
      <c r="C71" s="155"/>
      <c r="G71" s="150"/>
      <c r="H71" s="150"/>
      <c r="I71" s="151"/>
      <c r="J71" s="155"/>
    </row>
    <row r="72" s="135" customFormat="1" spans="1:10">
      <c r="A72" s="133"/>
      <c r="C72" s="155"/>
      <c r="G72" s="150"/>
      <c r="H72" s="150"/>
      <c r="I72" s="151"/>
      <c r="J72" s="155"/>
    </row>
    <row r="73" s="135" customFormat="1" spans="1:10">
      <c r="A73" s="133"/>
      <c r="C73" s="155"/>
      <c r="G73" s="150"/>
      <c r="H73" s="150"/>
      <c r="I73" s="151"/>
      <c r="J73" s="155"/>
    </row>
    <row r="74" s="135" customFormat="1" spans="1:10">
      <c r="A74" s="133"/>
      <c r="C74" s="155"/>
      <c r="G74" s="150"/>
      <c r="H74" s="150"/>
      <c r="I74" s="151"/>
      <c r="J74" s="155"/>
    </row>
    <row r="75" s="135" customFormat="1" spans="1:10">
      <c r="A75" s="133"/>
      <c r="C75" s="155"/>
      <c r="G75" s="150"/>
      <c r="H75" s="150"/>
      <c r="I75" s="151"/>
      <c r="J75" s="155"/>
    </row>
    <row r="76" s="135" customFormat="1" spans="1:10">
      <c r="A76" s="133"/>
      <c r="C76" s="155"/>
      <c r="G76" s="150"/>
      <c r="H76" s="150"/>
      <c r="I76" s="151"/>
      <c r="J76" s="155"/>
    </row>
    <row r="77" s="135" customFormat="1" spans="1:10">
      <c r="A77" s="133"/>
      <c r="C77" s="155"/>
      <c r="G77" s="150"/>
      <c r="H77" s="150"/>
      <c r="I77" s="151"/>
      <c r="J77" s="155"/>
    </row>
    <row r="78" s="135" customFormat="1" spans="1:10">
      <c r="A78" s="133"/>
      <c r="C78" s="155"/>
      <c r="G78" s="150"/>
      <c r="H78" s="150"/>
      <c r="I78" s="151"/>
      <c r="J78" s="155"/>
    </row>
    <row r="79" s="135" customFormat="1" spans="1:10">
      <c r="A79" s="133"/>
      <c r="C79" s="155"/>
      <c r="G79" s="150"/>
      <c r="H79" s="150"/>
      <c r="I79" s="151"/>
      <c r="J79" s="155"/>
    </row>
    <row r="80" s="135" customFormat="1" spans="1:10">
      <c r="A80" s="133"/>
      <c r="C80" s="155"/>
      <c r="G80" s="150"/>
      <c r="H80" s="150"/>
      <c r="I80" s="151"/>
      <c r="J80" s="155"/>
    </row>
    <row r="81" s="135" customFormat="1" spans="1:10">
      <c r="A81" s="133"/>
      <c r="C81" s="155"/>
      <c r="G81" s="150"/>
      <c r="H81" s="150"/>
      <c r="I81" s="151"/>
      <c r="J81" s="155"/>
    </row>
    <row r="82" s="135" customFormat="1" spans="1:10">
      <c r="A82" s="133"/>
      <c r="C82" s="155"/>
      <c r="G82" s="150"/>
      <c r="H82" s="150"/>
      <c r="I82" s="151"/>
      <c r="J82" s="155"/>
    </row>
    <row r="83" s="135" customFormat="1" spans="1:10">
      <c r="A83" s="133"/>
      <c r="C83" s="155"/>
      <c r="G83" s="150"/>
      <c r="H83" s="150"/>
      <c r="I83" s="151"/>
      <c r="J83" s="155"/>
    </row>
    <row r="84" s="135" customFormat="1" spans="1:10">
      <c r="A84" s="133"/>
      <c r="C84" s="155"/>
      <c r="G84" s="150"/>
      <c r="H84" s="150"/>
      <c r="I84" s="151"/>
      <c r="J84" s="155"/>
    </row>
    <row r="85" s="135" customFormat="1" spans="1:10">
      <c r="A85" s="133"/>
      <c r="C85" s="155"/>
      <c r="G85" s="150"/>
      <c r="H85" s="150"/>
      <c r="I85" s="151"/>
      <c r="J85" s="155"/>
    </row>
    <row r="86" s="135" customFormat="1" spans="1:10">
      <c r="A86" s="133"/>
      <c r="C86" s="155"/>
      <c r="G86" s="150"/>
      <c r="H86" s="150"/>
      <c r="I86" s="151"/>
      <c r="J86" s="155"/>
    </row>
    <row r="87" s="135" customFormat="1" spans="1:10">
      <c r="A87" s="133"/>
      <c r="C87" s="155"/>
      <c r="G87" s="150"/>
      <c r="H87" s="150"/>
      <c r="I87" s="151"/>
      <c r="J87" s="155"/>
    </row>
    <row r="88" s="135" customFormat="1" spans="1:10">
      <c r="A88" s="133"/>
      <c r="C88" s="155"/>
      <c r="G88" s="150"/>
      <c r="H88" s="150"/>
      <c r="I88" s="151"/>
      <c r="J88" s="155"/>
    </row>
    <row r="89" s="135" customFormat="1" spans="1:10">
      <c r="A89" s="133"/>
      <c r="C89" s="155"/>
      <c r="G89" s="150"/>
      <c r="H89" s="150"/>
      <c r="I89" s="151"/>
      <c r="J89" s="155"/>
    </row>
    <row r="90" s="135" customFormat="1" spans="1:10">
      <c r="A90" s="133"/>
      <c r="C90" s="155"/>
      <c r="G90" s="150"/>
      <c r="H90" s="150"/>
      <c r="I90" s="151"/>
      <c r="J90" s="155"/>
    </row>
    <row r="91" s="135" customFormat="1" spans="1:10">
      <c r="A91" s="133"/>
      <c r="C91" s="155"/>
      <c r="G91" s="150"/>
      <c r="H91" s="150"/>
      <c r="I91" s="151"/>
      <c r="J91" s="155"/>
    </row>
    <row r="92" s="135" customFormat="1" spans="1:10">
      <c r="A92" s="133"/>
      <c r="C92" s="155"/>
      <c r="G92" s="150"/>
      <c r="H92" s="150"/>
      <c r="I92" s="151"/>
      <c r="J92" s="155"/>
    </row>
    <row r="93" s="135" customFormat="1" spans="1:10">
      <c r="A93" s="133"/>
      <c r="C93" s="155"/>
      <c r="G93" s="150"/>
      <c r="H93" s="150"/>
      <c r="I93" s="151"/>
      <c r="J93" s="155"/>
    </row>
    <row r="94" s="135" customFormat="1" spans="1:10">
      <c r="A94" s="133"/>
      <c r="C94" s="155"/>
      <c r="G94" s="150"/>
      <c r="H94" s="150"/>
      <c r="I94" s="151"/>
      <c r="J94" s="155"/>
    </row>
    <row r="95" s="135" customFormat="1" spans="1:10">
      <c r="A95" s="133"/>
      <c r="C95" s="155"/>
      <c r="G95" s="150"/>
      <c r="H95" s="150"/>
      <c r="I95" s="151"/>
      <c r="J95" s="155"/>
    </row>
    <row r="96" s="135" customFormat="1" spans="1:10">
      <c r="A96" s="133"/>
      <c r="C96" s="155"/>
      <c r="G96" s="150"/>
      <c r="H96" s="150"/>
      <c r="I96" s="151"/>
      <c r="J96" s="155"/>
    </row>
    <row r="97" s="135" customFormat="1" spans="1:10">
      <c r="A97" s="133"/>
      <c r="C97" s="155"/>
      <c r="G97" s="150"/>
      <c r="H97" s="150"/>
      <c r="I97" s="151"/>
      <c r="J97" s="155"/>
    </row>
    <row r="98" s="135" customFormat="1" spans="1:10">
      <c r="A98" s="133"/>
      <c r="C98" s="155"/>
      <c r="G98" s="150"/>
      <c r="H98" s="150"/>
      <c r="I98" s="151"/>
      <c r="J98" s="155"/>
    </row>
    <row r="99" s="135" customFormat="1" spans="1:10">
      <c r="A99" s="133"/>
      <c r="C99" s="155"/>
      <c r="G99" s="150"/>
      <c r="H99" s="150"/>
      <c r="I99" s="151"/>
      <c r="J99" s="155"/>
    </row>
    <row r="100" s="135" customFormat="1" spans="1:10">
      <c r="A100" s="133"/>
      <c r="C100" s="155"/>
      <c r="G100" s="150"/>
      <c r="H100" s="150"/>
      <c r="I100" s="151"/>
      <c r="J100" s="155"/>
    </row>
    <row r="101" s="135" customFormat="1" spans="1:10">
      <c r="A101" s="133"/>
      <c r="C101" s="155"/>
      <c r="G101" s="150"/>
      <c r="H101" s="150"/>
      <c r="I101" s="151"/>
      <c r="J101" s="155"/>
    </row>
    <row r="102" s="135" customFormat="1" spans="1:10">
      <c r="A102" s="133"/>
      <c r="C102" s="155"/>
      <c r="G102" s="150"/>
      <c r="H102" s="150"/>
      <c r="I102" s="151"/>
      <c r="J102" s="155"/>
    </row>
    <row r="103" s="135" customFormat="1" spans="1:10">
      <c r="A103" s="133"/>
      <c r="C103" s="155"/>
      <c r="G103" s="150"/>
      <c r="H103" s="150"/>
      <c r="I103" s="151"/>
      <c r="J103" s="155"/>
    </row>
    <row r="104" s="135" customFormat="1" spans="1:10">
      <c r="A104" s="133"/>
      <c r="C104" s="155"/>
      <c r="G104" s="150"/>
      <c r="H104" s="150"/>
      <c r="I104" s="151"/>
      <c r="J104" s="155"/>
    </row>
    <row r="105" s="135" customFormat="1" spans="1:10">
      <c r="A105" s="133"/>
      <c r="C105" s="155"/>
      <c r="G105" s="150"/>
      <c r="H105" s="150"/>
      <c r="I105" s="151"/>
      <c r="J105" s="155"/>
    </row>
    <row r="106" s="135" customFormat="1" spans="1:10">
      <c r="A106" s="133"/>
      <c r="C106" s="155"/>
      <c r="G106" s="150"/>
      <c r="H106" s="150"/>
      <c r="I106" s="151"/>
      <c r="J106" s="155"/>
    </row>
    <row r="107" s="135" customFormat="1" spans="1:10">
      <c r="A107" s="133"/>
      <c r="C107" s="155"/>
      <c r="G107" s="150"/>
      <c r="H107" s="150"/>
      <c r="I107" s="151"/>
      <c r="J107" s="155"/>
    </row>
    <row r="108" s="135" customFormat="1" spans="1:10">
      <c r="A108" s="133"/>
      <c r="C108" s="155"/>
      <c r="G108" s="150"/>
      <c r="H108" s="150"/>
      <c r="I108" s="151"/>
      <c r="J108" s="155"/>
    </row>
    <row r="109" s="135" customFormat="1" spans="1:10">
      <c r="A109" s="133"/>
      <c r="C109" s="155"/>
      <c r="G109" s="150"/>
      <c r="H109" s="150"/>
      <c r="I109" s="151"/>
      <c r="J109" s="155"/>
    </row>
    <row r="110" s="135" customFormat="1" spans="1:10">
      <c r="A110" s="133"/>
      <c r="C110" s="155"/>
      <c r="G110" s="150"/>
      <c r="H110" s="150"/>
      <c r="I110" s="151"/>
      <c r="J110" s="155"/>
    </row>
    <row r="111" s="135" customFormat="1" spans="1:10">
      <c r="A111" s="133"/>
      <c r="C111" s="155"/>
      <c r="G111" s="150"/>
      <c r="H111" s="150"/>
      <c r="I111" s="151"/>
      <c r="J111" s="155"/>
    </row>
    <row r="112" s="135" customFormat="1" spans="1:10">
      <c r="A112" s="133"/>
      <c r="C112" s="155"/>
      <c r="G112" s="150"/>
      <c r="H112" s="150"/>
      <c r="I112" s="151"/>
      <c r="J112" s="155"/>
    </row>
    <row r="113" s="135" customFormat="1" spans="1:10">
      <c r="A113" s="133"/>
      <c r="C113" s="155"/>
      <c r="G113" s="150"/>
      <c r="H113" s="150"/>
      <c r="I113" s="151"/>
      <c r="J113" s="155"/>
    </row>
    <row r="114" s="135" customFormat="1" spans="1:10">
      <c r="A114" s="133"/>
      <c r="C114" s="155"/>
      <c r="G114" s="150"/>
      <c r="H114" s="150"/>
      <c r="I114" s="151"/>
      <c r="J114" s="155"/>
    </row>
    <row r="115" s="135" customFormat="1" spans="1:10">
      <c r="A115" s="133"/>
      <c r="C115" s="155"/>
      <c r="G115" s="150"/>
      <c r="H115" s="150"/>
      <c r="I115" s="151"/>
      <c r="J115" s="155"/>
    </row>
    <row r="116" s="135" customFormat="1" spans="1:10">
      <c r="A116" s="133"/>
      <c r="C116" s="155"/>
      <c r="G116" s="150"/>
      <c r="H116" s="150"/>
      <c r="I116" s="151"/>
      <c r="J116" s="155"/>
    </row>
    <row r="117" s="135" customFormat="1" spans="1:10">
      <c r="A117" s="133"/>
      <c r="C117" s="155"/>
      <c r="G117" s="150"/>
      <c r="H117" s="150"/>
      <c r="I117" s="151"/>
      <c r="J117" s="155"/>
    </row>
    <row r="118" s="135" customFormat="1" spans="1:10">
      <c r="A118" s="133"/>
      <c r="C118" s="155"/>
      <c r="G118" s="150"/>
      <c r="H118" s="150"/>
      <c r="I118" s="151"/>
      <c r="J118" s="155"/>
    </row>
    <row r="119" s="135" customFormat="1" spans="1:10">
      <c r="A119" s="133"/>
      <c r="C119" s="155"/>
      <c r="G119" s="150"/>
      <c r="H119" s="150"/>
      <c r="I119" s="151"/>
      <c r="J119" s="155"/>
    </row>
    <row r="120" s="135" customFormat="1" spans="1:10">
      <c r="A120" s="133"/>
      <c r="C120" s="155"/>
      <c r="G120" s="150"/>
      <c r="H120" s="150"/>
      <c r="I120" s="151"/>
      <c r="J120" s="155"/>
    </row>
    <row r="121" s="135" customFormat="1" spans="1:10">
      <c r="A121" s="133"/>
      <c r="C121" s="155"/>
      <c r="G121" s="150"/>
      <c r="H121" s="150"/>
      <c r="I121" s="151"/>
      <c r="J121" s="155"/>
    </row>
    <row r="122" s="135" customFormat="1" spans="1:10">
      <c r="A122" s="133"/>
      <c r="C122" s="155"/>
      <c r="G122" s="150"/>
      <c r="H122" s="150"/>
      <c r="I122" s="151"/>
      <c r="J122" s="155"/>
    </row>
    <row r="123" s="135" customFormat="1" spans="1:10">
      <c r="A123" s="133"/>
      <c r="C123" s="155"/>
      <c r="G123" s="150"/>
      <c r="H123" s="150"/>
      <c r="I123" s="151"/>
      <c r="J123" s="155"/>
    </row>
    <row r="124" s="135" customFormat="1" spans="1:10">
      <c r="A124" s="133"/>
      <c r="C124" s="155"/>
      <c r="G124" s="150"/>
      <c r="H124" s="150"/>
      <c r="I124" s="151"/>
      <c r="J124" s="155"/>
    </row>
    <row r="125" s="135" customFormat="1" spans="1:10">
      <c r="A125" s="133"/>
      <c r="C125" s="155"/>
      <c r="G125" s="150"/>
      <c r="H125" s="150"/>
      <c r="I125" s="151"/>
      <c r="J125" s="155"/>
    </row>
    <row r="126" s="135" customFormat="1" spans="1:10">
      <c r="A126" s="133"/>
      <c r="C126" s="155"/>
      <c r="G126" s="150"/>
      <c r="H126" s="150"/>
      <c r="I126" s="151"/>
      <c r="J126" s="155"/>
    </row>
    <row r="127" s="135" customFormat="1" spans="1:10">
      <c r="A127" s="133"/>
      <c r="C127" s="155"/>
      <c r="G127" s="150"/>
      <c r="H127" s="150"/>
      <c r="I127" s="151"/>
      <c r="J127" s="155"/>
    </row>
    <row r="128" s="135" customFormat="1" spans="1:10">
      <c r="A128" s="133"/>
      <c r="C128" s="155"/>
      <c r="G128" s="150"/>
      <c r="H128" s="150"/>
      <c r="I128" s="151"/>
      <c r="J128" s="155"/>
    </row>
    <row r="129" s="135" customFormat="1" spans="1:10">
      <c r="A129" s="133"/>
      <c r="C129" s="155"/>
      <c r="G129" s="150"/>
      <c r="H129" s="150"/>
      <c r="I129" s="151"/>
      <c r="J129" s="155"/>
    </row>
    <row r="130" s="135" customFormat="1" spans="1:10">
      <c r="A130" s="133"/>
      <c r="C130" s="155"/>
      <c r="G130" s="150"/>
      <c r="H130" s="150"/>
      <c r="I130" s="151"/>
      <c r="J130" s="155"/>
    </row>
    <row r="131" s="135" customFormat="1" spans="1:10">
      <c r="A131" s="133"/>
      <c r="C131" s="155"/>
      <c r="G131" s="150"/>
      <c r="H131" s="150"/>
      <c r="I131" s="151"/>
      <c r="J131" s="155"/>
    </row>
    <row r="132" s="135" customFormat="1" spans="1:10">
      <c r="A132" s="133"/>
      <c r="C132" s="155"/>
      <c r="G132" s="150"/>
      <c r="H132" s="150"/>
      <c r="I132" s="151"/>
      <c r="J132" s="155"/>
    </row>
    <row r="133" s="135" customFormat="1" spans="1:10">
      <c r="A133" s="133"/>
      <c r="C133" s="155"/>
      <c r="G133" s="150"/>
      <c r="H133" s="150"/>
      <c r="I133" s="151"/>
      <c r="J133" s="155"/>
    </row>
    <row r="134" s="135" customFormat="1" spans="1:10">
      <c r="A134" s="133"/>
      <c r="C134" s="155"/>
      <c r="G134" s="150"/>
      <c r="H134" s="150"/>
      <c r="I134" s="151"/>
      <c r="J134" s="155"/>
    </row>
    <row r="135" s="135" customFormat="1" spans="1:10">
      <c r="A135" s="133"/>
      <c r="C135" s="155"/>
      <c r="G135" s="150"/>
      <c r="H135" s="150"/>
      <c r="I135" s="151"/>
      <c r="J135" s="155"/>
    </row>
    <row r="136" s="135" customFormat="1" spans="1:10">
      <c r="A136" s="133"/>
      <c r="C136" s="155"/>
      <c r="G136" s="150"/>
      <c r="H136" s="150"/>
      <c r="I136" s="151"/>
      <c r="J136" s="155"/>
    </row>
    <row r="137" s="135" customFormat="1" spans="1:10">
      <c r="A137" s="133"/>
      <c r="C137" s="155"/>
      <c r="G137" s="150"/>
      <c r="H137" s="150"/>
      <c r="I137" s="151"/>
      <c r="J137" s="155"/>
    </row>
    <row r="138" s="135" customFormat="1" spans="1:10">
      <c r="A138" s="133"/>
      <c r="C138" s="155"/>
      <c r="G138" s="150"/>
      <c r="H138" s="150"/>
      <c r="I138" s="151"/>
      <c r="J138" s="155"/>
    </row>
    <row r="139" s="135" customFormat="1" spans="1:10">
      <c r="A139" s="133"/>
      <c r="C139" s="155"/>
      <c r="G139" s="150"/>
      <c r="H139" s="150"/>
      <c r="I139" s="151"/>
      <c r="J139" s="155"/>
    </row>
    <row r="140" s="135" customFormat="1" spans="1:10">
      <c r="A140" s="133"/>
      <c r="C140" s="155"/>
      <c r="G140" s="150"/>
      <c r="H140" s="150"/>
      <c r="I140" s="151"/>
      <c r="J140" s="155"/>
    </row>
    <row r="141" s="135" customFormat="1" spans="1:10">
      <c r="A141" s="133"/>
      <c r="C141" s="155"/>
      <c r="G141" s="150"/>
      <c r="H141" s="150"/>
      <c r="I141" s="151"/>
      <c r="J141" s="155"/>
    </row>
    <row r="142" s="135" customFormat="1" spans="1:10">
      <c r="A142" s="133"/>
      <c r="C142" s="155"/>
      <c r="G142" s="150"/>
      <c r="H142" s="150"/>
      <c r="I142" s="151"/>
      <c r="J142" s="155"/>
    </row>
    <row r="143" s="135" customFormat="1" spans="1:10">
      <c r="A143" s="133"/>
      <c r="C143" s="155"/>
      <c r="G143" s="150"/>
      <c r="H143" s="150"/>
      <c r="I143" s="151"/>
      <c r="J143" s="155"/>
    </row>
    <row r="144" s="135" customFormat="1" spans="1:10">
      <c r="A144" s="133"/>
      <c r="C144" s="155"/>
      <c r="G144" s="150"/>
      <c r="H144" s="150"/>
      <c r="I144" s="151"/>
      <c r="J144" s="155"/>
    </row>
    <row r="145" s="135" customFormat="1" spans="1:10">
      <c r="A145" s="133"/>
      <c r="C145" s="155"/>
      <c r="G145" s="150"/>
      <c r="H145" s="150"/>
      <c r="I145" s="151"/>
      <c r="J145" s="155"/>
    </row>
    <row r="146" s="135" customFormat="1" spans="1:10">
      <c r="A146" s="133"/>
      <c r="C146" s="155"/>
      <c r="G146" s="150"/>
      <c r="H146" s="150"/>
      <c r="I146" s="151"/>
      <c r="J146" s="155"/>
    </row>
    <row r="147" s="135" customFormat="1" spans="1:10">
      <c r="A147" s="133"/>
      <c r="C147" s="155"/>
      <c r="G147" s="150"/>
      <c r="H147" s="150"/>
      <c r="I147" s="151"/>
      <c r="J147" s="155"/>
    </row>
    <row r="148" s="135" customFormat="1" spans="1:10">
      <c r="A148" s="133"/>
      <c r="C148" s="155"/>
      <c r="G148" s="150"/>
      <c r="H148" s="150"/>
      <c r="I148" s="151"/>
      <c r="J148" s="155"/>
    </row>
    <row r="149" s="135" customFormat="1" spans="1:10">
      <c r="A149" s="133"/>
      <c r="C149" s="155"/>
      <c r="G149" s="150"/>
      <c r="H149" s="150"/>
      <c r="I149" s="151"/>
      <c r="J149" s="155"/>
    </row>
    <row r="150" s="135" customFormat="1" spans="1:10">
      <c r="A150" s="133"/>
      <c r="C150" s="155"/>
      <c r="G150" s="150"/>
      <c r="H150" s="150"/>
      <c r="I150" s="151"/>
      <c r="J150" s="155"/>
    </row>
    <row r="151" s="135" customFormat="1" spans="1:10">
      <c r="A151" s="133"/>
      <c r="C151" s="155"/>
      <c r="G151" s="150"/>
      <c r="H151" s="150"/>
      <c r="I151" s="151"/>
      <c r="J151" s="155"/>
    </row>
    <row r="152" s="135" customFormat="1" spans="1:10">
      <c r="A152" s="133"/>
      <c r="C152" s="155"/>
      <c r="G152" s="150"/>
      <c r="H152" s="150"/>
      <c r="I152" s="151"/>
      <c r="J152" s="155"/>
    </row>
    <row r="153" s="135" customFormat="1" spans="1:10">
      <c r="A153" s="133"/>
      <c r="C153" s="155"/>
      <c r="G153" s="150"/>
      <c r="H153" s="150"/>
      <c r="I153" s="151"/>
      <c r="J153" s="155"/>
    </row>
    <row r="154" s="135" customFormat="1" spans="1:10">
      <c r="A154" s="133"/>
      <c r="C154" s="155"/>
      <c r="G154" s="150"/>
      <c r="H154" s="150"/>
      <c r="I154" s="151"/>
      <c r="J154" s="155"/>
    </row>
    <row r="155" s="135" customFormat="1" spans="1:10">
      <c r="A155" s="133"/>
      <c r="C155" s="155"/>
      <c r="G155" s="150"/>
      <c r="H155" s="150"/>
      <c r="I155" s="151"/>
      <c r="J155" s="155"/>
    </row>
    <row r="156" s="135" customFormat="1" spans="1:10">
      <c r="A156" s="133"/>
      <c r="C156" s="155"/>
      <c r="G156" s="150"/>
      <c r="H156" s="150"/>
      <c r="I156" s="151"/>
      <c r="J156" s="155"/>
    </row>
    <row r="157" s="135" customFormat="1" spans="1:10">
      <c r="A157" s="133"/>
      <c r="C157" s="155"/>
      <c r="G157" s="150"/>
      <c r="H157" s="150"/>
      <c r="I157" s="151"/>
      <c r="J157" s="155"/>
    </row>
    <row r="158" s="135" customFormat="1" spans="1:10">
      <c r="A158" s="133"/>
      <c r="C158" s="155"/>
      <c r="G158" s="150"/>
      <c r="H158" s="150"/>
      <c r="I158" s="151"/>
      <c r="J158" s="155"/>
    </row>
    <row r="159" s="135" customFormat="1" spans="1:10">
      <c r="A159" s="133"/>
      <c r="C159" s="155"/>
      <c r="G159" s="150"/>
      <c r="H159" s="150"/>
      <c r="I159" s="151"/>
      <c r="J159" s="155"/>
    </row>
    <row r="160" s="135" customFormat="1" spans="1:10">
      <c r="A160" s="133"/>
      <c r="C160" s="155"/>
      <c r="G160" s="150"/>
      <c r="H160" s="150"/>
      <c r="I160" s="151"/>
      <c r="J160" s="155"/>
    </row>
    <row r="161" s="135" customFormat="1" spans="1:10">
      <c r="A161" s="133"/>
      <c r="C161" s="155"/>
      <c r="G161" s="150"/>
      <c r="H161" s="150"/>
      <c r="I161" s="151"/>
      <c r="J161" s="155"/>
    </row>
    <row r="162" s="135" customFormat="1" spans="1:10">
      <c r="A162" s="133"/>
      <c r="C162" s="155"/>
      <c r="G162" s="150"/>
      <c r="H162" s="150"/>
      <c r="I162" s="151"/>
      <c r="J162" s="155"/>
    </row>
    <row r="163" s="135" customFormat="1" spans="1:10">
      <c r="A163" s="133"/>
      <c r="C163" s="155"/>
      <c r="G163" s="150"/>
      <c r="H163" s="150"/>
      <c r="I163" s="151"/>
      <c r="J163" s="155"/>
    </row>
    <row r="164" s="135" customFormat="1" spans="1:10">
      <c r="A164" s="133"/>
      <c r="C164" s="155"/>
      <c r="G164" s="150"/>
      <c r="H164" s="150"/>
      <c r="I164" s="151"/>
      <c r="J164" s="155"/>
    </row>
    <row r="165" s="135" customFormat="1" spans="1:10">
      <c r="A165" s="133"/>
      <c r="C165" s="155"/>
      <c r="G165" s="150"/>
      <c r="H165" s="150"/>
      <c r="I165" s="151"/>
      <c r="J165" s="155"/>
    </row>
    <row r="166" s="135" customFormat="1" spans="1:10">
      <c r="A166" s="133"/>
      <c r="C166" s="155"/>
      <c r="G166" s="150"/>
      <c r="H166" s="150"/>
      <c r="I166" s="151"/>
      <c r="J166" s="155"/>
    </row>
    <row r="167" s="135" customFormat="1" spans="1:10">
      <c r="A167" s="133"/>
      <c r="C167" s="155"/>
      <c r="G167" s="150"/>
      <c r="H167" s="150"/>
      <c r="I167" s="151"/>
      <c r="J167" s="155"/>
    </row>
    <row r="168" s="135" customFormat="1" spans="1:10">
      <c r="A168" s="133"/>
      <c r="C168" s="155"/>
      <c r="G168" s="150"/>
      <c r="H168" s="150"/>
      <c r="I168" s="151"/>
      <c r="J168" s="155"/>
    </row>
    <row r="169" s="135" customFormat="1" spans="1:10">
      <c r="A169" s="133"/>
      <c r="C169" s="155"/>
      <c r="G169" s="150"/>
      <c r="H169" s="150"/>
      <c r="I169" s="151"/>
      <c r="J169" s="155"/>
    </row>
    <row r="170" s="135" customFormat="1" spans="1:10">
      <c r="A170" s="133"/>
      <c r="C170" s="155"/>
      <c r="G170" s="150"/>
      <c r="H170" s="150"/>
      <c r="I170" s="151"/>
      <c r="J170" s="155"/>
    </row>
    <row r="171" s="135" customFormat="1" spans="1:10">
      <c r="A171" s="133"/>
      <c r="C171" s="155"/>
      <c r="G171" s="150"/>
      <c r="H171" s="150"/>
      <c r="I171" s="151"/>
      <c r="J171" s="155"/>
    </row>
    <row r="172" s="135" customFormat="1" spans="1:10">
      <c r="A172" s="133"/>
      <c r="C172" s="155"/>
      <c r="G172" s="150"/>
      <c r="H172" s="150"/>
      <c r="I172" s="151"/>
      <c r="J172" s="155"/>
    </row>
    <row r="173" s="135" customFormat="1" spans="1:10">
      <c r="A173" s="133"/>
      <c r="C173" s="155"/>
      <c r="G173" s="150"/>
      <c r="H173" s="150"/>
      <c r="I173" s="151"/>
      <c r="J173" s="155"/>
    </row>
    <row r="174" s="135" customFormat="1" spans="1:10">
      <c r="A174" s="133"/>
      <c r="C174" s="155"/>
      <c r="G174" s="150"/>
      <c r="H174" s="150"/>
      <c r="I174" s="151"/>
      <c r="J174" s="155"/>
    </row>
    <row r="175" s="135" customFormat="1" spans="1:10">
      <c r="A175" s="133"/>
      <c r="C175" s="155"/>
      <c r="G175" s="150"/>
      <c r="H175" s="150"/>
      <c r="I175" s="151"/>
      <c r="J175" s="155"/>
    </row>
    <row r="176" s="135" customFormat="1" spans="1:10">
      <c r="A176" s="133"/>
      <c r="C176" s="155"/>
      <c r="G176" s="150"/>
      <c r="H176" s="150"/>
      <c r="I176" s="151"/>
      <c r="J176" s="155"/>
    </row>
    <row r="177" s="135" customFormat="1" spans="1:10">
      <c r="A177" s="133"/>
      <c r="C177" s="155"/>
      <c r="G177" s="150"/>
      <c r="H177" s="150"/>
      <c r="I177" s="151"/>
      <c r="J177" s="155"/>
    </row>
    <row r="178" s="135" customFormat="1" spans="1:10">
      <c r="A178" s="133"/>
      <c r="C178" s="155"/>
      <c r="G178" s="150"/>
      <c r="H178" s="150"/>
      <c r="I178" s="151"/>
      <c r="J178" s="155"/>
    </row>
    <row r="179" s="135" customFormat="1" spans="1:10">
      <c r="A179" s="133"/>
      <c r="C179" s="155"/>
      <c r="G179" s="150"/>
      <c r="H179" s="150"/>
      <c r="I179" s="151"/>
      <c r="J179" s="155"/>
    </row>
    <row r="180" s="135" customFormat="1" spans="1:10">
      <c r="A180" s="133"/>
      <c r="C180" s="155"/>
      <c r="G180" s="150"/>
      <c r="H180" s="150"/>
      <c r="I180" s="151"/>
      <c r="J180" s="155"/>
    </row>
    <row r="181" s="135" customFormat="1" spans="1:10">
      <c r="A181" s="133"/>
      <c r="C181" s="155"/>
      <c r="G181" s="150"/>
      <c r="H181" s="150"/>
      <c r="I181" s="151"/>
      <c r="J181" s="155"/>
    </row>
    <row r="182" s="135" customFormat="1" spans="1:10">
      <c r="A182" s="133"/>
      <c r="C182" s="155"/>
      <c r="G182" s="150"/>
      <c r="H182" s="150"/>
      <c r="I182" s="151"/>
      <c r="J182" s="155"/>
    </row>
    <row r="183" s="135" customFormat="1" spans="1:10">
      <c r="A183" s="133"/>
      <c r="C183" s="155"/>
      <c r="G183" s="150"/>
      <c r="H183" s="150"/>
      <c r="I183" s="151"/>
      <c r="J183" s="155"/>
    </row>
    <row r="184" s="135" customFormat="1" spans="1:10">
      <c r="A184" s="133"/>
      <c r="C184" s="155"/>
      <c r="G184" s="150"/>
      <c r="H184" s="150"/>
      <c r="I184" s="151"/>
      <c r="J184" s="155"/>
    </row>
    <row r="185" s="135" customFormat="1" spans="1:10">
      <c r="A185" s="133"/>
      <c r="C185" s="155"/>
      <c r="G185" s="150"/>
      <c r="H185" s="150"/>
      <c r="I185" s="151"/>
      <c r="J185" s="155"/>
    </row>
    <row r="186" s="135" customFormat="1" spans="1:10">
      <c r="A186" s="133"/>
      <c r="C186" s="155"/>
      <c r="G186" s="150"/>
      <c r="H186" s="150"/>
      <c r="I186" s="151"/>
      <c r="J186" s="155"/>
    </row>
    <row r="187" s="135" customFormat="1" spans="1:10">
      <c r="A187" s="133"/>
      <c r="C187" s="155"/>
      <c r="G187" s="150"/>
      <c r="H187" s="150"/>
      <c r="I187" s="151"/>
      <c r="J187" s="155"/>
    </row>
    <row r="188" s="135" customFormat="1" spans="1:10">
      <c r="A188" s="133"/>
      <c r="C188" s="155"/>
      <c r="G188" s="150"/>
      <c r="H188" s="150"/>
      <c r="I188" s="151"/>
      <c r="J188" s="155"/>
    </row>
    <row r="189" s="135" customFormat="1" spans="1:10">
      <c r="A189" s="133"/>
      <c r="C189" s="155"/>
      <c r="G189" s="150"/>
      <c r="H189" s="150"/>
      <c r="I189" s="151"/>
      <c r="J189" s="155"/>
    </row>
    <row r="190" s="135" customFormat="1" spans="1:10">
      <c r="A190" s="133"/>
      <c r="C190" s="155"/>
      <c r="G190" s="150"/>
      <c r="H190" s="150"/>
      <c r="I190" s="151"/>
      <c r="J190" s="155"/>
    </row>
    <row r="191" s="135" customFormat="1" spans="1:10">
      <c r="A191" s="133"/>
      <c r="C191" s="155"/>
      <c r="G191" s="150"/>
      <c r="H191" s="150"/>
      <c r="I191" s="151"/>
      <c r="J191" s="155"/>
    </row>
    <row r="192" s="135" customFormat="1" spans="1:10">
      <c r="A192" s="133"/>
      <c r="C192" s="155"/>
      <c r="G192" s="150"/>
      <c r="H192" s="150"/>
      <c r="I192" s="151"/>
      <c r="J192" s="155"/>
    </row>
    <row r="193" s="135" customFormat="1" spans="1:10">
      <c r="A193" s="133"/>
      <c r="C193" s="155"/>
      <c r="G193" s="150"/>
      <c r="H193" s="150"/>
      <c r="I193" s="151"/>
      <c r="J193" s="155"/>
    </row>
    <row r="194" s="135" customFormat="1" spans="1:10">
      <c r="A194" s="133"/>
      <c r="C194" s="155"/>
      <c r="G194" s="150"/>
      <c r="H194" s="150"/>
      <c r="I194" s="151"/>
      <c r="J194" s="155"/>
    </row>
    <row r="195" s="135" customFormat="1" spans="1:10">
      <c r="A195" s="133"/>
      <c r="C195" s="155"/>
      <c r="G195" s="150"/>
      <c r="H195" s="150"/>
      <c r="I195" s="151"/>
      <c r="J195" s="155"/>
    </row>
    <row r="196" s="135" customFormat="1" spans="1:10">
      <c r="A196" s="133"/>
      <c r="C196" s="155"/>
      <c r="G196" s="150"/>
      <c r="H196" s="150"/>
      <c r="I196" s="151"/>
      <c r="J196" s="155"/>
    </row>
    <row r="197" s="135" customFormat="1" spans="1:10">
      <c r="A197" s="133"/>
      <c r="C197" s="155"/>
      <c r="G197" s="150"/>
      <c r="H197" s="150"/>
      <c r="I197" s="151"/>
      <c r="J197" s="155"/>
    </row>
    <row r="198" s="135" customFormat="1" spans="1:10">
      <c r="A198" s="133"/>
      <c r="C198" s="155"/>
      <c r="G198" s="150"/>
      <c r="H198" s="150"/>
      <c r="I198" s="151"/>
      <c r="J198" s="155"/>
    </row>
    <row r="199" s="135" customFormat="1" spans="1:10">
      <c r="A199" s="133"/>
      <c r="C199" s="155"/>
      <c r="G199" s="150"/>
      <c r="H199" s="150"/>
      <c r="I199" s="151"/>
      <c r="J199" s="155"/>
    </row>
    <row r="200" s="135" customFormat="1" spans="1:10">
      <c r="A200" s="133"/>
      <c r="C200" s="155"/>
      <c r="G200" s="150"/>
      <c r="H200" s="150"/>
      <c r="I200" s="151"/>
      <c r="J200" s="155"/>
    </row>
    <row r="201" s="135" customFormat="1" spans="1:10">
      <c r="A201" s="133"/>
      <c r="C201" s="155"/>
      <c r="G201" s="150"/>
      <c r="H201" s="150"/>
      <c r="I201" s="151"/>
      <c r="J201" s="155"/>
    </row>
    <row r="202" s="135" customFormat="1" spans="1:10">
      <c r="A202" s="133"/>
      <c r="C202" s="155"/>
      <c r="G202" s="150"/>
      <c r="H202" s="150"/>
      <c r="I202" s="151"/>
      <c r="J202" s="155"/>
    </row>
    <row r="203" s="135" customFormat="1" spans="1:10">
      <c r="A203" s="133"/>
      <c r="C203" s="155"/>
      <c r="G203" s="150"/>
      <c r="H203" s="150"/>
      <c r="I203" s="151"/>
      <c r="J203" s="155"/>
    </row>
    <row r="204" s="135" customFormat="1" spans="1:10">
      <c r="A204" s="133"/>
      <c r="C204" s="155"/>
      <c r="G204" s="150"/>
      <c r="H204" s="150"/>
      <c r="I204" s="151"/>
      <c r="J204" s="155"/>
    </row>
    <row r="205" s="135" customFormat="1" spans="1:10">
      <c r="A205" s="133"/>
      <c r="C205" s="155"/>
      <c r="G205" s="150"/>
      <c r="H205" s="150"/>
      <c r="I205" s="151"/>
      <c r="J205" s="155"/>
    </row>
    <row r="206" s="135" customFormat="1" spans="1:10">
      <c r="A206" s="133"/>
      <c r="C206" s="155"/>
      <c r="G206" s="150"/>
      <c r="H206" s="150"/>
      <c r="I206" s="151"/>
      <c r="J206" s="155"/>
    </row>
    <row r="207" s="135" customFormat="1" spans="1:10">
      <c r="A207" s="133"/>
      <c r="C207" s="155"/>
      <c r="G207" s="150"/>
      <c r="H207" s="150"/>
      <c r="I207" s="151"/>
      <c r="J207" s="155"/>
    </row>
    <row r="208" s="135" customFormat="1" spans="1:10">
      <c r="A208" s="133"/>
      <c r="C208" s="155"/>
      <c r="G208" s="150"/>
      <c r="H208" s="150"/>
      <c r="I208" s="151"/>
      <c r="J208" s="155"/>
    </row>
    <row r="209" s="135" customFormat="1" spans="1:10">
      <c r="A209" s="133"/>
      <c r="C209" s="155"/>
      <c r="G209" s="150"/>
      <c r="H209" s="150"/>
      <c r="I209" s="151"/>
      <c r="J209" s="155"/>
    </row>
    <row r="210" s="135" customFormat="1" spans="1:10">
      <c r="A210" s="133"/>
      <c r="C210" s="155"/>
      <c r="G210" s="150"/>
      <c r="H210" s="150"/>
      <c r="I210" s="151"/>
      <c r="J210" s="155"/>
    </row>
    <row r="211" s="135" customFormat="1" spans="1:10">
      <c r="A211" s="133"/>
      <c r="C211" s="155"/>
      <c r="G211" s="150"/>
      <c r="H211" s="150"/>
      <c r="I211" s="151"/>
      <c r="J211" s="155"/>
    </row>
    <row r="212" s="135" customFormat="1" spans="1:10">
      <c r="A212" s="133"/>
      <c r="C212" s="155"/>
      <c r="G212" s="150"/>
      <c r="H212" s="150"/>
      <c r="I212" s="151"/>
      <c r="J212" s="155"/>
    </row>
    <row r="213" s="135" customFormat="1" spans="1:10">
      <c r="A213" s="133"/>
      <c r="C213" s="155"/>
      <c r="G213" s="150"/>
      <c r="H213" s="150"/>
      <c r="I213" s="151"/>
      <c r="J213" s="155"/>
    </row>
    <row r="214" s="135" customFormat="1" spans="1:10">
      <c r="A214" s="133"/>
      <c r="C214" s="155"/>
      <c r="G214" s="150"/>
      <c r="H214" s="150"/>
      <c r="I214" s="151"/>
      <c r="J214" s="155"/>
    </row>
    <row r="215" s="135" customFormat="1" spans="1:10">
      <c r="A215" s="133"/>
      <c r="C215" s="155"/>
      <c r="G215" s="150"/>
      <c r="H215" s="150"/>
      <c r="I215" s="151"/>
      <c r="J215" s="155"/>
    </row>
    <row r="216" s="135" customFormat="1" spans="1:10">
      <c r="A216" s="133"/>
      <c r="C216" s="155"/>
      <c r="G216" s="150"/>
      <c r="H216" s="150"/>
      <c r="I216" s="151"/>
      <c r="J216" s="155"/>
    </row>
    <row r="217" s="135" customFormat="1" spans="1:10">
      <c r="A217" s="133"/>
      <c r="C217" s="155"/>
      <c r="G217" s="150"/>
      <c r="H217" s="150"/>
      <c r="I217" s="151"/>
      <c r="J217" s="155"/>
    </row>
    <row r="218" s="135" customFormat="1" spans="1:10">
      <c r="A218" s="133"/>
      <c r="C218" s="155"/>
      <c r="G218" s="150"/>
      <c r="H218" s="150"/>
      <c r="I218" s="151"/>
      <c r="J218" s="155"/>
    </row>
    <row r="219" s="135" customFormat="1" spans="1:10">
      <c r="A219" s="133"/>
      <c r="C219" s="155"/>
      <c r="G219" s="150"/>
      <c r="H219" s="150"/>
      <c r="I219" s="151"/>
      <c r="J219" s="155"/>
    </row>
    <row r="220" s="135" customFormat="1" spans="1:10">
      <c r="A220" s="133"/>
      <c r="C220" s="155"/>
      <c r="G220" s="150"/>
      <c r="H220" s="150"/>
      <c r="I220" s="151"/>
      <c r="J220" s="155"/>
    </row>
    <row r="221" s="135" customFormat="1" spans="1:10">
      <c r="A221" s="133"/>
      <c r="C221" s="155"/>
      <c r="G221" s="150"/>
      <c r="H221" s="150"/>
      <c r="I221" s="151"/>
      <c r="J221" s="155"/>
    </row>
    <row r="222" s="135" customFormat="1" spans="1:10">
      <c r="A222" s="133"/>
      <c r="C222" s="155"/>
      <c r="G222" s="150"/>
      <c r="H222" s="150"/>
      <c r="I222" s="151"/>
      <c r="J222" s="155"/>
    </row>
    <row r="223" s="135" customFormat="1" spans="1:10">
      <c r="A223" s="133"/>
      <c r="C223" s="155"/>
      <c r="G223" s="150"/>
      <c r="H223" s="150"/>
      <c r="I223" s="151"/>
      <c r="J223" s="155"/>
    </row>
    <row r="224" s="135" customFormat="1" spans="1:10">
      <c r="A224" s="133"/>
      <c r="C224" s="155"/>
      <c r="G224" s="150"/>
      <c r="H224" s="150"/>
      <c r="I224" s="151"/>
      <c r="J224" s="155"/>
    </row>
    <row r="225" s="135" customFormat="1" spans="1:10">
      <c r="A225" s="133"/>
      <c r="C225" s="155"/>
      <c r="G225" s="150"/>
      <c r="H225" s="150"/>
      <c r="I225" s="151"/>
      <c r="J225" s="155"/>
    </row>
    <row r="226" s="135" customFormat="1" spans="1:10">
      <c r="A226" s="133"/>
      <c r="C226" s="155"/>
      <c r="G226" s="150"/>
      <c r="H226" s="150"/>
      <c r="I226" s="151"/>
      <c r="J226" s="155"/>
    </row>
    <row r="227" s="135" customFormat="1" spans="1:10">
      <c r="A227" s="133"/>
      <c r="C227" s="155"/>
      <c r="G227" s="150"/>
      <c r="H227" s="150"/>
      <c r="I227" s="151"/>
      <c r="J227" s="155"/>
    </row>
    <row r="228" s="135" customFormat="1" spans="1:10">
      <c r="A228" s="133"/>
      <c r="C228" s="155"/>
      <c r="G228" s="150"/>
      <c r="H228" s="150"/>
      <c r="I228" s="151"/>
      <c r="J228" s="155"/>
    </row>
    <row r="229" s="135" customFormat="1" spans="1:10">
      <c r="A229" s="133"/>
      <c r="C229" s="155"/>
      <c r="G229" s="150"/>
      <c r="H229" s="150"/>
      <c r="I229" s="151"/>
      <c r="J229" s="155"/>
    </row>
    <row r="230" s="135" customFormat="1" spans="1:10">
      <c r="A230" s="133"/>
      <c r="C230" s="155"/>
      <c r="G230" s="150"/>
      <c r="H230" s="150"/>
      <c r="I230" s="151"/>
      <c r="J230" s="155"/>
    </row>
    <row r="231" s="135" customFormat="1" spans="1:10">
      <c r="A231" s="133"/>
      <c r="C231" s="155"/>
      <c r="G231" s="150"/>
      <c r="H231" s="150"/>
      <c r="I231" s="151"/>
      <c r="J231" s="155"/>
    </row>
    <row r="232" s="135" customFormat="1" spans="1:10">
      <c r="A232" s="133"/>
      <c r="C232" s="155"/>
      <c r="G232" s="150"/>
      <c r="H232" s="150"/>
      <c r="I232" s="151"/>
      <c r="J232" s="155"/>
    </row>
    <row r="233" s="135" customFormat="1" spans="1:10">
      <c r="A233" s="133"/>
      <c r="C233" s="155"/>
      <c r="G233" s="150"/>
      <c r="H233" s="150"/>
      <c r="I233" s="151"/>
      <c r="J233" s="155"/>
    </row>
    <row r="234" s="135" customFormat="1" spans="1:10">
      <c r="A234" s="133"/>
      <c r="C234" s="155"/>
      <c r="G234" s="150"/>
      <c r="H234" s="150"/>
      <c r="I234" s="151"/>
      <c r="J234" s="155"/>
    </row>
    <row r="235" s="135" customFormat="1" spans="1:10">
      <c r="A235" s="133"/>
      <c r="C235" s="155"/>
      <c r="G235" s="150"/>
      <c r="H235" s="150"/>
      <c r="I235" s="151"/>
      <c r="J235" s="155"/>
    </row>
    <row r="236" s="135" customFormat="1" spans="1:10">
      <c r="A236" s="133"/>
      <c r="C236" s="155"/>
      <c r="G236" s="150"/>
      <c r="H236" s="150"/>
      <c r="I236" s="151"/>
      <c r="J236" s="155"/>
    </row>
    <row r="237" s="135" customFormat="1" spans="1:10">
      <c r="A237" s="133"/>
      <c r="C237" s="155"/>
      <c r="G237" s="150"/>
      <c r="H237" s="150"/>
      <c r="I237" s="151"/>
      <c r="J237" s="155"/>
    </row>
    <row r="238" s="135" customFormat="1" spans="1:10">
      <c r="A238" s="133"/>
      <c r="C238" s="155"/>
      <c r="G238" s="150"/>
      <c r="H238" s="150"/>
      <c r="I238" s="151"/>
      <c r="J238" s="155"/>
    </row>
    <row r="239" s="135" customFormat="1" spans="1:10">
      <c r="A239" s="133"/>
      <c r="C239" s="155"/>
      <c r="G239" s="150"/>
      <c r="H239" s="150"/>
      <c r="I239" s="151"/>
      <c r="J239" s="155"/>
    </row>
    <row r="240" s="135" customFormat="1" spans="1:10">
      <c r="A240" s="133"/>
      <c r="C240" s="155"/>
      <c r="G240" s="150"/>
      <c r="H240" s="150"/>
      <c r="I240" s="151"/>
      <c r="J240" s="155"/>
    </row>
    <row r="241" s="135" customFormat="1" spans="1:10">
      <c r="A241" s="133"/>
      <c r="C241" s="155"/>
      <c r="G241" s="150"/>
      <c r="H241" s="150"/>
      <c r="I241" s="151"/>
      <c r="J241" s="155"/>
    </row>
    <row r="242" s="135" customFormat="1" spans="1:10">
      <c r="A242" s="133"/>
      <c r="C242" s="155"/>
      <c r="G242" s="150"/>
      <c r="H242" s="150"/>
      <c r="I242" s="151"/>
      <c r="J242" s="155"/>
    </row>
    <row r="243" s="135" customFormat="1" spans="1:10">
      <c r="A243" s="133"/>
      <c r="C243" s="155"/>
      <c r="G243" s="150"/>
      <c r="H243" s="150"/>
      <c r="I243" s="151"/>
      <c r="J243" s="155"/>
    </row>
    <row r="244" s="135" customFormat="1" spans="1:10">
      <c r="A244" s="133"/>
      <c r="C244" s="155"/>
      <c r="G244" s="150"/>
      <c r="H244" s="150"/>
      <c r="I244" s="151"/>
      <c r="J244" s="155"/>
    </row>
    <row r="245" s="135" customFormat="1" spans="1:10">
      <c r="A245" s="133"/>
      <c r="C245" s="155"/>
      <c r="G245" s="150"/>
      <c r="H245" s="150"/>
      <c r="I245" s="151"/>
      <c r="J245" s="155"/>
    </row>
    <row r="246" s="135" customFormat="1" spans="1:10">
      <c r="A246" s="133"/>
      <c r="C246" s="155"/>
      <c r="G246" s="150"/>
      <c r="H246" s="150"/>
      <c r="I246" s="151"/>
      <c r="J246" s="155"/>
    </row>
    <row r="247" s="135" customFormat="1" spans="1:10">
      <c r="A247" s="133"/>
      <c r="C247" s="155"/>
      <c r="G247" s="150"/>
      <c r="H247" s="150"/>
      <c r="I247" s="151"/>
      <c r="J247" s="155"/>
    </row>
    <row r="248" s="135" customFormat="1" spans="1:10">
      <c r="A248" s="133"/>
      <c r="C248" s="155"/>
      <c r="G248" s="150"/>
      <c r="H248" s="150"/>
      <c r="I248" s="151"/>
      <c r="J248" s="155"/>
    </row>
    <row r="249" s="135" customFormat="1" spans="1:10">
      <c r="A249" s="133"/>
      <c r="C249" s="155"/>
      <c r="G249" s="150"/>
      <c r="H249" s="150"/>
      <c r="I249" s="151"/>
      <c r="J249" s="155"/>
    </row>
    <row r="250" s="135" customFormat="1" spans="1:10">
      <c r="A250" s="133"/>
      <c r="C250" s="155"/>
      <c r="G250" s="150"/>
      <c r="H250" s="150"/>
      <c r="I250" s="151"/>
      <c r="J250" s="155"/>
    </row>
    <row r="251" s="135" customFormat="1" spans="1:10">
      <c r="A251" s="133"/>
      <c r="C251" s="155"/>
      <c r="G251" s="150"/>
      <c r="H251" s="150"/>
      <c r="I251" s="151"/>
      <c r="J251" s="155"/>
    </row>
    <row r="252" s="135" customFormat="1" spans="1:10">
      <c r="A252" s="133"/>
      <c r="C252" s="155"/>
      <c r="G252" s="150"/>
      <c r="H252" s="150"/>
      <c r="I252" s="151"/>
      <c r="J252" s="155"/>
    </row>
    <row r="253" s="135" customFormat="1" spans="1:10">
      <c r="A253" s="133"/>
      <c r="C253" s="155"/>
      <c r="G253" s="150"/>
      <c r="H253" s="150"/>
      <c r="I253" s="151"/>
      <c r="J253" s="155"/>
    </row>
    <row r="254" s="135" customFormat="1" spans="1:10">
      <c r="A254" s="133"/>
      <c r="C254" s="155"/>
      <c r="G254" s="150"/>
      <c r="H254" s="150"/>
      <c r="I254" s="151"/>
      <c r="J254" s="155"/>
    </row>
    <row r="255" s="135" customFormat="1" spans="1:10">
      <c r="A255" s="133"/>
      <c r="C255" s="155"/>
      <c r="G255" s="150"/>
      <c r="H255" s="150"/>
      <c r="I255" s="151"/>
      <c r="J255" s="155"/>
    </row>
    <row r="256" s="135" customFormat="1" spans="1:10">
      <c r="A256" s="133"/>
      <c r="C256" s="155"/>
      <c r="G256" s="150"/>
      <c r="H256" s="150"/>
      <c r="I256" s="151"/>
      <c r="J256" s="155"/>
    </row>
    <row r="257" s="135" customFormat="1" spans="1:10">
      <c r="A257" s="133"/>
      <c r="C257" s="155"/>
      <c r="G257" s="150"/>
      <c r="H257" s="150"/>
      <c r="I257" s="151"/>
      <c r="J257" s="155"/>
    </row>
    <row r="258" s="135" customFormat="1" spans="1:10">
      <c r="A258" s="133"/>
      <c r="C258" s="155"/>
      <c r="G258" s="150"/>
      <c r="H258" s="150"/>
      <c r="I258" s="151"/>
      <c r="J258" s="155"/>
    </row>
    <row r="259" s="135" customFormat="1" spans="1:10">
      <c r="A259" s="133"/>
      <c r="C259" s="155"/>
      <c r="G259" s="150"/>
      <c r="H259" s="150"/>
      <c r="I259" s="151"/>
      <c r="J259" s="155"/>
    </row>
    <row r="260" s="135" customFormat="1" spans="1:10">
      <c r="A260" s="133"/>
      <c r="C260" s="155"/>
      <c r="G260" s="150"/>
      <c r="H260" s="150"/>
      <c r="I260" s="151"/>
      <c r="J260" s="155"/>
    </row>
    <row r="261" s="135" customFormat="1" spans="1:10">
      <c r="A261" s="133"/>
      <c r="C261" s="155"/>
      <c r="G261" s="150"/>
      <c r="H261" s="150"/>
      <c r="I261" s="151"/>
      <c r="J261" s="155"/>
    </row>
    <row r="262" s="135" customFormat="1" spans="1:10">
      <c r="A262" s="133"/>
      <c r="C262" s="155"/>
      <c r="G262" s="150"/>
      <c r="H262" s="150"/>
      <c r="I262" s="151"/>
      <c r="J262" s="155"/>
    </row>
    <row r="263" s="135" customFormat="1" spans="1:10">
      <c r="A263" s="133"/>
      <c r="C263" s="155"/>
      <c r="G263" s="150"/>
      <c r="H263" s="150"/>
      <c r="I263" s="151"/>
      <c r="J263" s="155"/>
    </row>
    <row r="264" s="135" customFormat="1" spans="1:10">
      <c r="A264" s="133"/>
      <c r="C264" s="155"/>
      <c r="G264" s="150"/>
      <c r="H264" s="150"/>
      <c r="I264" s="151"/>
      <c r="J264" s="155"/>
    </row>
    <row r="265" s="135" customFormat="1" spans="1:10">
      <c r="A265" s="133"/>
      <c r="C265" s="155"/>
      <c r="G265" s="150"/>
      <c r="H265" s="150"/>
      <c r="I265" s="151"/>
      <c r="J265" s="155"/>
    </row>
    <row r="266" s="135" customFormat="1" spans="1:10">
      <c r="A266" s="133"/>
      <c r="C266" s="155"/>
      <c r="G266" s="150"/>
      <c r="H266" s="150"/>
      <c r="I266" s="151"/>
      <c r="J266" s="155"/>
    </row>
    <row r="267" s="135" customFormat="1" spans="1:10">
      <c r="A267" s="133"/>
      <c r="C267" s="155"/>
      <c r="G267" s="150"/>
      <c r="H267" s="150"/>
      <c r="I267" s="151"/>
      <c r="J267" s="155"/>
    </row>
    <row r="268" s="135" customFormat="1" spans="1:10">
      <c r="A268" s="133"/>
      <c r="C268" s="155"/>
      <c r="G268" s="150"/>
      <c r="H268" s="150"/>
      <c r="I268" s="151"/>
      <c r="J268" s="155"/>
    </row>
    <row r="269" s="135" customFormat="1" spans="1:10">
      <c r="A269" s="133"/>
      <c r="C269" s="155"/>
      <c r="G269" s="150"/>
      <c r="H269" s="150"/>
      <c r="I269" s="151"/>
      <c r="J269" s="155"/>
    </row>
    <row r="270" s="135" customFormat="1" spans="1:10">
      <c r="A270" s="133"/>
      <c r="C270" s="155"/>
      <c r="G270" s="150"/>
      <c r="H270" s="150"/>
      <c r="I270" s="151"/>
      <c r="J270" s="155"/>
    </row>
    <row r="271" s="135" customFormat="1" spans="1:10">
      <c r="A271" s="133"/>
      <c r="C271" s="155"/>
      <c r="G271" s="150"/>
      <c r="H271" s="150"/>
      <c r="I271" s="151"/>
      <c r="J271" s="155"/>
    </row>
    <row r="272" s="135" customFormat="1" spans="1:10">
      <c r="A272" s="133"/>
      <c r="C272" s="155"/>
      <c r="G272" s="150"/>
      <c r="H272" s="150"/>
      <c r="I272" s="151"/>
      <c r="J272" s="155"/>
    </row>
    <row r="273" s="135" customFormat="1" spans="1:10">
      <c r="A273" s="133"/>
      <c r="C273" s="155"/>
      <c r="G273" s="150"/>
      <c r="H273" s="150"/>
      <c r="I273" s="151"/>
      <c r="J273" s="155"/>
    </row>
    <row r="274" s="135" customFormat="1" spans="1:10">
      <c r="A274" s="133"/>
      <c r="C274" s="155"/>
      <c r="G274" s="150"/>
      <c r="H274" s="150"/>
      <c r="I274" s="151"/>
      <c r="J274" s="155"/>
    </row>
    <row r="275" s="135" customFormat="1" spans="1:10">
      <c r="A275" s="133"/>
      <c r="C275" s="155"/>
      <c r="G275" s="150"/>
      <c r="H275" s="150"/>
      <c r="I275" s="151"/>
      <c r="J275" s="155"/>
    </row>
    <row r="276" s="135" customFormat="1" spans="1:10">
      <c r="A276" s="133"/>
      <c r="C276" s="155"/>
      <c r="G276" s="150"/>
      <c r="H276" s="150"/>
      <c r="I276" s="151"/>
      <c r="J276" s="155"/>
    </row>
    <row r="277" s="135" customFormat="1" spans="1:10">
      <c r="A277" s="133"/>
      <c r="C277" s="155"/>
      <c r="G277" s="150"/>
      <c r="H277" s="150"/>
      <c r="I277" s="151"/>
      <c r="J277" s="155"/>
    </row>
    <row r="278" s="135" customFormat="1" spans="1:10">
      <c r="A278" s="133"/>
      <c r="C278" s="155"/>
      <c r="G278" s="150"/>
      <c r="H278" s="150"/>
      <c r="I278" s="151"/>
      <c r="J278" s="155"/>
    </row>
    <row r="279" s="135" customFormat="1" spans="1:10">
      <c r="A279" s="133"/>
      <c r="C279" s="155"/>
      <c r="G279" s="150"/>
      <c r="H279" s="150"/>
      <c r="I279" s="151"/>
      <c r="J279" s="155"/>
    </row>
    <row r="280" s="135" customFormat="1" spans="1:10">
      <c r="A280" s="133"/>
      <c r="C280" s="155"/>
      <c r="G280" s="150"/>
      <c r="H280" s="150"/>
      <c r="I280" s="151"/>
      <c r="J280" s="155"/>
    </row>
    <row r="281" s="135" customFormat="1" spans="1:10">
      <c r="A281" s="133"/>
      <c r="C281" s="155"/>
      <c r="G281" s="150"/>
      <c r="H281" s="150"/>
      <c r="I281" s="151"/>
      <c r="J281" s="155"/>
    </row>
    <row r="282" s="135" customFormat="1" spans="1:10">
      <c r="A282" s="133"/>
      <c r="C282" s="155"/>
      <c r="G282" s="150"/>
      <c r="H282" s="150"/>
      <c r="I282" s="151"/>
      <c r="J282" s="155"/>
    </row>
    <row r="283" s="135" customFormat="1" spans="1:10">
      <c r="A283" s="133"/>
      <c r="C283" s="155"/>
      <c r="G283" s="150"/>
      <c r="H283" s="150"/>
      <c r="I283" s="151"/>
      <c r="J283" s="155"/>
    </row>
    <row r="284" s="135" customFormat="1" spans="1:10">
      <c r="A284" s="133"/>
      <c r="C284" s="155"/>
      <c r="G284" s="150"/>
      <c r="H284" s="150"/>
      <c r="I284" s="151"/>
      <c r="J284" s="155"/>
    </row>
    <row r="285" s="135" customFormat="1" spans="1:10">
      <c r="A285" s="133"/>
      <c r="C285" s="155"/>
      <c r="G285" s="150"/>
      <c r="H285" s="150"/>
      <c r="I285" s="151"/>
      <c r="J285" s="155"/>
    </row>
    <row r="286" s="135" customFormat="1" spans="1:10">
      <c r="A286" s="133"/>
      <c r="C286" s="155"/>
      <c r="G286" s="150"/>
      <c r="H286" s="150"/>
      <c r="I286" s="151"/>
      <c r="J286" s="155"/>
    </row>
    <row r="287" s="135" customFormat="1" spans="1:10">
      <c r="A287" s="133"/>
      <c r="C287" s="155"/>
      <c r="G287" s="150"/>
      <c r="H287" s="150"/>
      <c r="I287" s="151"/>
      <c r="J287" s="155"/>
    </row>
    <row r="288" s="135" customFormat="1" spans="1:10">
      <c r="A288" s="133"/>
      <c r="C288" s="155"/>
      <c r="G288" s="150"/>
      <c r="H288" s="150"/>
      <c r="I288" s="151"/>
      <c r="J288" s="155"/>
    </row>
    <row r="289" s="135" customFormat="1" spans="1:10">
      <c r="A289" s="133"/>
      <c r="C289" s="155"/>
      <c r="G289" s="150"/>
      <c r="H289" s="150"/>
      <c r="I289" s="151"/>
      <c r="J289" s="155"/>
    </row>
    <row r="290" s="135" customFormat="1" spans="1:10">
      <c r="A290" s="133"/>
      <c r="C290" s="155"/>
      <c r="G290" s="150"/>
      <c r="H290" s="150"/>
      <c r="I290" s="151"/>
      <c r="J290" s="155"/>
    </row>
    <row r="291" s="135" customFormat="1" spans="1:10">
      <c r="A291" s="133"/>
      <c r="C291" s="155"/>
      <c r="G291" s="150"/>
      <c r="H291" s="150"/>
      <c r="I291" s="151"/>
      <c r="J291" s="155"/>
    </row>
    <row r="292" s="135" customFormat="1" spans="1:10">
      <c r="A292" s="133"/>
      <c r="C292" s="155"/>
      <c r="G292" s="150"/>
      <c r="H292" s="150"/>
      <c r="I292" s="151"/>
      <c r="J292" s="155"/>
    </row>
    <row r="293" s="135" customFormat="1" spans="1:10">
      <c r="A293" s="133"/>
      <c r="C293" s="155"/>
      <c r="G293" s="150"/>
      <c r="H293" s="150"/>
      <c r="I293" s="151"/>
      <c r="J293" s="155"/>
    </row>
    <row r="294" s="135" customFormat="1" spans="1:10">
      <c r="A294" s="133"/>
      <c r="C294" s="155"/>
      <c r="G294" s="150"/>
      <c r="H294" s="150"/>
      <c r="I294" s="151"/>
      <c r="J294" s="155"/>
    </row>
    <row r="295" s="135" customFormat="1" spans="1:10">
      <c r="A295" s="133"/>
      <c r="C295" s="155"/>
      <c r="G295" s="150"/>
      <c r="H295" s="150"/>
      <c r="I295" s="151"/>
      <c r="J295" s="155"/>
    </row>
    <row r="296" s="135" customFormat="1" spans="1:10">
      <c r="A296" s="133"/>
      <c r="C296" s="155"/>
      <c r="G296" s="150"/>
      <c r="H296" s="150"/>
      <c r="I296" s="151"/>
      <c r="J296" s="155"/>
    </row>
    <row r="297" s="135" customFormat="1" spans="1:10">
      <c r="A297" s="133"/>
      <c r="C297" s="155"/>
      <c r="G297" s="150"/>
      <c r="H297" s="150"/>
      <c r="I297" s="151"/>
      <c r="J297" s="155"/>
    </row>
    <row r="298" s="135" customFormat="1" spans="1:10">
      <c r="A298" s="133"/>
      <c r="C298" s="155"/>
      <c r="G298" s="150"/>
      <c r="H298" s="150"/>
      <c r="I298" s="151"/>
      <c r="J298" s="155"/>
    </row>
    <row r="299" s="135" customFormat="1" spans="1:10">
      <c r="A299" s="133"/>
      <c r="C299" s="155"/>
      <c r="G299" s="150"/>
      <c r="H299" s="150"/>
      <c r="I299" s="151"/>
      <c r="J299" s="155"/>
    </row>
    <row r="300" s="135" customFormat="1" spans="1:10">
      <c r="A300" s="133"/>
      <c r="C300" s="155"/>
      <c r="G300" s="150"/>
      <c r="H300" s="150"/>
      <c r="I300" s="151"/>
      <c r="J300" s="155"/>
    </row>
    <row r="301" s="135" customFormat="1" spans="1:10">
      <c r="A301" s="133"/>
      <c r="C301" s="155"/>
      <c r="G301" s="150"/>
      <c r="H301" s="150"/>
      <c r="I301" s="151"/>
      <c r="J301" s="155"/>
    </row>
    <row r="302" s="135" customFormat="1" spans="1:10">
      <c r="A302" s="133"/>
      <c r="C302" s="155"/>
      <c r="G302" s="150"/>
      <c r="H302" s="150"/>
      <c r="I302" s="151"/>
      <c r="J302" s="155"/>
    </row>
    <row r="303" s="135" customFormat="1" spans="1:10">
      <c r="A303" s="133"/>
      <c r="C303" s="155"/>
      <c r="G303" s="150"/>
      <c r="H303" s="150"/>
      <c r="I303" s="151"/>
      <c r="J303" s="155"/>
    </row>
    <row r="304" s="135" customFormat="1" spans="1:10">
      <c r="A304" s="133"/>
      <c r="C304" s="155"/>
      <c r="G304" s="150"/>
      <c r="H304" s="150"/>
      <c r="I304" s="151"/>
      <c r="J304" s="155"/>
    </row>
    <row r="305" s="135" customFormat="1" spans="1:10">
      <c r="A305" s="133"/>
      <c r="C305" s="155"/>
      <c r="G305" s="150"/>
      <c r="H305" s="150"/>
      <c r="I305" s="151"/>
      <c r="J305" s="155"/>
    </row>
    <row r="306" s="135" customFormat="1" spans="1:10">
      <c r="A306" s="133"/>
      <c r="C306" s="155"/>
      <c r="G306" s="150"/>
      <c r="H306" s="150"/>
      <c r="I306" s="151"/>
      <c r="J306" s="155"/>
    </row>
    <row r="307" s="135" customFormat="1" spans="1:10">
      <c r="A307" s="133"/>
      <c r="C307" s="155"/>
      <c r="G307" s="150"/>
      <c r="H307" s="150"/>
      <c r="I307" s="151"/>
      <c r="J307" s="155"/>
    </row>
    <row r="308" s="135" customFormat="1" spans="1:10">
      <c r="A308" s="133"/>
      <c r="C308" s="155"/>
      <c r="G308" s="150"/>
      <c r="H308" s="150"/>
      <c r="I308" s="151"/>
      <c r="J308" s="155"/>
    </row>
    <row r="309" s="135" customFormat="1" spans="1:10">
      <c r="A309" s="133"/>
      <c r="C309" s="155"/>
      <c r="G309" s="150"/>
      <c r="H309" s="150"/>
      <c r="I309" s="151"/>
      <c r="J309" s="155"/>
    </row>
    <row r="310" s="135" customFormat="1" spans="1:10">
      <c r="A310" s="133"/>
      <c r="C310" s="155"/>
      <c r="G310" s="150"/>
      <c r="H310" s="150"/>
      <c r="I310" s="151"/>
      <c r="J310" s="155"/>
    </row>
    <row r="311" s="135" customFormat="1" spans="1:10">
      <c r="A311" s="133"/>
      <c r="C311" s="155"/>
      <c r="G311" s="150"/>
      <c r="H311" s="150"/>
      <c r="I311" s="151"/>
      <c r="J311" s="155"/>
    </row>
    <row r="312" s="135" customFormat="1" spans="1:10">
      <c r="A312" s="133"/>
      <c r="C312" s="155"/>
      <c r="G312" s="150"/>
      <c r="H312" s="150"/>
      <c r="I312" s="151"/>
      <c r="J312" s="155"/>
    </row>
    <row r="313" s="135" customFormat="1" spans="1:10">
      <c r="A313" s="133"/>
      <c r="C313" s="155"/>
      <c r="G313" s="150"/>
      <c r="H313" s="150"/>
      <c r="I313" s="151"/>
      <c r="J313" s="155"/>
    </row>
    <row r="314" s="135" customFormat="1" spans="1:10">
      <c r="A314" s="133"/>
      <c r="C314" s="155"/>
      <c r="G314" s="150"/>
      <c r="H314" s="150"/>
      <c r="I314" s="151"/>
      <c r="J314" s="155"/>
    </row>
    <row r="315" s="135" customFormat="1" spans="1:10">
      <c r="A315" s="133"/>
      <c r="C315" s="155"/>
      <c r="G315" s="150"/>
      <c r="H315" s="150"/>
      <c r="I315" s="151"/>
      <c r="J315" s="155"/>
    </row>
    <row r="316" s="135" customFormat="1" spans="1:10">
      <c r="A316" s="133"/>
      <c r="C316" s="155"/>
      <c r="G316" s="150"/>
      <c r="H316" s="150"/>
      <c r="I316" s="151"/>
      <c r="J316" s="155"/>
    </row>
    <row r="317" s="135" customFormat="1" spans="1:10">
      <c r="A317" s="133"/>
      <c r="C317" s="155"/>
      <c r="G317" s="150"/>
      <c r="H317" s="150"/>
      <c r="I317" s="151"/>
      <c r="J317" s="155"/>
    </row>
    <row r="318" s="135" customFormat="1" spans="1:10">
      <c r="A318" s="133"/>
      <c r="C318" s="155"/>
      <c r="G318" s="150"/>
      <c r="H318" s="150"/>
      <c r="I318" s="151"/>
      <c r="J318" s="155"/>
    </row>
    <row r="319" s="135" customFormat="1" spans="1:10">
      <c r="A319" s="133"/>
      <c r="C319" s="155"/>
      <c r="G319" s="150"/>
      <c r="H319" s="150"/>
      <c r="I319" s="151"/>
      <c r="J319" s="155"/>
    </row>
    <row r="320" s="135" customFormat="1" spans="1:10">
      <c r="A320" s="133"/>
      <c r="C320" s="155"/>
      <c r="G320" s="150"/>
      <c r="H320" s="150"/>
      <c r="I320" s="151"/>
      <c r="J320" s="155"/>
    </row>
    <row r="321" s="135" customFormat="1" spans="1:10">
      <c r="A321" s="133"/>
      <c r="C321" s="155"/>
      <c r="G321" s="150"/>
      <c r="H321" s="150"/>
      <c r="I321" s="151"/>
      <c r="J321" s="155"/>
    </row>
    <row r="322" s="135" customFormat="1" spans="1:10">
      <c r="A322" s="133"/>
      <c r="C322" s="155"/>
      <c r="G322" s="150"/>
      <c r="H322" s="150"/>
      <c r="I322" s="151"/>
      <c r="J322" s="155"/>
    </row>
    <row r="323" s="135" customFormat="1" spans="1:10">
      <c r="A323" s="133"/>
      <c r="C323" s="155"/>
      <c r="G323" s="150"/>
      <c r="H323" s="150"/>
      <c r="I323" s="151"/>
      <c r="J323" s="155"/>
    </row>
    <row r="324" s="135" customFormat="1" spans="1:10">
      <c r="A324" s="133"/>
      <c r="C324" s="155"/>
      <c r="G324" s="150"/>
      <c r="H324" s="150"/>
      <c r="I324" s="151"/>
      <c r="J324" s="155"/>
    </row>
    <row r="325" s="135" customFormat="1" spans="1:10">
      <c r="A325" s="133"/>
      <c r="C325" s="155"/>
      <c r="G325" s="150"/>
      <c r="H325" s="150"/>
      <c r="I325" s="151"/>
      <c r="J325" s="155"/>
    </row>
    <row r="326" s="135" customFormat="1" spans="1:10">
      <c r="A326" s="133"/>
      <c r="C326" s="155"/>
      <c r="G326" s="150"/>
      <c r="H326" s="150"/>
      <c r="I326" s="151"/>
      <c r="J326" s="155"/>
    </row>
    <row r="327" s="135" customFormat="1" spans="1:10">
      <c r="A327" s="133"/>
      <c r="C327" s="155"/>
      <c r="G327" s="150"/>
      <c r="H327" s="150"/>
      <c r="I327" s="151"/>
      <c r="J327" s="155"/>
    </row>
    <row r="328" s="135" customFormat="1" spans="1:10">
      <c r="A328" s="133"/>
      <c r="C328" s="155"/>
      <c r="G328" s="150"/>
      <c r="H328" s="150"/>
      <c r="I328" s="151"/>
      <c r="J328" s="155"/>
    </row>
    <row r="329" s="135" customFormat="1" spans="1:10">
      <c r="A329" s="133"/>
      <c r="C329" s="155"/>
      <c r="G329" s="150"/>
      <c r="H329" s="150"/>
      <c r="I329" s="151"/>
      <c r="J329" s="155"/>
    </row>
    <row r="330" s="135" customFormat="1" spans="1:10">
      <c r="A330" s="133"/>
      <c r="C330" s="155"/>
      <c r="G330" s="150"/>
      <c r="H330" s="150"/>
      <c r="I330" s="151"/>
      <c r="J330" s="155"/>
    </row>
    <row r="331" s="135" customFormat="1" spans="1:10">
      <c r="A331" s="133"/>
      <c r="C331" s="155"/>
      <c r="G331" s="150"/>
      <c r="H331" s="150"/>
      <c r="I331" s="151"/>
      <c r="J331" s="155"/>
    </row>
    <row r="332" s="135" customFormat="1" spans="1:10">
      <c r="A332" s="133"/>
      <c r="C332" s="155"/>
      <c r="G332" s="150"/>
      <c r="H332" s="150"/>
      <c r="I332" s="151"/>
      <c r="J332" s="155"/>
    </row>
    <row r="333" s="135" customFormat="1" spans="1:10">
      <c r="A333" s="133"/>
      <c r="C333" s="155"/>
      <c r="G333" s="150"/>
      <c r="H333" s="150"/>
      <c r="I333" s="151"/>
      <c r="J333" s="155"/>
    </row>
    <row r="334" s="135" customFormat="1" spans="1:10">
      <c r="A334" s="133"/>
      <c r="C334" s="155"/>
      <c r="G334" s="150"/>
      <c r="H334" s="150"/>
      <c r="I334" s="151"/>
      <c r="J334" s="155"/>
    </row>
    <row r="335" s="135" customFormat="1" spans="1:10">
      <c r="A335" s="133"/>
      <c r="C335" s="155"/>
      <c r="G335" s="150"/>
      <c r="H335" s="150"/>
      <c r="I335" s="151"/>
      <c r="J335" s="155"/>
    </row>
    <row r="336" s="135" customFormat="1" spans="1:10">
      <c r="A336" s="133"/>
      <c r="C336" s="155"/>
      <c r="G336" s="150"/>
      <c r="H336" s="150"/>
      <c r="I336" s="151"/>
      <c r="J336" s="155"/>
    </row>
    <row r="337" s="135" customFormat="1" spans="1:10">
      <c r="A337" s="133"/>
      <c r="C337" s="155"/>
      <c r="G337" s="150"/>
      <c r="H337" s="150"/>
      <c r="I337" s="151"/>
      <c r="J337" s="155"/>
    </row>
    <row r="338" s="135" customFormat="1" spans="1:10">
      <c r="A338" s="133"/>
      <c r="C338" s="155"/>
      <c r="G338" s="150"/>
      <c r="H338" s="150"/>
      <c r="I338" s="151"/>
      <c r="J338" s="155"/>
    </row>
    <row r="339" s="135" customFormat="1" spans="1:10">
      <c r="A339" s="133"/>
      <c r="C339" s="155"/>
      <c r="G339" s="150"/>
      <c r="H339" s="150"/>
      <c r="I339" s="151"/>
      <c r="J339" s="155"/>
    </row>
    <row r="340" s="135" customFormat="1" spans="1:10">
      <c r="A340" s="133"/>
      <c r="C340" s="155"/>
      <c r="G340" s="150"/>
      <c r="H340" s="150"/>
      <c r="I340" s="151"/>
      <c r="J340" s="155"/>
    </row>
    <row r="341" s="135" customFormat="1" spans="1:10">
      <c r="A341" s="133"/>
      <c r="C341" s="155"/>
      <c r="G341" s="150"/>
      <c r="H341" s="150"/>
      <c r="I341" s="151"/>
      <c r="J341" s="155"/>
    </row>
    <row r="342" s="135" customFormat="1" spans="1:10">
      <c r="A342" s="133"/>
      <c r="C342" s="155"/>
      <c r="G342" s="150"/>
      <c r="H342" s="150"/>
      <c r="I342" s="151"/>
      <c r="J342" s="155"/>
    </row>
    <row r="343" s="135" customFormat="1" spans="1:10">
      <c r="A343" s="133"/>
      <c r="C343" s="155"/>
      <c r="G343" s="150"/>
      <c r="H343" s="150"/>
      <c r="I343" s="151"/>
      <c r="J343" s="155"/>
    </row>
    <row r="344" s="135" customFormat="1" spans="1:10">
      <c r="A344" s="133"/>
      <c r="C344" s="155"/>
      <c r="G344" s="150"/>
      <c r="H344" s="150"/>
      <c r="I344" s="151"/>
      <c r="J344" s="155"/>
    </row>
    <row r="345" s="135" customFormat="1" spans="1:10">
      <c r="A345" s="133"/>
      <c r="C345" s="155"/>
      <c r="G345" s="150"/>
      <c r="H345" s="150"/>
      <c r="I345" s="151"/>
      <c r="J345" s="155"/>
    </row>
    <row r="346" s="135" customFormat="1" spans="1:10">
      <c r="A346" s="133"/>
      <c r="C346" s="155"/>
      <c r="G346" s="150"/>
      <c r="H346" s="150"/>
      <c r="I346" s="151"/>
      <c r="J346" s="155"/>
    </row>
    <row r="347" s="135" customFormat="1" spans="1:10">
      <c r="A347" s="133"/>
      <c r="C347" s="155"/>
      <c r="G347" s="150"/>
      <c r="H347" s="150"/>
      <c r="I347" s="151"/>
      <c r="J347" s="155"/>
    </row>
    <row r="348" s="135" customFormat="1" spans="1:10">
      <c r="A348" s="133"/>
      <c r="C348" s="155"/>
      <c r="G348" s="150"/>
      <c r="H348" s="150"/>
      <c r="I348" s="151"/>
      <c r="J348" s="155"/>
    </row>
    <row r="349" s="135" customFormat="1" spans="1:10">
      <c r="A349" s="133"/>
      <c r="C349" s="155"/>
      <c r="G349" s="150"/>
      <c r="H349" s="150"/>
      <c r="I349" s="151"/>
      <c r="J349" s="155"/>
    </row>
    <row r="350" s="135" customFormat="1" spans="1:10">
      <c r="A350" s="133"/>
      <c r="C350" s="155"/>
      <c r="G350" s="150"/>
      <c r="H350" s="150"/>
      <c r="I350" s="151"/>
      <c r="J350" s="155"/>
    </row>
    <row r="351" s="135" customFormat="1" spans="1:10">
      <c r="A351" s="133"/>
      <c r="C351" s="155"/>
      <c r="G351" s="150"/>
      <c r="H351" s="150"/>
      <c r="I351" s="151"/>
      <c r="J351" s="155"/>
    </row>
    <row r="352" s="135" customFormat="1" spans="1:10">
      <c r="A352" s="133"/>
      <c r="C352" s="155"/>
      <c r="G352" s="150"/>
      <c r="H352" s="150"/>
      <c r="I352" s="151"/>
      <c r="J352" s="155"/>
    </row>
    <row r="353" s="135" customFormat="1" spans="1:10">
      <c r="A353" s="133"/>
      <c r="C353" s="155"/>
      <c r="G353" s="150"/>
      <c r="H353" s="150"/>
      <c r="I353" s="151"/>
      <c r="J353" s="155"/>
    </row>
    <row r="354" s="135" customFormat="1" spans="1:10">
      <c r="A354" s="133"/>
      <c r="C354" s="155"/>
      <c r="G354" s="150"/>
      <c r="H354" s="150"/>
      <c r="I354" s="151"/>
      <c r="J354" s="155"/>
    </row>
    <row r="355" s="135" customFormat="1" spans="1:10">
      <c r="A355" s="133"/>
      <c r="C355" s="155"/>
      <c r="G355" s="150"/>
      <c r="H355" s="150"/>
      <c r="I355" s="151"/>
      <c r="J355" s="155"/>
    </row>
    <row r="356" s="135" customFormat="1" spans="1:10">
      <c r="A356" s="133"/>
      <c r="C356" s="155"/>
      <c r="G356" s="150"/>
      <c r="H356" s="150"/>
      <c r="I356" s="151"/>
      <c r="J356" s="155"/>
    </row>
    <row r="357" s="135" customFormat="1" spans="1:10">
      <c r="A357" s="133"/>
      <c r="C357" s="155"/>
      <c r="G357" s="150"/>
      <c r="H357" s="150"/>
      <c r="I357" s="151"/>
      <c r="J357" s="155"/>
    </row>
    <row r="358" s="135" customFormat="1" spans="1:10">
      <c r="A358" s="133"/>
      <c r="C358" s="155"/>
      <c r="G358" s="150"/>
      <c r="H358" s="150"/>
      <c r="I358" s="151"/>
      <c r="J358" s="155"/>
    </row>
    <row r="359" s="135" customFormat="1" spans="1:10">
      <c r="A359" s="133"/>
      <c r="C359" s="155"/>
      <c r="G359" s="150"/>
      <c r="H359" s="150"/>
      <c r="I359" s="151"/>
      <c r="J359" s="155"/>
    </row>
    <row r="360" s="135" customFormat="1" spans="1:10">
      <c r="A360" s="133"/>
      <c r="C360" s="155"/>
      <c r="G360" s="150"/>
      <c r="H360" s="150"/>
      <c r="I360" s="151"/>
      <c r="J360" s="155"/>
    </row>
    <row r="361" s="135" customFormat="1" spans="1:10">
      <c r="A361" s="133"/>
      <c r="C361" s="155"/>
      <c r="G361" s="150"/>
      <c r="H361" s="150"/>
      <c r="I361" s="151"/>
      <c r="J361" s="155"/>
    </row>
    <row r="362" s="135" customFormat="1" spans="1:10">
      <c r="A362" s="133"/>
      <c r="C362" s="155"/>
      <c r="G362" s="150"/>
      <c r="H362" s="150"/>
      <c r="I362" s="151"/>
      <c r="J362" s="155"/>
    </row>
    <row r="363" s="135" customFormat="1" spans="1:10">
      <c r="A363" s="133"/>
      <c r="C363" s="155"/>
      <c r="G363" s="150"/>
      <c r="H363" s="150"/>
      <c r="I363" s="151"/>
      <c r="J363" s="155"/>
    </row>
    <row r="364" s="135" customFormat="1" spans="1:10">
      <c r="A364" s="133"/>
      <c r="C364" s="155"/>
      <c r="G364" s="150"/>
      <c r="H364" s="150"/>
      <c r="I364" s="151"/>
      <c r="J364" s="155"/>
    </row>
    <row r="365" s="135" customFormat="1" spans="1:10">
      <c r="A365" s="133"/>
      <c r="C365" s="155"/>
      <c r="G365" s="150"/>
      <c r="H365" s="150"/>
      <c r="I365" s="151"/>
      <c r="J365" s="155"/>
    </row>
    <row r="366" s="135" customFormat="1" spans="1:10">
      <c r="A366" s="133"/>
      <c r="C366" s="155"/>
      <c r="G366" s="150"/>
      <c r="H366" s="150"/>
      <c r="I366" s="151"/>
      <c r="J366" s="155"/>
    </row>
    <row r="367" s="135" customFormat="1" spans="1:10">
      <c r="A367" s="133"/>
      <c r="C367" s="155"/>
      <c r="G367" s="150"/>
      <c r="H367" s="150"/>
      <c r="I367" s="151"/>
      <c r="J367" s="155"/>
    </row>
    <row r="368" s="135" customFormat="1" spans="1:10">
      <c r="A368" s="133"/>
      <c r="C368" s="155"/>
      <c r="G368" s="150"/>
      <c r="H368" s="150"/>
      <c r="I368" s="151"/>
      <c r="J368" s="155"/>
    </row>
    <row r="369" s="135" customFormat="1" spans="1:10">
      <c r="A369" s="133"/>
      <c r="C369" s="155"/>
      <c r="G369" s="150"/>
      <c r="H369" s="150"/>
      <c r="I369" s="151"/>
      <c r="J369" s="155"/>
    </row>
    <row r="370" s="135" customFormat="1" spans="1:10">
      <c r="A370" s="133"/>
      <c r="C370" s="155"/>
      <c r="G370" s="150"/>
      <c r="H370" s="150"/>
      <c r="I370" s="151"/>
      <c r="J370" s="155"/>
    </row>
    <row r="371" s="135" customFormat="1" spans="1:10">
      <c r="A371" s="133"/>
      <c r="C371" s="155"/>
      <c r="G371" s="150"/>
      <c r="H371" s="150"/>
      <c r="I371" s="151"/>
      <c r="J371" s="155"/>
    </row>
    <row r="372" s="135" customFormat="1" spans="1:10">
      <c r="A372" s="133"/>
      <c r="C372" s="155"/>
      <c r="G372" s="150"/>
      <c r="H372" s="150"/>
      <c r="I372" s="151"/>
      <c r="J372" s="155"/>
    </row>
    <row r="373" s="135" customFormat="1" spans="1:10">
      <c r="A373" s="133"/>
      <c r="C373" s="155"/>
      <c r="G373" s="150"/>
      <c r="H373" s="150"/>
      <c r="I373" s="151"/>
      <c r="J373" s="155"/>
    </row>
    <row r="374" s="135" customFormat="1" spans="1:10">
      <c r="A374" s="133"/>
      <c r="C374" s="155"/>
      <c r="G374" s="150"/>
      <c r="H374" s="150"/>
      <c r="I374" s="151"/>
      <c r="J374" s="155"/>
    </row>
    <row r="375" s="135" customFormat="1" spans="1:10">
      <c r="A375" s="133"/>
      <c r="C375" s="155"/>
      <c r="G375" s="150"/>
      <c r="H375" s="150"/>
      <c r="I375" s="151"/>
      <c r="J375" s="155"/>
    </row>
    <row r="376" s="135" customFormat="1" spans="1:10">
      <c r="A376" s="133"/>
      <c r="C376" s="155"/>
      <c r="G376" s="150"/>
      <c r="H376" s="150"/>
      <c r="I376" s="151"/>
      <c r="J376" s="155"/>
    </row>
    <row r="377" s="135" customFormat="1" spans="1:10">
      <c r="A377" s="133"/>
      <c r="C377" s="155"/>
      <c r="G377" s="150"/>
      <c r="H377" s="150"/>
      <c r="I377" s="151"/>
      <c r="J377" s="155"/>
    </row>
    <row r="378" s="135" customFormat="1" spans="1:10">
      <c r="A378" s="133"/>
      <c r="C378" s="155"/>
      <c r="G378" s="150"/>
      <c r="H378" s="150"/>
      <c r="I378" s="151"/>
      <c r="J378" s="155"/>
    </row>
    <row r="379" s="135" customFormat="1" spans="1:10">
      <c r="A379" s="133"/>
      <c r="C379" s="155"/>
      <c r="G379" s="150"/>
      <c r="H379" s="150"/>
      <c r="I379" s="151"/>
      <c r="J379" s="155"/>
    </row>
    <row r="380" s="135" customFormat="1" spans="1:10">
      <c r="A380" s="133"/>
      <c r="C380" s="155"/>
      <c r="G380" s="150"/>
      <c r="H380" s="150"/>
      <c r="I380" s="151"/>
      <c r="J380" s="155"/>
    </row>
    <row r="381" s="135" customFormat="1" spans="1:10">
      <c r="A381" s="133"/>
      <c r="C381" s="155"/>
      <c r="G381" s="150"/>
      <c r="H381" s="150"/>
      <c r="I381" s="151"/>
      <c r="J381" s="155"/>
    </row>
    <row r="382" s="135" customFormat="1" spans="1:10">
      <c r="A382" s="133"/>
      <c r="C382" s="155"/>
      <c r="G382" s="150"/>
      <c r="H382" s="150"/>
      <c r="I382" s="151"/>
      <c r="J382" s="155"/>
    </row>
    <row r="383" s="135" customFormat="1" spans="1:10">
      <c r="A383" s="133"/>
      <c r="C383" s="155"/>
      <c r="G383" s="150"/>
      <c r="H383" s="150"/>
      <c r="I383" s="151"/>
      <c r="J383" s="155"/>
    </row>
    <row r="384" s="135" customFormat="1" spans="1:10">
      <c r="A384" s="133"/>
      <c r="C384" s="155"/>
      <c r="G384" s="150"/>
      <c r="H384" s="150"/>
      <c r="I384" s="151"/>
      <c r="J384" s="155"/>
    </row>
    <row r="385" s="135" customFormat="1" spans="1:10">
      <c r="A385" s="133"/>
      <c r="C385" s="155"/>
      <c r="G385" s="150"/>
      <c r="H385" s="150"/>
      <c r="I385" s="151"/>
      <c r="J385" s="155"/>
    </row>
    <row r="386" s="135" customFormat="1" spans="1:10">
      <c r="A386" s="133"/>
      <c r="C386" s="155"/>
      <c r="G386" s="150"/>
      <c r="H386" s="150"/>
      <c r="I386" s="151"/>
      <c r="J386" s="155"/>
    </row>
    <row r="387" s="135" customFormat="1" spans="1:10">
      <c r="A387" s="133"/>
      <c r="C387" s="155"/>
      <c r="G387" s="150"/>
      <c r="H387" s="150"/>
      <c r="I387" s="151"/>
      <c r="J387" s="155"/>
    </row>
    <row r="388" s="135" customFormat="1" spans="1:10">
      <c r="A388" s="133"/>
      <c r="C388" s="155"/>
      <c r="G388" s="150"/>
      <c r="H388" s="150"/>
      <c r="I388" s="151"/>
      <c r="J388" s="155"/>
    </row>
    <row r="389" s="135" customFormat="1" spans="1:10">
      <c r="A389" s="133"/>
      <c r="C389" s="155"/>
      <c r="G389" s="150"/>
      <c r="H389" s="150"/>
      <c r="I389" s="151"/>
      <c r="J389" s="155"/>
    </row>
    <row r="390" s="135" customFormat="1" spans="1:10">
      <c r="A390" s="133"/>
      <c r="C390" s="155"/>
      <c r="G390" s="150"/>
      <c r="H390" s="150"/>
      <c r="I390" s="151"/>
      <c r="J390" s="155"/>
    </row>
    <row r="391" s="135" customFormat="1" spans="1:10">
      <c r="A391" s="133"/>
      <c r="C391" s="155"/>
      <c r="G391" s="150"/>
      <c r="H391" s="150"/>
      <c r="I391" s="151"/>
      <c r="J391" s="155"/>
    </row>
    <row r="392" s="135" customFormat="1" spans="1:10">
      <c r="A392" s="133"/>
      <c r="C392" s="155"/>
      <c r="G392" s="150"/>
      <c r="H392" s="150"/>
      <c r="I392" s="151"/>
      <c r="J392" s="155"/>
    </row>
    <row r="393" s="135" customFormat="1" spans="1:10">
      <c r="A393" s="133"/>
      <c r="C393" s="155"/>
      <c r="G393" s="150"/>
      <c r="H393" s="150"/>
      <c r="I393" s="151"/>
      <c r="J393" s="155"/>
    </row>
    <row r="394" s="135" customFormat="1" spans="1:10">
      <c r="A394" s="133"/>
      <c r="C394" s="155"/>
      <c r="G394" s="150"/>
      <c r="H394" s="150"/>
      <c r="I394" s="151"/>
      <c r="J394" s="155"/>
    </row>
    <row r="395" s="135" customFormat="1" spans="1:10">
      <c r="A395" s="133"/>
      <c r="C395" s="155"/>
      <c r="G395" s="150"/>
      <c r="H395" s="150"/>
      <c r="I395" s="151"/>
      <c r="J395" s="155"/>
    </row>
    <row r="396" s="135" customFormat="1" spans="1:10">
      <c r="A396" s="133"/>
      <c r="C396" s="155"/>
      <c r="G396" s="150"/>
      <c r="H396" s="150"/>
      <c r="I396" s="151"/>
      <c r="J396" s="155"/>
    </row>
    <row r="397" s="135" customFormat="1" spans="1:10">
      <c r="A397" s="133"/>
      <c r="C397" s="155"/>
      <c r="G397" s="150"/>
      <c r="H397" s="150"/>
      <c r="I397" s="151"/>
      <c r="J397" s="155"/>
    </row>
    <row r="398" s="135" customFormat="1" spans="1:10">
      <c r="A398" s="133"/>
      <c r="C398" s="155"/>
      <c r="G398" s="150"/>
      <c r="H398" s="150"/>
      <c r="I398" s="151"/>
      <c r="J398" s="155"/>
    </row>
    <row r="399" s="135" customFormat="1" spans="1:10">
      <c r="A399" s="133"/>
      <c r="C399" s="155"/>
      <c r="G399" s="150"/>
      <c r="H399" s="150"/>
      <c r="I399" s="151"/>
      <c r="J399" s="155"/>
    </row>
    <row r="400" s="135" customFormat="1" spans="1:10">
      <c r="A400" s="133"/>
      <c r="C400" s="155"/>
      <c r="G400" s="150"/>
      <c r="H400" s="150"/>
      <c r="I400" s="151"/>
      <c r="J400" s="155"/>
    </row>
    <row r="401" s="135" customFormat="1" spans="1:10">
      <c r="A401" s="133"/>
      <c r="C401" s="155"/>
      <c r="G401" s="150"/>
      <c r="H401" s="150"/>
      <c r="I401" s="151"/>
      <c r="J401" s="155"/>
    </row>
    <row r="402" s="135" customFormat="1" spans="1:10">
      <c r="A402" s="133"/>
      <c r="C402" s="155"/>
      <c r="G402" s="150"/>
      <c r="H402" s="150"/>
      <c r="I402" s="151"/>
      <c r="J402" s="155"/>
    </row>
    <row r="403" s="135" customFormat="1" spans="1:10">
      <c r="A403" s="133"/>
      <c r="C403" s="155"/>
      <c r="G403" s="150"/>
      <c r="H403" s="150"/>
      <c r="I403" s="151"/>
      <c r="J403" s="155"/>
    </row>
    <row r="404" s="135" customFormat="1" spans="1:10">
      <c r="A404" s="133"/>
      <c r="C404" s="155"/>
      <c r="G404" s="150"/>
      <c r="H404" s="150"/>
      <c r="I404" s="151"/>
      <c r="J404" s="155"/>
    </row>
    <row r="405" s="135" customFormat="1" spans="1:10">
      <c r="A405" s="133"/>
      <c r="C405" s="155"/>
      <c r="G405" s="150"/>
      <c r="H405" s="150"/>
      <c r="I405" s="151"/>
      <c r="J405" s="155"/>
    </row>
    <row r="406" s="135" customFormat="1" spans="1:10">
      <c r="A406" s="133"/>
      <c r="C406" s="155"/>
      <c r="G406" s="150"/>
      <c r="H406" s="150"/>
      <c r="I406" s="151"/>
      <c r="J406" s="155"/>
    </row>
    <row r="407" s="135" customFormat="1" spans="1:10">
      <c r="A407" s="133"/>
      <c r="C407" s="155"/>
      <c r="G407" s="150"/>
      <c r="H407" s="150"/>
      <c r="I407" s="151"/>
      <c r="J407" s="155"/>
    </row>
    <row r="408" s="135" customFormat="1" spans="1:10">
      <c r="A408" s="133"/>
      <c r="C408" s="155"/>
      <c r="G408" s="150"/>
      <c r="H408" s="150"/>
      <c r="I408" s="151"/>
      <c r="J408" s="155"/>
    </row>
    <row r="409" s="135" customFormat="1" spans="1:10">
      <c r="A409" s="133"/>
      <c r="C409" s="155"/>
      <c r="G409" s="150"/>
      <c r="H409" s="150"/>
      <c r="I409" s="151"/>
      <c r="J409" s="155"/>
    </row>
    <row r="410" s="135" customFormat="1" spans="1:10">
      <c r="A410" s="133"/>
      <c r="C410" s="155"/>
      <c r="G410" s="150"/>
      <c r="H410" s="150"/>
      <c r="I410" s="151"/>
      <c r="J410" s="155"/>
    </row>
    <row r="411" s="135" customFormat="1" spans="1:10">
      <c r="A411" s="133"/>
      <c r="C411" s="155"/>
      <c r="G411" s="150"/>
      <c r="H411" s="150"/>
      <c r="I411" s="151"/>
      <c r="J411" s="155"/>
    </row>
    <row r="412" s="135" customFormat="1" spans="1:10">
      <c r="A412" s="133"/>
      <c r="C412" s="155"/>
      <c r="G412" s="150"/>
      <c r="H412" s="150"/>
      <c r="I412" s="151"/>
      <c r="J412" s="155"/>
    </row>
    <row r="413" s="135" customFormat="1" spans="1:10">
      <c r="A413" s="133"/>
      <c r="C413" s="155"/>
      <c r="G413" s="150"/>
      <c r="H413" s="150"/>
      <c r="I413" s="151"/>
      <c r="J413" s="155"/>
    </row>
    <row r="414" s="135" customFormat="1" spans="1:10">
      <c r="A414" s="133"/>
      <c r="C414" s="155"/>
      <c r="G414" s="150"/>
      <c r="H414" s="150"/>
      <c r="I414" s="151"/>
      <c r="J414" s="155"/>
    </row>
    <row r="415" s="135" customFormat="1" spans="1:10">
      <c r="A415" s="133"/>
      <c r="C415" s="155"/>
      <c r="G415" s="150"/>
      <c r="H415" s="150"/>
      <c r="I415" s="151"/>
      <c r="J415" s="155"/>
    </row>
    <row r="416" s="135" customFormat="1" spans="1:10">
      <c r="A416" s="133"/>
      <c r="C416" s="155"/>
      <c r="G416" s="150"/>
      <c r="H416" s="150"/>
      <c r="I416" s="151"/>
      <c r="J416" s="155"/>
    </row>
    <row r="417" s="135" customFormat="1" spans="1:10">
      <c r="A417" s="133"/>
      <c r="C417" s="155"/>
      <c r="G417" s="150"/>
      <c r="H417" s="150"/>
      <c r="I417" s="151"/>
      <c r="J417" s="155"/>
    </row>
    <row r="418" s="135" customFormat="1" spans="1:10">
      <c r="A418" s="133"/>
      <c r="C418" s="155"/>
      <c r="G418" s="150"/>
      <c r="H418" s="150"/>
      <c r="I418" s="151"/>
      <c r="J418" s="155"/>
    </row>
    <row r="419" s="135" customFormat="1" spans="1:10">
      <c r="A419" s="133"/>
      <c r="C419" s="155"/>
      <c r="G419" s="150"/>
      <c r="H419" s="150"/>
      <c r="I419" s="151"/>
      <c r="J419" s="155"/>
    </row>
    <row r="420" s="135" customFormat="1" spans="1:10">
      <c r="A420" s="133"/>
      <c r="C420" s="155"/>
      <c r="G420" s="150"/>
      <c r="H420" s="150"/>
      <c r="I420" s="151"/>
      <c r="J420" s="155"/>
    </row>
    <row r="421" s="135" customFormat="1" spans="1:10">
      <c r="A421" s="133"/>
      <c r="C421" s="155"/>
      <c r="G421" s="150"/>
      <c r="H421" s="150"/>
      <c r="I421" s="151"/>
      <c r="J421" s="155"/>
    </row>
    <row r="422" s="135" customFormat="1" spans="1:10">
      <c r="A422" s="133"/>
      <c r="C422" s="155"/>
      <c r="G422" s="150"/>
      <c r="H422" s="150"/>
      <c r="I422" s="151"/>
      <c r="J422" s="155"/>
    </row>
    <row r="423" s="135" customFormat="1" spans="1:10">
      <c r="A423" s="133"/>
      <c r="C423" s="155"/>
      <c r="G423" s="150"/>
      <c r="H423" s="150"/>
      <c r="I423" s="151"/>
      <c r="J423" s="155"/>
    </row>
    <row r="424" s="135" customFormat="1" spans="1:10">
      <c r="A424" s="133"/>
      <c r="C424" s="155"/>
      <c r="G424" s="150"/>
      <c r="H424" s="150"/>
      <c r="I424" s="151"/>
      <c r="J424" s="155"/>
    </row>
    <row r="425" s="135" customFormat="1" spans="1:10">
      <c r="A425" s="133"/>
      <c r="C425" s="155"/>
      <c r="G425" s="150"/>
      <c r="H425" s="150"/>
      <c r="I425" s="151"/>
      <c r="J425" s="155"/>
    </row>
    <row r="426" s="135" customFormat="1" spans="1:10">
      <c r="A426" s="133"/>
      <c r="C426" s="155"/>
      <c r="G426" s="150"/>
      <c r="H426" s="150"/>
      <c r="I426" s="151"/>
      <c r="J426" s="155"/>
    </row>
    <row r="427" s="135" customFormat="1" spans="1:10">
      <c r="A427" s="133"/>
      <c r="C427" s="155"/>
      <c r="G427" s="150"/>
      <c r="H427" s="150"/>
      <c r="I427" s="151"/>
      <c r="J427" s="155"/>
    </row>
    <row r="428" s="135" customFormat="1" spans="1:10">
      <c r="A428" s="133"/>
      <c r="C428" s="155"/>
      <c r="G428" s="150"/>
      <c r="H428" s="150"/>
      <c r="I428" s="151"/>
      <c r="J428" s="155"/>
    </row>
    <row r="429" s="135" customFormat="1" spans="1:10">
      <c r="A429" s="133"/>
      <c r="C429" s="155"/>
      <c r="G429" s="150"/>
      <c r="H429" s="150"/>
      <c r="I429" s="151"/>
      <c r="J429" s="155"/>
    </row>
    <row r="430" s="135" customFormat="1" spans="1:10">
      <c r="A430" s="133"/>
      <c r="C430" s="155"/>
      <c r="G430" s="150"/>
      <c r="H430" s="150"/>
      <c r="I430" s="151"/>
      <c r="J430" s="155"/>
    </row>
    <row r="431" s="135" customFormat="1" spans="1:10">
      <c r="A431" s="133"/>
      <c r="C431" s="155"/>
      <c r="G431" s="150"/>
      <c r="H431" s="150"/>
      <c r="I431" s="151"/>
      <c r="J431" s="155"/>
    </row>
    <row r="432" s="135" customFormat="1" spans="1:10">
      <c r="A432" s="133"/>
      <c r="C432" s="155"/>
      <c r="G432" s="150"/>
      <c r="H432" s="150"/>
      <c r="I432" s="151"/>
      <c r="J432" s="155"/>
    </row>
    <row r="433" s="135" customFormat="1" spans="1:10">
      <c r="A433" s="133"/>
      <c r="C433" s="155"/>
      <c r="G433" s="150"/>
      <c r="H433" s="150"/>
      <c r="I433" s="151"/>
      <c r="J433" s="155"/>
    </row>
    <row r="434" s="135" customFormat="1" spans="1:10">
      <c r="A434" s="133"/>
      <c r="C434" s="155"/>
      <c r="G434" s="150"/>
      <c r="H434" s="150"/>
      <c r="I434" s="151"/>
      <c r="J434" s="155"/>
    </row>
    <row r="435" s="135" customFormat="1" spans="1:10">
      <c r="A435" s="133"/>
      <c r="C435" s="155"/>
      <c r="G435" s="150"/>
      <c r="H435" s="150"/>
      <c r="I435" s="151"/>
      <c r="J435" s="155"/>
    </row>
    <row r="436" s="135" customFormat="1" spans="1:10">
      <c r="A436" s="133"/>
      <c r="C436" s="155"/>
      <c r="G436" s="150"/>
      <c r="H436" s="150"/>
      <c r="I436" s="151"/>
      <c r="J436" s="155"/>
    </row>
    <row r="437" s="135" customFormat="1" spans="1:10">
      <c r="A437" s="133"/>
      <c r="C437" s="155"/>
      <c r="G437" s="150"/>
      <c r="H437" s="150"/>
      <c r="I437" s="151"/>
      <c r="J437" s="155"/>
    </row>
    <row r="438" s="135" customFormat="1" spans="1:10">
      <c r="A438" s="133"/>
      <c r="C438" s="155"/>
      <c r="G438" s="150"/>
      <c r="H438" s="150"/>
      <c r="I438" s="151"/>
      <c r="J438" s="155"/>
    </row>
    <row r="439" s="135" customFormat="1" spans="1:10">
      <c r="A439" s="133"/>
      <c r="C439" s="155"/>
      <c r="G439" s="150"/>
      <c r="H439" s="150"/>
      <c r="I439" s="151"/>
      <c r="J439" s="155"/>
    </row>
    <row r="440" s="135" customFormat="1" spans="1:10">
      <c r="A440" s="133"/>
      <c r="C440" s="155"/>
      <c r="G440" s="150"/>
      <c r="H440" s="150"/>
      <c r="I440" s="151"/>
      <c r="J440" s="155"/>
    </row>
    <row r="441" s="135" customFormat="1" spans="1:10">
      <c r="A441" s="133"/>
      <c r="C441" s="155"/>
      <c r="G441" s="150"/>
      <c r="H441" s="150"/>
      <c r="I441" s="151"/>
      <c r="J441" s="155"/>
    </row>
    <row r="442" s="135" customFormat="1" spans="1:10">
      <c r="A442" s="133"/>
      <c r="C442" s="155"/>
      <c r="G442" s="150"/>
      <c r="H442" s="150"/>
      <c r="I442" s="151"/>
      <c r="J442" s="155"/>
    </row>
    <row r="443" s="135" customFormat="1" spans="1:10">
      <c r="A443" s="133"/>
      <c r="C443" s="155"/>
      <c r="G443" s="150"/>
      <c r="H443" s="150"/>
      <c r="I443" s="151"/>
      <c r="J443" s="155"/>
    </row>
    <row r="444" s="135" customFormat="1" spans="1:10">
      <c r="A444" s="133"/>
      <c r="C444" s="155"/>
      <c r="G444" s="150"/>
      <c r="H444" s="150"/>
      <c r="I444" s="151"/>
      <c r="J444" s="155"/>
    </row>
    <row r="445" s="135" customFormat="1" spans="1:10">
      <c r="A445" s="133"/>
      <c r="C445" s="155"/>
      <c r="G445" s="150"/>
      <c r="H445" s="150"/>
      <c r="I445" s="151"/>
      <c r="J445" s="155"/>
    </row>
    <row r="446" s="135" customFormat="1" spans="1:10">
      <c r="A446" s="133"/>
      <c r="C446" s="155"/>
      <c r="G446" s="150"/>
      <c r="H446" s="150"/>
      <c r="I446" s="151"/>
      <c r="J446" s="155"/>
    </row>
    <row r="447" s="135" customFormat="1" spans="1:10">
      <c r="A447" s="133"/>
      <c r="C447" s="155"/>
      <c r="G447" s="150"/>
      <c r="H447" s="150"/>
      <c r="I447" s="151"/>
      <c r="J447" s="155"/>
    </row>
    <row r="448" s="135" customFormat="1" spans="1:10">
      <c r="A448" s="133"/>
      <c r="C448" s="155"/>
      <c r="G448" s="150"/>
      <c r="H448" s="150"/>
      <c r="I448" s="151"/>
      <c r="J448" s="155"/>
    </row>
    <row r="449" s="135" customFormat="1" spans="1:10">
      <c r="A449" s="133"/>
      <c r="C449" s="155"/>
      <c r="G449" s="150"/>
      <c r="H449" s="150"/>
      <c r="I449" s="151"/>
      <c r="J449" s="155"/>
    </row>
    <row r="450" s="135" customFormat="1" spans="1:10">
      <c r="A450" s="133"/>
      <c r="C450" s="155"/>
      <c r="G450" s="150"/>
      <c r="H450" s="150"/>
      <c r="I450" s="151"/>
      <c r="J450" s="155"/>
    </row>
    <row r="451" s="135" customFormat="1" spans="1:10">
      <c r="A451" s="133"/>
      <c r="C451" s="155"/>
      <c r="G451" s="150"/>
      <c r="H451" s="150"/>
      <c r="I451" s="151"/>
      <c r="J451" s="155"/>
    </row>
    <row r="452" s="135" customFormat="1" spans="1:10">
      <c r="A452" s="133"/>
      <c r="C452" s="155"/>
      <c r="G452" s="150"/>
      <c r="H452" s="150"/>
      <c r="I452" s="151"/>
      <c r="J452" s="155"/>
    </row>
    <row r="453" s="135" customFormat="1" spans="1:10">
      <c r="A453" s="133"/>
      <c r="C453" s="155"/>
      <c r="G453" s="150"/>
      <c r="H453" s="150"/>
      <c r="I453" s="151"/>
      <c r="J453" s="155"/>
    </row>
    <row r="454" s="135" customFormat="1" spans="1:10">
      <c r="A454" s="133"/>
      <c r="C454" s="155"/>
      <c r="G454" s="150"/>
      <c r="H454" s="150"/>
      <c r="I454" s="151"/>
      <c r="J454" s="155"/>
    </row>
    <row r="455" s="135" customFormat="1" spans="1:10">
      <c r="A455" s="133"/>
      <c r="C455" s="155"/>
      <c r="G455" s="150"/>
      <c r="H455" s="150"/>
      <c r="I455" s="151"/>
      <c r="J455" s="155"/>
    </row>
    <row r="456" s="135" customFormat="1" spans="1:10">
      <c r="A456" s="133"/>
      <c r="C456" s="155"/>
      <c r="G456" s="150"/>
      <c r="H456" s="150"/>
      <c r="I456" s="151"/>
      <c r="J456" s="155"/>
    </row>
    <row r="457" s="135" customFormat="1" spans="1:10">
      <c r="A457" s="133"/>
      <c r="C457" s="155"/>
      <c r="G457" s="150"/>
      <c r="H457" s="150"/>
      <c r="I457" s="151"/>
      <c r="J457" s="155"/>
    </row>
    <row r="458" s="135" customFormat="1" spans="1:10">
      <c r="A458" s="133"/>
      <c r="C458" s="155"/>
      <c r="G458" s="150"/>
      <c r="H458" s="150"/>
      <c r="I458" s="151"/>
      <c r="J458" s="155"/>
    </row>
    <row r="459" s="135" customFormat="1" spans="1:10">
      <c r="A459" s="133"/>
      <c r="C459" s="155"/>
      <c r="G459" s="150"/>
      <c r="H459" s="150"/>
      <c r="I459" s="151"/>
      <c r="J459" s="155"/>
    </row>
    <row r="460" s="135" customFormat="1" spans="1:10">
      <c r="A460" s="133"/>
      <c r="C460" s="155"/>
      <c r="G460" s="150"/>
      <c r="H460" s="150"/>
      <c r="I460" s="151"/>
      <c r="J460" s="155"/>
    </row>
    <row r="461" s="135" customFormat="1" spans="1:10">
      <c r="A461" s="133"/>
      <c r="C461" s="155"/>
      <c r="G461" s="150"/>
      <c r="H461" s="150"/>
      <c r="I461" s="151"/>
      <c r="J461" s="155"/>
    </row>
    <row r="462" s="135" customFormat="1" spans="1:10">
      <c r="A462" s="133"/>
      <c r="C462" s="155"/>
      <c r="G462" s="150"/>
      <c r="H462" s="150"/>
      <c r="I462" s="151"/>
      <c r="J462" s="155"/>
    </row>
    <row r="463" s="135" customFormat="1" spans="1:10">
      <c r="A463" s="133"/>
      <c r="C463" s="155"/>
      <c r="G463" s="150"/>
      <c r="H463" s="150"/>
      <c r="I463" s="151"/>
      <c r="J463" s="155"/>
    </row>
    <row r="464" s="135" customFormat="1" spans="1:10">
      <c r="A464" s="133"/>
      <c r="C464" s="155"/>
      <c r="G464" s="150"/>
      <c r="H464" s="150"/>
      <c r="I464" s="151"/>
      <c r="J464" s="155"/>
    </row>
    <row r="465" s="135" customFormat="1" spans="1:10">
      <c r="A465" s="133"/>
      <c r="C465" s="155"/>
      <c r="G465" s="150"/>
      <c r="H465" s="150"/>
      <c r="I465" s="151"/>
      <c r="J465" s="155"/>
    </row>
    <row r="466" s="135" customFormat="1" spans="1:10">
      <c r="A466" s="133"/>
      <c r="C466" s="155"/>
      <c r="G466" s="150"/>
      <c r="H466" s="150"/>
      <c r="I466" s="151"/>
      <c r="J466" s="155"/>
    </row>
    <row r="467" s="135" customFormat="1" spans="1:10">
      <c r="A467" s="133"/>
      <c r="C467" s="155"/>
      <c r="G467" s="150"/>
      <c r="H467" s="150"/>
      <c r="I467" s="151"/>
      <c r="J467" s="155"/>
    </row>
    <row r="468" s="135" customFormat="1" spans="1:10">
      <c r="A468" s="133"/>
      <c r="C468" s="155"/>
      <c r="G468" s="150"/>
      <c r="H468" s="150"/>
      <c r="I468" s="151"/>
      <c r="J468" s="155"/>
    </row>
    <row r="469" s="135" customFormat="1" spans="1:10">
      <c r="A469" s="133"/>
      <c r="C469" s="155"/>
      <c r="G469" s="150"/>
      <c r="H469" s="150"/>
      <c r="I469" s="151"/>
      <c r="J469" s="155"/>
    </row>
    <row r="470" s="135" customFormat="1" spans="1:10">
      <c r="A470" s="133"/>
      <c r="C470" s="155"/>
      <c r="G470" s="150"/>
      <c r="H470" s="150"/>
      <c r="I470" s="151"/>
      <c r="J470" s="155"/>
    </row>
    <row r="471" s="135" customFormat="1" spans="1:10">
      <c r="A471" s="133"/>
      <c r="C471" s="155"/>
      <c r="G471" s="150"/>
      <c r="H471" s="150"/>
      <c r="I471" s="151"/>
      <c r="J471" s="155"/>
    </row>
    <row r="472" s="135" customFormat="1" spans="1:10">
      <c r="A472" s="133"/>
      <c r="C472" s="155"/>
      <c r="G472" s="150"/>
      <c r="H472" s="150"/>
      <c r="I472" s="151"/>
      <c r="J472" s="155"/>
    </row>
    <row r="473" s="135" customFormat="1" spans="1:10">
      <c r="A473" s="133"/>
      <c r="C473" s="155"/>
      <c r="G473" s="150"/>
      <c r="H473" s="150"/>
      <c r="I473" s="151"/>
      <c r="J473" s="155"/>
    </row>
    <row r="474" s="135" customFormat="1" spans="1:10">
      <c r="A474" s="133"/>
      <c r="C474" s="155"/>
      <c r="G474" s="150"/>
      <c r="H474" s="150"/>
      <c r="I474" s="151"/>
      <c r="J474" s="155"/>
    </row>
    <row r="475" s="135" customFormat="1" spans="1:10">
      <c r="A475" s="133"/>
      <c r="C475" s="155"/>
      <c r="G475" s="150"/>
      <c r="H475" s="150"/>
      <c r="I475" s="151"/>
      <c r="J475" s="155"/>
    </row>
    <row r="476" s="135" customFormat="1" spans="1:10">
      <c r="A476" s="133"/>
      <c r="C476" s="155"/>
      <c r="G476" s="150"/>
      <c r="H476" s="150"/>
      <c r="I476" s="151"/>
      <c r="J476" s="155"/>
    </row>
    <row r="477" s="135" customFormat="1" spans="1:10">
      <c r="A477" s="133"/>
      <c r="C477" s="155"/>
      <c r="G477" s="150"/>
      <c r="H477" s="150"/>
      <c r="I477" s="151"/>
      <c r="J477" s="155"/>
    </row>
    <row r="478" s="135" customFormat="1" spans="1:10">
      <c r="A478" s="133"/>
      <c r="C478" s="155"/>
      <c r="G478" s="150"/>
      <c r="H478" s="150"/>
      <c r="I478" s="151"/>
      <c r="J478" s="155"/>
    </row>
    <row r="479" s="135" customFormat="1" spans="1:10">
      <c r="A479" s="133"/>
      <c r="C479" s="155"/>
      <c r="G479" s="150"/>
      <c r="H479" s="150"/>
      <c r="I479" s="151"/>
      <c r="J479" s="155"/>
    </row>
    <row r="480" s="135" customFormat="1" spans="1:10">
      <c r="A480" s="133"/>
      <c r="C480" s="155"/>
      <c r="G480" s="150"/>
      <c r="H480" s="150"/>
      <c r="I480" s="151"/>
      <c r="J480" s="155"/>
    </row>
    <row r="481" s="135" customFormat="1" spans="1:10">
      <c r="A481" s="133"/>
      <c r="C481" s="155"/>
      <c r="G481" s="150"/>
      <c r="H481" s="150"/>
      <c r="I481" s="151"/>
      <c r="J481" s="155"/>
    </row>
    <row r="482" s="135" customFormat="1" spans="1:10">
      <c r="A482" s="133"/>
      <c r="C482" s="155"/>
      <c r="G482" s="150"/>
      <c r="H482" s="150"/>
      <c r="I482" s="151"/>
      <c r="J482" s="155"/>
    </row>
    <row r="483" s="135" customFormat="1" spans="1:10">
      <c r="A483" s="133"/>
      <c r="C483" s="155"/>
      <c r="G483" s="150"/>
      <c r="H483" s="150"/>
      <c r="I483" s="151"/>
      <c r="J483" s="155"/>
    </row>
    <row r="484" s="135" customFormat="1" spans="1:10">
      <c r="A484" s="133"/>
      <c r="C484" s="155"/>
      <c r="G484" s="150"/>
      <c r="H484" s="150"/>
      <c r="I484" s="151"/>
      <c r="J484" s="155"/>
    </row>
    <row r="485" s="135" customFormat="1" spans="1:10">
      <c r="A485" s="133"/>
      <c r="C485" s="155"/>
      <c r="G485" s="150"/>
      <c r="H485" s="150"/>
      <c r="I485" s="151"/>
      <c r="J485" s="155"/>
    </row>
    <row r="486" s="135" customFormat="1" spans="1:10">
      <c r="A486" s="133"/>
      <c r="C486" s="155"/>
      <c r="G486" s="150"/>
      <c r="H486" s="150"/>
      <c r="I486" s="151"/>
      <c r="J486" s="155"/>
    </row>
    <row r="487" s="135" customFormat="1" spans="1:10">
      <c r="A487" s="133"/>
      <c r="C487" s="155"/>
      <c r="G487" s="150"/>
      <c r="H487" s="150"/>
      <c r="I487" s="151"/>
      <c r="J487" s="155"/>
    </row>
    <row r="488" s="135" customFormat="1" spans="1:10">
      <c r="A488" s="133"/>
      <c r="C488" s="155"/>
      <c r="G488" s="150"/>
      <c r="H488" s="150"/>
      <c r="I488" s="151"/>
      <c r="J488" s="155"/>
    </row>
    <row r="489" s="135" customFormat="1" spans="1:10">
      <c r="A489" s="133"/>
      <c r="C489" s="155"/>
      <c r="G489" s="150"/>
      <c r="H489" s="150"/>
      <c r="I489" s="151"/>
      <c r="J489" s="155"/>
    </row>
    <row r="490" s="135" customFormat="1" spans="1:10">
      <c r="A490" s="133"/>
      <c r="C490" s="155"/>
      <c r="G490" s="150"/>
      <c r="H490" s="150"/>
      <c r="I490" s="151"/>
      <c r="J490" s="155"/>
    </row>
    <row r="491" s="135" customFormat="1" spans="1:10">
      <c r="A491" s="133"/>
      <c r="C491" s="155"/>
      <c r="G491" s="150"/>
      <c r="H491" s="150"/>
      <c r="I491" s="151"/>
      <c r="J491" s="155"/>
    </row>
    <row r="492" s="135" customFormat="1" spans="1:10">
      <c r="A492" s="133"/>
      <c r="C492" s="155"/>
      <c r="G492" s="150"/>
      <c r="H492" s="150"/>
      <c r="I492" s="151"/>
      <c r="J492" s="155"/>
    </row>
    <row r="493" s="135" customFormat="1" spans="1:10">
      <c r="A493" s="133"/>
      <c r="C493" s="155"/>
      <c r="G493" s="150"/>
      <c r="H493" s="150"/>
      <c r="I493" s="151"/>
      <c r="J493" s="155"/>
    </row>
    <row r="494" s="135" customFormat="1" spans="1:10">
      <c r="A494" s="133"/>
      <c r="C494" s="155"/>
      <c r="G494" s="150"/>
      <c r="H494" s="150"/>
      <c r="I494" s="151"/>
      <c r="J494" s="155"/>
    </row>
    <row r="495" s="135" customFormat="1" spans="1:10">
      <c r="A495" s="133"/>
      <c r="C495" s="155"/>
      <c r="G495" s="150"/>
      <c r="H495" s="150"/>
      <c r="I495" s="151"/>
      <c r="J495" s="155"/>
    </row>
    <row r="496" s="135" customFormat="1" spans="1:10">
      <c r="A496" s="133"/>
      <c r="C496" s="155"/>
      <c r="G496" s="150"/>
      <c r="H496" s="150"/>
      <c r="I496" s="151"/>
      <c r="J496" s="155"/>
    </row>
    <row r="497" s="135" customFormat="1" spans="1:10">
      <c r="A497" s="133"/>
      <c r="C497" s="155"/>
      <c r="G497" s="150"/>
      <c r="H497" s="150"/>
      <c r="I497" s="151"/>
      <c r="J497" s="155"/>
    </row>
    <row r="498" s="135" customFormat="1" spans="1:10">
      <c r="A498" s="133"/>
      <c r="C498" s="155"/>
      <c r="G498" s="150"/>
      <c r="H498" s="150"/>
      <c r="I498" s="151"/>
      <c r="J498" s="155"/>
    </row>
    <row r="499" s="135" customFormat="1" spans="1:10">
      <c r="A499" s="133"/>
      <c r="C499" s="155"/>
      <c r="G499" s="150"/>
      <c r="H499" s="150"/>
      <c r="I499" s="151"/>
      <c r="J499" s="155"/>
    </row>
    <row r="500" s="135" customFormat="1" spans="1:10">
      <c r="A500" s="133"/>
      <c r="C500" s="155"/>
      <c r="G500" s="150"/>
      <c r="H500" s="150"/>
      <c r="I500" s="151"/>
      <c r="J500" s="155"/>
    </row>
    <row r="501" s="135" customFormat="1" spans="1:10">
      <c r="A501" s="133"/>
      <c r="C501" s="155"/>
      <c r="G501" s="150"/>
      <c r="H501" s="150"/>
      <c r="I501" s="151"/>
      <c r="J501" s="155"/>
    </row>
    <row r="502" s="135" customFormat="1" spans="1:10">
      <c r="A502" s="133"/>
      <c r="C502" s="155"/>
      <c r="G502" s="150"/>
      <c r="H502" s="150"/>
      <c r="I502" s="151"/>
      <c r="J502" s="155"/>
    </row>
    <row r="503" s="135" customFormat="1" spans="1:10">
      <c r="A503" s="133"/>
      <c r="C503" s="155"/>
      <c r="G503" s="150"/>
      <c r="H503" s="150"/>
      <c r="I503" s="151"/>
      <c r="J503" s="155"/>
    </row>
    <row r="504" s="135" customFormat="1" spans="1:10">
      <c r="A504" s="133"/>
      <c r="C504" s="155"/>
      <c r="G504" s="150"/>
      <c r="H504" s="150"/>
      <c r="I504" s="151"/>
      <c r="J504" s="155"/>
    </row>
    <row r="505" s="135" customFormat="1" spans="1:10">
      <c r="A505" s="133"/>
      <c r="C505" s="155"/>
      <c r="G505" s="150"/>
      <c r="H505" s="150"/>
      <c r="I505" s="151"/>
      <c r="J505" s="155"/>
    </row>
    <row r="506" s="135" customFormat="1" spans="1:10">
      <c r="A506" s="133"/>
      <c r="C506" s="155"/>
      <c r="G506" s="150"/>
      <c r="H506" s="150"/>
      <c r="I506" s="151"/>
      <c r="J506" s="155"/>
    </row>
    <row r="507" s="135" customFormat="1" spans="1:10">
      <c r="A507" s="133"/>
      <c r="C507" s="155"/>
      <c r="G507" s="150"/>
      <c r="H507" s="150"/>
      <c r="I507" s="151"/>
      <c r="J507" s="155"/>
    </row>
    <row r="508" s="135" customFormat="1" spans="1:10">
      <c r="A508" s="133"/>
      <c r="C508" s="155"/>
      <c r="G508" s="150"/>
      <c r="H508" s="150"/>
      <c r="I508" s="151"/>
      <c r="J508" s="155"/>
    </row>
    <row r="509" s="135" customFormat="1" spans="1:10">
      <c r="A509" s="133"/>
      <c r="C509" s="155"/>
      <c r="G509" s="150"/>
      <c r="H509" s="150"/>
      <c r="I509" s="151"/>
      <c r="J509" s="155"/>
    </row>
    <row r="510" s="135" customFormat="1" spans="1:10">
      <c r="A510" s="133"/>
      <c r="C510" s="155"/>
      <c r="G510" s="150"/>
      <c r="H510" s="150"/>
      <c r="I510" s="151"/>
      <c r="J510" s="155"/>
    </row>
    <row r="511" s="135" customFormat="1" spans="1:10">
      <c r="A511" s="133"/>
      <c r="C511" s="155"/>
      <c r="G511" s="150"/>
      <c r="H511" s="150"/>
      <c r="I511" s="151"/>
      <c r="J511" s="155"/>
    </row>
    <row r="512" s="135" customFormat="1" spans="1:10">
      <c r="A512" s="133"/>
      <c r="C512" s="155"/>
      <c r="G512" s="150"/>
      <c r="H512" s="150"/>
      <c r="I512" s="151"/>
      <c r="J512" s="155"/>
    </row>
    <row r="513" s="135" customFormat="1" spans="1:10">
      <c r="A513" s="133"/>
      <c r="C513" s="155"/>
      <c r="G513" s="150"/>
      <c r="H513" s="150"/>
      <c r="I513" s="151"/>
      <c r="J513" s="155"/>
    </row>
    <row r="514" s="135" customFormat="1" spans="1:10">
      <c r="A514" s="133"/>
      <c r="C514" s="155"/>
      <c r="G514" s="150"/>
      <c r="H514" s="150"/>
      <c r="I514" s="151"/>
      <c r="J514" s="155"/>
    </row>
    <row r="515" s="135" customFormat="1" spans="1:10">
      <c r="A515" s="133"/>
      <c r="C515" s="155"/>
      <c r="G515" s="150"/>
      <c r="H515" s="150"/>
      <c r="I515" s="151"/>
      <c r="J515" s="155"/>
    </row>
    <row r="516" s="135" customFormat="1" spans="1:10">
      <c r="A516" s="133"/>
      <c r="C516" s="155"/>
      <c r="G516" s="150"/>
      <c r="H516" s="150"/>
      <c r="I516" s="151"/>
      <c r="J516" s="155"/>
    </row>
    <row r="517" s="135" customFormat="1" spans="1:10">
      <c r="A517" s="133"/>
      <c r="C517" s="155"/>
      <c r="G517" s="150"/>
      <c r="H517" s="150"/>
      <c r="I517" s="151"/>
      <c r="J517" s="155"/>
    </row>
    <row r="518" s="135" customFormat="1" spans="1:10">
      <c r="A518" s="133"/>
      <c r="C518" s="155"/>
      <c r="G518" s="150"/>
      <c r="H518" s="150"/>
      <c r="I518" s="151"/>
      <c r="J518" s="155"/>
    </row>
    <row r="519" s="135" customFormat="1" spans="1:10">
      <c r="A519" s="133"/>
      <c r="C519" s="155"/>
      <c r="G519" s="150"/>
      <c r="H519" s="150"/>
      <c r="I519" s="151"/>
      <c r="J519" s="155"/>
    </row>
    <row r="520" s="135" customFormat="1" spans="1:10">
      <c r="A520" s="133"/>
      <c r="C520" s="155"/>
      <c r="G520" s="150"/>
      <c r="H520" s="150"/>
      <c r="I520" s="151"/>
      <c r="J520" s="155"/>
    </row>
    <row r="521" s="135" customFormat="1" spans="1:10">
      <c r="A521" s="133"/>
      <c r="C521" s="155"/>
      <c r="G521" s="150"/>
      <c r="H521" s="150"/>
      <c r="I521" s="151"/>
      <c r="J521" s="155"/>
    </row>
    <row r="522" s="135" customFormat="1" spans="1:10">
      <c r="A522" s="133"/>
      <c r="C522" s="155"/>
      <c r="G522" s="150"/>
      <c r="H522" s="150"/>
      <c r="I522" s="151"/>
      <c r="J522" s="155"/>
    </row>
    <row r="523" s="135" customFormat="1" spans="1:10">
      <c r="A523" s="133"/>
      <c r="C523" s="155"/>
      <c r="G523" s="150"/>
      <c r="H523" s="150"/>
      <c r="I523" s="151"/>
      <c r="J523" s="155"/>
    </row>
    <row r="524" s="135" customFormat="1" spans="1:10">
      <c r="A524" s="133"/>
      <c r="C524" s="155"/>
      <c r="G524" s="150"/>
      <c r="H524" s="150"/>
      <c r="I524" s="151"/>
      <c r="J524" s="155"/>
    </row>
    <row r="525" s="135" customFormat="1" spans="1:10">
      <c r="A525" s="133"/>
      <c r="C525" s="155"/>
      <c r="G525" s="150"/>
      <c r="H525" s="150"/>
      <c r="I525" s="151"/>
      <c r="J525" s="155"/>
    </row>
    <row r="526" s="135" customFormat="1" spans="1:10">
      <c r="A526" s="133"/>
      <c r="C526" s="155"/>
      <c r="G526" s="150"/>
      <c r="H526" s="150"/>
      <c r="I526" s="151"/>
      <c r="J526" s="155"/>
    </row>
    <row r="527" s="135" customFormat="1" spans="1:10">
      <c r="A527" s="133"/>
      <c r="C527" s="155"/>
      <c r="G527" s="150"/>
      <c r="H527" s="150"/>
      <c r="I527" s="151"/>
      <c r="J527" s="155"/>
    </row>
    <row r="528" s="135" customFormat="1" spans="1:10">
      <c r="A528" s="133"/>
      <c r="C528" s="155"/>
      <c r="G528" s="150"/>
      <c r="H528" s="150"/>
      <c r="I528" s="151"/>
      <c r="J528" s="155"/>
    </row>
    <row r="529" s="135" customFormat="1" spans="1:10">
      <c r="A529" s="133"/>
      <c r="C529" s="155"/>
      <c r="G529" s="150"/>
      <c r="H529" s="150"/>
      <c r="I529" s="151"/>
      <c r="J529" s="155"/>
    </row>
    <row r="530" s="135" customFormat="1" spans="1:10">
      <c r="A530" s="133"/>
      <c r="C530" s="155"/>
      <c r="G530" s="150"/>
      <c r="H530" s="150"/>
      <c r="I530" s="151"/>
      <c r="J530" s="155"/>
    </row>
    <row r="531" s="135" customFormat="1" spans="1:10">
      <c r="A531" s="133"/>
      <c r="C531" s="155"/>
      <c r="G531" s="150"/>
      <c r="H531" s="150"/>
      <c r="I531" s="151"/>
      <c r="J531" s="155"/>
    </row>
    <row r="532" s="135" customFormat="1" spans="1:10">
      <c r="A532" s="133"/>
      <c r="C532" s="155"/>
      <c r="G532" s="150"/>
      <c r="H532" s="150"/>
      <c r="I532" s="151"/>
      <c r="J532" s="155"/>
    </row>
    <row r="533" s="135" customFormat="1" spans="1:10">
      <c r="A533" s="133"/>
      <c r="C533" s="155"/>
      <c r="G533" s="150"/>
      <c r="H533" s="150"/>
      <c r="I533" s="151"/>
      <c r="J533" s="155"/>
    </row>
    <row r="534" s="135" customFormat="1" spans="1:10">
      <c r="A534" s="133"/>
      <c r="C534" s="155"/>
      <c r="G534" s="150"/>
      <c r="H534" s="150"/>
      <c r="I534" s="151"/>
      <c r="J534" s="155"/>
    </row>
    <row r="535" s="135" customFormat="1" spans="1:10">
      <c r="A535" s="133"/>
      <c r="C535" s="155"/>
      <c r="G535" s="150"/>
      <c r="H535" s="150"/>
      <c r="I535" s="151"/>
      <c r="J535" s="155"/>
    </row>
    <row r="536" s="135" customFormat="1" spans="1:10">
      <c r="A536" s="133"/>
      <c r="C536" s="155"/>
      <c r="G536" s="150"/>
      <c r="H536" s="150"/>
      <c r="I536" s="151"/>
      <c r="J536" s="155"/>
    </row>
    <row r="537" s="135" customFormat="1" spans="1:10">
      <c r="A537" s="133"/>
      <c r="C537" s="155"/>
      <c r="G537" s="150"/>
      <c r="H537" s="150"/>
      <c r="I537" s="151"/>
      <c r="J537" s="155"/>
    </row>
    <row r="538" s="135" customFormat="1" spans="1:10">
      <c r="A538" s="133"/>
      <c r="C538" s="155"/>
      <c r="G538" s="150"/>
      <c r="H538" s="150"/>
      <c r="I538" s="151"/>
      <c r="J538" s="155"/>
    </row>
    <row r="539" s="135" customFormat="1" spans="1:10">
      <c r="A539" s="133"/>
      <c r="C539" s="155"/>
      <c r="G539" s="150"/>
      <c r="H539" s="150"/>
      <c r="I539" s="151"/>
      <c r="J539" s="155"/>
    </row>
    <row r="540" s="135" customFormat="1" spans="1:10">
      <c r="A540" s="133"/>
      <c r="C540" s="155"/>
      <c r="G540" s="150"/>
      <c r="H540" s="150"/>
      <c r="I540" s="151"/>
      <c r="J540" s="155"/>
    </row>
    <row r="541" s="135" customFormat="1" spans="1:10">
      <c r="A541" s="133"/>
      <c r="C541" s="155"/>
      <c r="G541" s="150"/>
      <c r="H541" s="150"/>
      <c r="I541" s="151"/>
      <c r="J541" s="155"/>
    </row>
    <row r="542" s="135" customFormat="1" spans="1:10">
      <c r="A542" s="133"/>
      <c r="C542" s="155"/>
      <c r="G542" s="150"/>
      <c r="H542" s="150"/>
      <c r="I542" s="151"/>
      <c r="J542" s="155"/>
    </row>
    <row r="543" s="135" customFormat="1" spans="1:10">
      <c r="A543" s="133"/>
      <c r="C543" s="155"/>
      <c r="G543" s="150"/>
      <c r="H543" s="150"/>
      <c r="I543" s="151"/>
      <c r="J543" s="155"/>
    </row>
    <row r="544" s="135" customFormat="1" spans="1:10">
      <c r="A544" s="133"/>
      <c r="C544" s="155"/>
      <c r="G544" s="150"/>
      <c r="H544" s="150"/>
      <c r="I544" s="151"/>
      <c r="J544" s="155"/>
    </row>
    <row r="545" s="135" customFormat="1" spans="1:10">
      <c r="A545" s="133"/>
      <c r="C545" s="155"/>
      <c r="G545" s="150"/>
      <c r="H545" s="150"/>
      <c r="I545" s="151"/>
      <c r="J545" s="155"/>
    </row>
    <row r="546" s="135" customFormat="1" spans="1:10">
      <c r="A546" s="133"/>
      <c r="C546" s="155"/>
      <c r="G546" s="150"/>
      <c r="H546" s="150"/>
      <c r="I546" s="151"/>
      <c r="J546" s="155"/>
    </row>
    <row r="547" s="135" customFormat="1" spans="1:10">
      <c r="A547" s="133"/>
      <c r="C547" s="155"/>
      <c r="G547" s="150"/>
      <c r="H547" s="150"/>
      <c r="I547" s="151"/>
      <c r="J547" s="155"/>
    </row>
    <row r="548" s="135" customFormat="1" spans="1:10">
      <c r="A548" s="133"/>
      <c r="C548" s="155"/>
      <c r="G548" s="150"/>
      <c r="H548" s="150"/>
      <c r="I548" s="151"/>
      <c r="J548" s="155"/>
    </row>
    <row r="549" s="135" customFormat="1" spans="1:10">
      <c r="A549" s="133"/>
      <c r="C549" s="155"/>
      <c r="G549" s="150"/>
      <c r="H549" s="150"/>
      <c r="I549" s="151"/>
      <c r="J549" s="155"/>
    </row>
    <row r="550" s="135" customFormat="1" spans="1:10">
      <c r="A550" s="133"/>
      <c r="C550" s="155"/>
      <c r="G550" s="150"/>
      <c r="H550" s="150"/>
      <c r="I550" s="151"/>
      <c r="J550" s="155"/>
    </row>
    <row r="551" s="135" customFormat="1" spans="1:10">
      <c r="A551" s="133"/>
      <c r="C551" s="155"/>
      <c r="G551" s="150"/>
      <c r="H551" s="150"/>
      <c r="I551" s="151"/>
      <c r="J551" s="155"/>
    </row>
    <row r="552" s="135" customFormat="1" spans="1:10">
      <c r="A552" s="133"/>
      <c r="C552" s="155"/>
      <c r="G552" s="150"/>
      <c r="H552" s="150"/>
      <c r="I552" s="151"/>
      <c r="J552" s="155"/>
    </row>
    <row r="553" s="135" customFormat="1" spans="1:10">
      <c r="A553" s="133"/>
      <c r="C553" s="155"/>
      <c r="G553" s="150"/>
      <c r="H553" s="150"/>
      <c r="I553" s="151"/>
      <c r="J553" s="155"/>
    </row>
    <row r="554" s="135" customFormat="1" spans="1:10">
      <c r="A554" s="133"/>
      <c r="C554" s="155"/>
      <c r="G554" s="150"/>
      <c r="H554" s="150"/>
      <c r="I554" s="151"/>
      <c r="J554" s="155"/>
    </row>
    <row r="555" s="135" customFormat="1" spans="1:10">
      <c r="A555" s="133"/>
      <c r="C555" s="155"/>
      <c r="G555" s="150"/>
      <c r="H555" s="150"/>
      <c r="I555" s="151"/>
      <c r="J555" s="155"/>
    </row>
    <row r="556" s="135" customFormat="1" spans="1:10">
      <c r="A556" s="133"/>
      <c r="C556" s="155"/>
      <c r="G556" s="150"/>
      <c r="H556" s="150"/>
      <c r="I556" s="151"/>
      <c r="J556" s="155"/>
    </row>
    <row r="557" s="135" customFormat="1" spans="1:10">
      <c r="A557" s="133"/>
      <c r="C557" s="155"/>
      <c r="G557" s="150"/>
      <c r="H557" s="150"/>
      <c r="I557" s="151"/>
      <c r="J557" s="155"/>
    </row>
    <row r="558" s="135" customFormat="1" spans="1:10">
      <c r="A558" s="133"/>
      <c r="C558" s="155"/>
      <c r="G558" s="150"/>
      <c r="H558" s="150"/>
      <c r="I558" s="151"/>
      <c r="J558" s="155"/>
    </row>
    <row r="559" s="135" customFormat="1" spans="1:10">
      <c r="A559" s="133"/>
      <c r="C559" s="155"/>
      <c r="G559" s="150"/>
      <c r="H559" s="150"/>
      <c r="I559" s="151"/>
      <c r="J559" s="155"/>
    </row>
    <row r="560" s="135" customFormat="1" spans="1:10">
      <c r="A560" s="133"/>
      <c r="C560" s="155"/>
      <c r="G560" s="150"/>
      <c r="H560" s="150"/>
      <c r="I560" s="151"/>
      <c r="J560" s="155"/>
    </row>
    <row r="561" s="135" customFormat="1" spans="1:10">
      <c r="A561" s="133"/>
      <c r="C561" s="155"/>
      <c r="G561" s="150"/>
      <c r="H561" s="150"/>
      <c r="I561" s="151"/>
      <c r="J561" s="155"/>
    </row>
    <row r="562" s="135" customFormat="1" spans="1:10">
      <c r="A562" s="133"/>
      <c r="C562" s="155"/>
      <c r="G562" s="150"/>
      <c r="H562" s="150"/>
      <c r="I562" s="151"/>
      <c r="J562" s="155"/>
    </row>
    <row r="563" s="135" customFormat="1" spans="1:10">
      <c r="A563" s="133"/>
      <c r="C563" s="155"/>
      <c r="G563" s="150"/>
      <c r="H563" s="150"/>
      <c r="I563" s="151"/>
      <c r="J563" s="155"/>
    </row>
    <row r="564" s="135" customFormat="1" spans="1:10">
      <c r="A564" s="133"/>
      <c r="C564" s="155"/>
      <c r="G564" s="150"/>
      <c r="H564" s="150"/>
      <c r="I564" s="151"/>
      <c r="J564" s="155"/>
    </row>
    <row r="565" s="135" customFormat="1" spans="1:10">
      <c r="A565" s="133"/>
      <c r="C565" s="155"/>
      <c r="G565" s="150"/>
      <c r="H565" s="150"/>
      <c r="I565" s="151"/>
      <c r="J565" s="155"/>
    </row>
    <row r="566" s="135" customFormat="1" spans="1:10">
      <c r="A566" s="133"/>
      <c r="C566" s="155"/>
      <c r="G566" s="150"/>
      <c r="H566" s="150"/>
      <c r="I566" s="151"/>
      <c r="J566" s="155"/>
    </row>
    <row r="567" s="135" customFormat="1" spans="1:10">
      <c r="A567" s="133"/>
      <c r="C567" s="155"/>
      <c r="G567" s="150"/>
      <c r="H567" s="150"/>
      <c r="I567" s="151"/>
      <c r="J567" s="155"/>
    </row>
    <row r="568" s="135" customFormat="1" spans="1:10">
      <c r="A568" s="133"/>
      <c r="C568" s="155"/>
      <c r="G568" s="150"/>
      <c r="H568" s="150"/>
      <c r="I568" s="151"/>
      <c r="J568" s="155"/>
    </row>
    <row r="569" s="135" customFormat="1" spans="1:10">
      <c r="A569" s="133"/>
      <c r="C569" s="155"/>
      <c r="G569" s="150"/>
      <c r="H569" s="150"/>
      <c r="I569" s="151"/>
      <c r="J569" s="155"/>
    </row>
    <row r="570" s="135" customFormat="1" spans="1:10">
      <c r="A570" s="133"/>
      <c r="C570" s="155"/>
      <c r="G570" s="150"/>
      <c r="H570" s="150"/>
      <c r="I570" s="151"/>
      <c r="J570" s="155"/>
    </row>
    <row r="571" s="135" customFormat="1" spans="1:10">
      <c r="A571" s="133"/>
      <c r="C571" s="155"/>
      <c r="G571" s="150"/>
      <c r="H571" s="150"/>
      <c r="I571" s="151"/>
      <c r="J571" s="155"/>
    </row>
    <row r="572" s="135" customFormat="1" spans="1:10">
      <c r="A572" s="133"/>
      <c r="C572" s="155"/>
      <c r="G572" s="150"/>
      <c r="H572" s="150"/>
      <c r="I572" s="151"/>
      <c r="J572" s="155"/>
    </row>
    <row r="573" s="135" customFormat="1" spans="1:10">
      <c r="A573" s="133"/>
      <c r="C573" s="155"/>
      <c r="G573" s="150"/>
      <c r="H573" s="150"/>
      <c r="I573" s="151"/>
      <c r="J573" s="155"/>
    </row>
    <row r="574" s="135" customFormat="1" spans="1:10">
      <c r="A574" s="133"/>
      <c r="C574" s="155"/>
      <c r="G574" s="150"/>
      <c r="H574" s="150"/>
      <c r="I574" s="151"/>
      <c r="J574" s="155"/>
    </row>
    <row r="575" s="135" customFormat="1" spans="1:10">
      <c r="A575" s="133"/>
      <c r="C575" s="155"/>
      <c r="G575" s="150"/>
      <c r="H575" s="150"/>
      <c r="I575" s="151"/>
      <c r="J575" s="155"/>
    </row>
    <row r="576" s="135" customFormat="1" spans="1:10">
      <c r="A576" s="133"/>
      <c r="C576" s="155"/>
      <c r="G576" s="150"/>
      <c r="H576" s="150"/>
      <c r="I576" s="151"/>
      <c r="J576" s="155"/>
    </row>
    <row r="577" s="135" customFormat="1" spans="1:10">
      <c r="A577" s="133"/>
      <c r="C577" s="155"/>
      <c r="G577" s="150"/>
      <c r="H577" s="150"/>
      <c r="I577" s="151"/>
      <c r="J577" s="155"/>
    </row>
    <row r="578" s="135" customFormat="1" spans="1:10">
      <c r="A578" s="133"/>
      <c r="C578" s="155"/>
      <c r="G578" s="150"/>
      <c r="H578" s="150"/>
      <c r="I578" s="151"/>
      <c r="J578" s="155"/>
    </row>
    <row r="579" s="135" customFormat="1" spans="1:10">
      <c r="A579" s="133"/>
      <c r="C579" s="155"/>
      <c r="G579" s="150"/>
      <c r="H579" s="150"/>
      <c r="I579" s="151"/>
      <c r="J579" s="155"/>
    </row>
    <row r="580" s="135" customFormat="1" spans="1:10">
      <c r="A580" s="133"/>
      <c r="C580" s="155"/>
      <c r="G580" s="150"/>
      <c r="H580" s="150"/>
      <c r="I580" s="151"/>
      <c r="J580" s="155"/>
    </row>
    <row r="581" s="135" customFormat="1" spans="1:10">
      <c r="A581" s="133"/>
      <c r="C581" s="155"/>
      <c r="G581" s="150"/>
      <c r="H581" s="150"/>
      <c r="I581" s="151"/>
      <c r="J581" s="155"/>
    </row>
    <row r="582" s="135" customFormat="1" spans="1:10">
      <c r="A582" s="133"/>
      <c r="C582" s="155"/>
      <c r="G582" s="150"/>
      <c r="H582" s="150"/>
      <c r="I582" s="151"/>
      <c r="J582" s="155"/>
    </row>
    <row r="583" s="135" customFormat="1" spans="1:10">
      <c r="A583" s="133"/>
      <c r="C583" s="155"/>
      <c r="G583" s="150"/>
      <c r="H583" s="150"/>
      <c r="I583" s="151"/>
      <c r="J583" s="155"/>
    </row>
    <row r="584" s="135" customFormat="1" spans="1:10">
      <c r="A584" s="133"/>
      <c r="C584" s="155"/>
      <c r="G584" s="150"/>
      <c r="H584" s="150"/>
      <c r="I584" s="151"/>
      <c r="J584" s="155"/>
    </row>
    <row r="585" s="135" customFormat="1" spans="1:10">
      <c r="A585" s="133"/>
      <c r="C585" s="155"/>
      <c r="G585" s="150"/>
      <c r="H585" s="150"/>
      <c r="I585" s="151"/>
      <c r="J585" s="155"/>
    </row>
    <row r="586" s="135" customFormat="1" spans="1:10">
      <c r="A586" s="133"/>
      <c r="C586" s="155"/>
      <c r="G586" s="150"/>
      <c r="H586" s="150"/>
      <c r="I586" s="151"/>
      <c r="J586" s="155"/>
    </row>
    <row r="587" s="135" customFormat="1" spans="1:10">
      <c r="A587" s="133"/>
      <c r="C587" s="155"/>
      <c r="G587" s="150"/>
      <c r="H587" s="150"/>
      <c r="I587" s="151"/>
      <c r="J587" s="155"/>
    </row>
    <row r="588" s="135" customFormat="1" spans="1:10">
      <c r="A588" s="133"/>
      <c r="C588" s="155"/>
      <c r="G588" s="150"/>
      <c r="H588" s="150"/>
      <c r="I588" s="151"/>
      <c r="J588" s="155"/>
    </row>
    <row r="589" s="135" customFormat="1" spans="1:10">
      <c r="A589" s="133"/>
      <c r="C589" s="155"/>
      <c r="G589" s="150"/>
      <c r="H589" s="150"/>
      <c r="I589" s="151"/>
      <c r="J589" s="155"/>
    </row>
    <row r="590" s="135" customFormat="1" spans="1:10">
      <c r="A590" s="133"/>
      <c r="C590" s="155"/>
      <c r="G590" s="150"/>
      <c r="H590" s="150"/>
      <c r="I590" s="151"/>
      <c r="J590" s="155"/>
    </row>
    <row r="591" s="135" customFormat="1" spans="1:10">
      <c r="A591" s="133"/>
      <c r="C591" s="155"/>
      <c r="G591" s="150"/>
      <c r="H591" s="150"/>
      <c r="I591" s="151"/>
      <c r="J591" s="155"/>
    </row>
    <row r="592" s="135" customFormat="1" spans="1:10">
      <c r="A592" s="133"/>
      <c r="C592" s="155"/>
      <c r="G592" s="150"/>
      <c r="H592" s="150"/>
      <c r="I592" s="151"/>
      <c r="J592" s="155"/>
    </row>
    <row r="593" s="135" customFormat="1" spans="1:10">
      <c r="A593" s="133"/>
      <c r="C593" s="155"/>
      <c r="G593" s="150"/>
      <c r="H593" s="150"/>
      <c r="I593" s="151"/>
      <c r="J593" s="155"/>
    </row>
    <row r="594" s="135" customFormat="1" spans="1:10">
      <c r="A594" s="133"/>
      <c r="C594" s="155"/>
      <c r="G594" s="150"/>
      <c r="H594" s="150"/>
      <c r="I594" s="151"/>
      <c r="J594" s="155"/>
    </row>
    <row r="595" s="135" customFormat="1" spans="1:10">
      <c r="A595" s="133"/>
      <c r="C595" s="155"/>
      <c r="G595" s="150"/>
      <c r="H595" s="150"/>
      <c r="I595" s="151"/>
      <c r="J595" s="155"/>
    </row>
    <row r="596" s="135" customFormat="1" spans="1:10">
      <c r="A596" s="133"/>
      <c r="C596" s="155"/>
      <c r="G596" s="150"/>
      <c r="H596" s="150"/>
      <c r="I596" s="151"/>
      <c r="J596" s="155"/>
    </row>
    <row r="597" s="135" customFormat="1" spans="1:10">
      <c r="A597" s="133"/>
      <c r="C597" s="155"/>
      <c r="G597" s="150"/>
      <c r="H597" s="150"/>
      <c r="I597" s="151"/>
      <c r="J597" s="155"/>
    </row>
    <row r="598" s="135" customFormat="1" spans="1:10">
      <c r="A598" s="133"/>
      <c r="C598" s="155"/>
      <c r="G598" s="150"/>
      <c r="H598" s="150"/>
      <c r="I598" s="151"/>
      <c r="J598" s="155"/>
    </row>
    <row r="599" s="135" customFormat="1" spans="1:10">
      <c r="A599" s="133"/>
      <c r="C599" s="155"/>
      <c r="G599" s="150"/>
      <c r="H599" s="150"/>
      <c r="I599" s="151"/>
      <c r="J599" s="155"/>
    </row>
    <row r="600" s="135" customFormat="1" spans="1:10">
      <c r="A600" s="133"/>
      <c r="C600" s="155"/>
      <c r="G600" s="150"/>
      <c r="H600" s="150"/>
      <c r="I600" s="151"/>
      <c r="J600" s="155"/>
    </row>
    <row r="601" s="135" customFormat="1" spans="1:10">
      <c r="A601" s="133"/>
      <c r="C601" s="155"/>
      <c r="G601" s="150"/>
      <c r="H601" s="150"/>
      <c r="I601" s="151"/>
      <c r="J601" s="155"/>
    </row>
    <row r="602" s="135" customFormat="1" spans="1:10">
      <c r="A602" s="133"/>
      <c r="C602" s="155"/>
      <c r="G602" s="150"/>
      <c r="H602" s="150"/>
      <c r="I602" s="151"/>
      <c r="J602" s="155"/>
    </row>
    <row r="603" s="135" customFormat="1" spans="1:10">
      <c r="A603" s="133"/>
      <c r="C603" s="155"/>
      <c r="G603" s="150"/>
      <c r="H603" s="150"/>
      <c r="I603" s="151"/>
      <c r="J603" s="155"/>
    </row>
    <row r="604" s="135" customFormat="1" spans="1:10">
      <c r="A604" s="133"/>
      <c r="C604" s="155"/>
      <c r="G604" s="150"/>
      <c r="H604" s="150"/>
      <c r="I604" s="151"/>
      <c r="J604" s="155"/>
    </row>
    <row r="605" s="135" customFormat="1" spans="1:10">
      <c r="A605" s="133"/>
      <c r="C605" s="155"/>
      <c r="G605" s="150"/>
      <c r="H605" s="150"/>
      <c r="I605" s="151"/>
      <c r="J605" s="155"/>
    </row>
    <row r="606" s="135" customFormat="1" spans="1:10">
      <c r="A606" s="133"/>
      <c r="C606" s="155"/>
      <c r="G606" s="150"/>
      <c r="H606" s="150"/>
      <c r="I606" s="151"/>
      <c r="J606" s="155"/>
    </row>
    <row r="607" s="135" customFormat="1" spans="1:10">
      <c r="A607" s="133"/>
      <c r="C607" s="155"/>
      <c r="G607" s="150"/>
      <c r="H607" s="150"/>
      <c r="I607" s="151"/>
      <c r="J607" s="155"/>
    </row>
    <row r="608" s="135" customFormat="1" spans="1:10">
      <c r="A608" s="133"/>
      <c r="C608" s="155"/>
      <c r="G608" s="150"/>
      <c r="H608" s="150"/>
      <c r="I608" s="151"/>
      <c r="J608" s="155"/>
    </row>
    <row r="609" s="135" customFormat="1" spans="1:10">
      <c r="A609" s="133"/>
      <c r="C609" s="155"/>
      <c r="G609" s="150"/>
      <c r="H609" s="150"/>
      <c r="I609" s="151"/>
      <c r="J609" s="155"/>
    </row>
    <row r="610" s="135" customFormat="1" spans="1:10">
      <c r="A610" s="133"/>
      <c r="C610" s="155"/>
      <c r="G610" s="150"/>
      <c r="H610" s="150"/>
      <c r="I610" s="151"/>
      <c r="J610" s="155"/>
    </row>
    <row r="611" s="135" customFormat="1" spans="1:10">
      <c r="A611" s="133"/>
      <c r="C611" s="155"/>
      <c r="G611" s="150"/>
      <c r="H611" s="150"/>
      <c r="I611" s="151"/>
      <c r="J611" s="155"/>
    </row>
    <row r="612" s="135" customFormat="1" spans="1:10">
      <c r="A612" s="133"/>
      <c r="C612" s="155"/>
      <c r="G612" s="150"/>
      <c r="H612" s="150"/>
      <c r="I612" s="151"/>
      <c r="J612" s="155"/>
    </row>
    <row r="613" s="135" customFormat="1" spans="1:10">
      <c r="A613" s="133"/>
      <c r="C613" s="155"/>
      <c r="G613" s="150"/>
      <c r="H613" s="150"/>
      <c r="I613" s="151"/>
      <c r="J613" s="155"/>
    </row>
    <row r="614" s="135" customFormat="1" spans="1:10">
      <c r="A614" s="133"/>
      <c r="C614" s="155"/>
      <c r="G614" s="150"/>
      <c r="H614" s="150"/>
      <c r="I614" s="151"/>
      <c r="J614" s="155"/>
    </row>
    <row r="615" s="135" customFormat="1" spans="1:10">
      <c r="A615" s="133"/>
      <c r="C615" s="155"/>
      <c r="G615" s="150"/>
      <c r="H615" s="150"/>
      <c r="I615" s="151"/>
      <c r="J615" s="155"/>
    </row>
    <row r="616" s="135" customFormat="1" spans="1:10">
      <c r="A616" s="133"/>
      <c r="C616" s="155"/>
      <c r="G616" s="150"/>
      <c r="H616" s="150"/>
      <c r="I616" s="151"/>
      <c r="J616" s="155"/>
    </row>
    <row r="617" s="135" customFormat="1" spans="1:10">
      <c r="A617" s="133"/>
      <c r="C617" s="155"/>
      <c r="G617" s="150"/>
      <c r="H617" s="150"/>
      <c r="I617" s="151"/>
      <c r="J617" s="155"/>
    </row>
    <row r="618" s="135" customFormat="1" spans="1:10">
      <c r="A618" s="133"/>
      <c r="C618" s="155"/>
      <c r="G618" s="150"/>
      <c r="H618" s="150"/>
      <c r="I618" s="151"/>
      <c r="J618" s="155"/>
    </row>
    <row r="619" s="135" customFormat="1" spans="1:10">
      <c r="A619" s="133"/>
      <c r="C619" s="155"/>
      <c r="G619" s="150"/>
      <c r="H619" s="150"/>
      <c r="I619" s="151"/>
      <c r="J619" s="155"/>
    </row>
    <row r="620" s="135" customFormat="1" spans="1:10">
      <c r="A620" s="133"/>
      <c r="C620" s="155"/>
      <c r="G620" s="150"/>
      <c r="H620" s="150"/>
      <c r="I620" s="151"/>
      <c r="J620" s="155"/>
    </row>
    <row r="621" s="135" customFormat="1" spans="1:10">
      <c r="A621" s="133"/>
      <c r="C621" s="155"/>
      <c r="G621" s="150"/>
      <c r="H621" s="150"/>
      <c r="I621" s="151"/>
      <c r="J621" s="155"/>
    </row>
    <row r="622" s="135" customFormat="1" spans="1:10">
      <c r="A622" s="133"/>
      <c r="C622" s="155"/>
      <c r="G622" s="150"/>
      <c r="H622" s="150"/>
      <c r="I622" s="151"/>
      <c r="J622" s="155"/>
    </row>
    <row r="623" s="135" customFormat="1" spans="1:10">
      <c r="A623" s="133"/>
      <c r="C623" s="155"/>
      <c r="G623" s="150"/>
      <c r="H623" s="150"/>
      <c r="I623" s="151"/>
      <c r="J623" s="155"/>
    </row>
    <row r="624" s="135" customFormat="1" spans="1:10">
      <c r="A624" s="133"/>
      <c r="C624" s="155"/>
      <c r="G624" s="150"/>
      <c r="H624" s="150"/>
      <c r="I624" s="151"/>
      <c r="J624" s="155"/>
    </row>
    <row r="625" s="135" customFormat="1" spans="1:10">
      <c r="A625" s="133"/>
      <c r="C625" s="155"/>
      <c r="G625" s="150"/>
      <c r="H625" s="150"/>
      <c r="I625" s="151"/>
      <c r="J625" s="155"/>
    </row>
    <row r="626" s="135" customFormat="1" spans="1:10">
      <c r="A626" s="133"/>
      <c r="C626" s="155"/>
      <c r="G626" s="150"/>
      <c r="H626" s="150"/>
      <c r="I626" s="151"/>
      <c r="J626" s="155"/>
    </row>
    <row r="627" s="135" customFormat="1" spans="1:10">
      <c r="A627" s="133"/>
      <c r="C627" s="155"/>
      <c r="G627" s="150"/>
      <c r="H627" s="150"/>
      <c r="I627" s="151"/>
      <c r="J627" s="155"/>
    </row>
    <row r="628" s="135" customFormat="1" spans="1:10">
      <c r="A628" s="133"/>
      <c r="C628" s="155"/>
      <c r="G628" s="150"/>
      <c r="H628" s="150"/>
      <c r="I628" s="151"/>
      <c r="J628" s="155"/>
    </row>
    <row r="629" s="135" customFormat="1" spans="1:10">
      <c r="A629" s="133"/>
      <c r="C629" s="155"/>
      <c r="G629" s="150"/>
      <c r="H629" s="150"/>
      <c r="I629" s="151"/>
      <c r="J629" s="155"/>
    </row>
    <row r="630" s="135" customFormat="1" spans="1:10">
      <c r="A630" s="133"/>
      <c r="C630" s="155"/>
      <c r="G630" s="150"/>
      <c r="H630" s="150"/>
      <c r="I630" s="151"/>
      <c r="J630" s="155"/>
    </row>
    <row r="631" s="135" customFormat="1" spans="1:10">
      <c r="A631" s="133"/>
      <c r="C631" s="155"/>
      <c r="G631" s="150"/>
      <c r="H631" s="150"/>
      <c r="I631" s="151"/>
      <c r="J631" s="155"/>
    </row>
    <row r="632" s="135" customFormat="1" spans="1:10">
      <c r="A632" s="133"/>
      <c r="C632" s="155"/>
      <c r="G632" s="150"/>
      <c r="H632" s="150"/>
      <c r="I632" s="151"/>
      <c r="J632" s="155"/>
    </row>
    <row r="633" s="135" customFormat="1" spans="1:10">
      <c r="A633" s="133"/>
      <c r="C633" s="155"/>
      <c r="G633" s="150"/>
      <c r="H633" s="150"/>
      <c r="I633" s="151"/>
      <c r="J633" s="155"/>
    </row>
    <row r="634" s="135" customFormat="1" spans="1:10">
      <c r="A634" s="133"/>
      <c r="C634" s="155"/>
      <c r="G634" s="150"/>
      <c r="H634" s="150"/>
      <c r="I634" s="151"/>
      <c r="J634" s="155"/>
    </row>
    <row r="635" s="135" customFormat="1" spans="1:10">
      <c r="A635" s="133"/>
      <c r="C635" s="155"/>
      <c r="G635" s="150"/>
      <c r="H635" s="150"/>
      <c r="I635" s="151"/>
      <c r="J635" s="155"/>
    </row>
    <row r="636" s="135" customFormat="1" spans="1:10">
      <c r="A636" s="133"/>
      <c r="C636" s="155"/>
      <c r="G636" s="150"/>
      <c r="H636" s="150"/>
      <c r="I636" s="151"/>
      <c r="J636" s="155"/>
    </row>
    <row r="637" s="135" customFormat="1" spans="1:10">
      <c r="A637" s="133"/>
      <c r="C637" s="155"/>
      <c r="G637" s="150"/>
      <c r="H637" s="150"/>
      <c r="I637" s="151"/>
      <c r="J637" s="155"/>
    </row>
    <row r="638" s="135" customFormat="1" spans="1:10">
      <c r="A638" s="133"/>
      <c r="C638" s="155"/>
      <c r="G638" s="150"/>
      <c r="H638" s="150"/>
      <c r="I638" s="151"/>
      <c r="J638" s="155"/>
    </row>
    <row r="639" s="135" customFormat="1" spans="1:10">
      <c r="A639" s="133"/>
      <c r="C639" s="155"/>
      <c r="G639" s="150"/>
      <c r="H639" s="150"/>
      <c r="I639" s="151"/>
      <c r="J639" s="155"/>
    </row>
    <row r="640" s="135" customFormat="1" spans="1:10">
      <c r="A640" s="133"/>
      <c r="C640" s="155"/>
      <c r="G640" s="150"/>
      <c r="H640" s="150"/>
      <c r="I640" s="151"/>
      <c r="J640" s="155"/>
    </row>
    <row r="641" s="135" customFormat="1" spans="1:10">
      <c r="A641" s="133"/>
      <c r="C641" s="155"/>
      <c r="G641" s="150"/>
      <c r="H641" s="150"/>
      <c r="I641" s="151"/>
      <c r="J641" s="155"/>
    </row>
    <row r="642" s="135" customFormat="1" spans="1:10">
      <c r="A642" s="133"/>
      <c r="C642" s="155"/>
      <c r="G642" s="150"/>
      <c r="H642" s="150"/>
      <c r="I642" s="151"/>
      <c r="J642" s="155"/>
    </row>
    <row r="643" s="135" customFormat="1" spans="1:10">
      <c r="A643" s="133"/>
      <c r="C643" s="155"/>
      <c r="G643" s="150"/>
      <c r="H643" s="150"/>
      <c r="I643" s="151"/>
      <c r="J643" s="155"/>
    </row>
    <row r="644" s="135" customFormat="1" spans="1:10">
      <c r="A644" s="133"/>
      <c r="C644" s="155"/>
      <c r="G644" s="150"/>
      <c r="H644" s="150"/>
      <c r="I644" s="151"/>
      <c r="J644" s="155"/>
    </row>
    <row r="645" s="135" customFormat="1" spans="1:10">
      <c r="A645" s="133"/>
      <c r="C645" s="155"/>
      <c r="G645" s="150"/>
      <c r="H645" s="150"/>
      <c r="I645" s="151"/>
      <c r="J645" s="155"/>
    </row>
    <row r="646" s="135" customFormat="1" spans="1:10">
      <c r="A646" s="133"/>
      <c r="C646" s="155"/>
      <c r="G646" s="150"/>
      <c r="H646" s="150"/>
      <c r="I646" s="151"/>
      <c r="J646" s="155"/>
    </row>
    <row r="647" s="135" customFormat="1" spans="1:10">
      <c r="A647" s="133"/>
      <c r="C647" s="155"/>
      <c r="G647" s="150"/>
      <c r="H647" s="150"/>
      <c r="I647" s="151"/>
      <c r="J647" s="155"/>
    </row>
    <row r="648" s="135" customFormat="1" spans="1:10">
      <c r="A648" s="133"/>
      <c r="C648" s="155"/>
      <c r="G648" s="150"/>
      <c r="H648" s="150"/>
      <c r="I648" s="151"/>
      <c r="J648" s="155"/>
    </row>
    <row r="649" s="135" customFormat="1" spans="1:10">
      <c r="A649" s="133"/>
      <c r="C649" s="155"/>
      <c r="G649" s="150"/>
      <c r="H649" s="150"/>
      <c r="I649" s="151"/>
      <c r="J649" s="155"/>
    </row>
    <row r="650" s="135" customFormat="1" spans="1:10">
      <c r="A650" s="133"/>
      <c r="C650" s="155"/>
      <c r="G650" s="150"/>
      <c r="H650" s="150"/>
      <c r="I650" s="151"/>
      <c r="J650" s="155"/>
    </row>
    <row r="651" s="135" customFormat="1" spans="1:10">
      <c r="A651" s="133"/>
      <c r="C651" s="155"/>
      <c r="G651" s="150"/>
      <c r="H651" s="150"/>
      <c r="I651" s="151"/>
      <c r="J651" s="155"/>
    </row>
    <row r="652" s="135" customFormat="1" spans="1:10">
      <c r="A652" s="133"/>
      <c r="C652" s="155"/>
      <c r="G652" s="150"/>
      <c r="H652" s="150"/>
      <c r="I652" s="151"/>
      <c r="J652" s="155"/>
    </row>
    <row r="653" s="135" customFormat="1" spans="1:10">
      <c r="A653" s="133"/>
      <c r="C653" s="155"/>
      <c r="G653" s="150"/>
      <c r="H653" s="150"/>
      <c r="I653" s="151"/>
      <c r="J653" s="155"/>
    </row>
    <row r="654" s="135" customFormat="1" spans="1:10">
      <c r="A654" s="133"/>
      <c r="C654" s="155"/>
      <c r="G654" s="150"/>
      <c r="H654" s="150"/>
      <c r="I654" s="151"/>
      <c r="J654" s="155"/>
    </row>
    <row r="655" s="135" customFormat="1" spans="1:10">
      <c r="A655" s="133"/>
      <c r="C655" s="155"/>
      <c r="G655" s="150"/>
      <c r="H655" s="150"/>
      <c r="I655" s="151"/>
      <c r="J655" s="155"/>
    </row>
    <row r="656" s="135" customFormat="1" spans="1:10">
      <c r="A656" s="133"/>
      <c r="C656" s="155"/>
      <c r="G656" s="150"/>
      <c r="H656" s="150"/>
      <c r="I656" s="151"/>
      <c r="J656" s="155"/>
    </row>
    <row r="657" s="135" customFormat="1" spans="1:10">
      <c r="A657" s="133"/>
      <c r="C657" s="155"/>
      <c r="G657" s="150"/>
      <c r="H657" s="150"/>
      <c r="I657" s="151"/>
      <c r="J657" s="155"/>
    </row>
    <row r="658" s="135" customFormat="1" spans="1:10">
      <c r="A658" s="133"/>
      <c r="C658" s="155"/>
      <c r="G658" s="150"/>
      <c r="H658" s="150"/>
      <c r="I658" s="151"/>
      <c r="J658" s="155"/>
    </row>
    <row r="659" s="135" customFormat="1" spans="1:10">
      <c r="A659" s="133"/>
      <c r="C659" s="155"/>
      <c r="G659" s="150"/>
      <c r="H659" s="150"/>
      <c r="I659" s="151"/>
      <c r="J659" s="155"/>
    </row>
    <row r="660" s="135" customFormat="1" spans="1:10">
      <c r="A660" s="133"/>
      <c r="C660" s="155"/>
      <c r="G660" s="150"/>
      <c r="H660" s="150"/>
      <c r="I660" s="151"/>
      <c r="J660" s="155"/>
    </row>
    <row r="661" s="135" customFormat="1" spans="1:10">
      <c r="A661" s="133"/>
      <c r="C661" s="155"/>
      <c r="G661" s="150"/>
      <c r="H661" s="150"/>
      <c r="I661" s="151"/>
      <c r="J661" s="155"/>
    </row>
    <row r="662" s="135" customFormat="1" spans="1:10">
      <c r="A662" s="133"/>
      <c r="C662" s="155"/>
      <c r="G662" s="150"/>
      <c r="H662" s="150"/>
      <c r="I662" s="151"/>
      <c r="J662" s="155"/>
    </row>
    <row r="663" s="135" customFormat="1" spans="1:10">
      <c r="A663" s="133"/>
      <c r="C663" s="155"/>
      <c r="G663" s="150"/>
      <c r="H663" s="150"/>
      <c r="I663" s="151"/>
      <c r="J663" s="155"/>
    </row>
    <row r="664" s="135" customFormat="1" spans="1:10">
      <c r="A664" s="133"/>
      <c r="C664" s="155"/>
      <c r="G664" s="150"/>
      <c r="H664" s="150"/>
      <c r="I664" s="151"/>
      <c r="J664" s="155"/>
    </row>
    <row r="665" s="135" customFormat="1" spans="1:10">
      <c r="A665" s="133"/>
      <c r="C665" s="155"/>
      <c r="G665" s="150"/>
      <c r="H665" s="150"/>
      <c r="I665" s="151"/>
      <c r="J665" s="155"/>
    </row>
    <row r="666" s="135" customFormat="1" spans="1:10">
      <c r="A666" s="133"/>
      <c r="C666" s="155"/>
      <c r="G666" s="150"/>
      <c r="H666" s="150"/>
      <c r="I666" s="151"/>
      <c r="J666" s="155"/>
    </row>
    <row r="667" s="135" customFormat="1" spans="1:10">
      <c r="A667" s="133"/>
      <c r="C667" s="155"/>
      <c r="G667" s="150"/>
      <c r="H667" s="150"/>
      <c r="I667" s="151"/>
      <c r="J667" s="155"/>
    </row>
    <row r="668" s="135" customFormat="1" spans="1:10">
      <c r="A668" s="133"/>
      <c r="C668" s="155"/>
      <c r="G668" s="150"/>
      <c r="H668" s="150"/>
      <c r="I668" s="151"/>
      <c r="J668" s="155"/>
    </row>
    <row r="669" s="135" customFormat="1" spans="1:10">
      <c r="A669" s="133"/>
      <c r="C669" s="155"/>
      <c r="G669" s="150"/>
      <c r="H669" s="150"/>
      <c r="I669" s="151"/>
      <c r="J669" s="155"/>
    </row>
    <row r="670" s="135" customFormat="1" spans="1:10">
      <c r="A670" s="133"/>
      <c r="C670" s="155"/>
      <c r="G670" s="150"/>
      <c r="H670" s="150"/>
      <c r="I670" s="151"/>
      <c r="J670" s="155"/>
    </row>
    <row r="671" s="135" customFormat="1" spans="1:10">
      <c r="A671" s="133"/>
      <c r="C671" s="155"/>
      <c r="G671" s="150"/>
      <c r="H671" s="150"/>
      <c r="I671" s="151"/>
      <c r="J671" s="155"/>
    </row>
    <row r="672" s="135" customFormat="1" spans="1:10">
      <c r="A672" s="133"/>
      <c r="C672" s="155"/>
      <c r="G672" s="150"/>
      <c r="H672" s="150"/>
      <c r="I672" s="151"/>
      <c r="J672" s="155"/>
    </row>
    <row r="673" s="135" customFormat="1" spans="1:10">
      <c r="A673" s="133"/>
      <c r="C673" s="155"/>
      <c r="G673" s="150"/>
      <c r="H673" s="150"/>
      <c r="I673" s="151"/>
      <c r="J673" s="155"/>
    </row>
    <row r="674" s="135" customFormat="1" spans="1:10">
      <c r="A674" s="133"/>
      <c r="C674" s="155"/>
      <c r="G674" s="150"/>
      <c r="H674" s="150"/>
      <c r="I674" s="151"/>
      <c r="J674" s="155"/>
    </row>
    <row r="675" s="135" customFormat="1" spans="1:10">
      <c r="A675" s="133"/>
      <c r="C675" s="155"/>
      <c r="G675" s="150"/>
      <c r="H675" s="150"/>
      <c r="I675" s="151"/>
      <c r="J675" s="155"/>
    </row>
    <row r="676" s="135" customFormat="1" spans="1:10">
      <c r="A676" s="133"/>
      <c r="C676" s="155"/>
      <c r="G676" s="150"/>
      <c r="H676" s="150"/>
      <c r="I676" s="151"/>
      <c r="J676" s="155"/>
    </row>
    <row r="677" s="135" customFormat="1" spans="1:10">
      <c r="A677" s="133"/>
      <c r="C677" s="155"/>
      <c r="G677" s="150"/>
      <c r="H677" s="150"/>
      <c r="I677" s="151"/>
      <c r="J677" s="155"/>
    </row>
    <row r="678" s="135" customFormat="1" spans="1:10">
      <c r="A678" s="133"/>
      <c r="C678" s="155"/>
      <c r="G678" s="150"/>
      <c r="H678" s="150"/>
      <c r="I678" s="151"/>
      <c r="J678" s="155"/>
    </row>
    <row r="679" s="135" customFormat="1" spans="1:10">
      <c r="A679" s="133"/>
      <c r="C679" s="155"/>
      <c r="G679" s="150"/>
      <c r="H679" s="150"/>
      <c r="I679" s="151"/>
      <c r="J679" s="155"/>
    </row>
    <row r="680" s="135" customFormat="1" spans="1:10">
      <c r="A680" s="133"/>
      <c r="C680" s="155"/>
      <c r="G680" s="150"/>
      <c r="H680" s="150"/>
      <c r="I680" s="151"/>
      <c r="J680" s="155"/>
    </row>
    <row r="681" s="135" customFormat="1" spans="1:10">
      <c r="A681" s="133"/>
      <c r="C681" s="155"/>
      <c r="G681" s="150"/>
      <c r="H681" s="150"/>
      <c r="I681" s="151"/>
      <c r="J681" s="155"/>
    </row>
    <row r="682" s="135" customFormat="1" spans="1:10">
      <c r="A682" s="133"/>
      <c r="C682" s="155"/>
      <c r="G682" s="150"/>
      <c r="H682" s="150"/>
      <c r="I682" s="151"/>
      <c r="J682" s="155"/>
    </row>
    <row r="683" s="135" customFormat="1" spans="1:10">
      <c r="A683" s="133"/>
      <c r="C683" s="155"/>
      <c r="G683" s="150"/>
      <c r="H683" s="150"/>
      <c r="I683" s="151"/>
      <c r="J683" s="155"/>
    </row>
    <row r="684" s="135" customFormat="1" spans="1:10">
      <c r="A684" s="133"/>
      <c r="C684" s="155"/>
      <c r="G684" s="150"/>
      <c r="H684" s="150"/>
      <c r="I684" s="151"/>
      <c r="J684" s="155"/>
    </row>
    <row r="685" s="135" customFormat="1" spans="1:10">
      <c r="A685" s="133"/>
      <c r="C685" s="155"/>
      <c r="G685" s="150"/>
      <c r="H685" s="150"/>
      <c r="I685" s="151"/>
      <c r="J685" s="155"/>
    </row>
    <row r="686" s="135" customFormat="1" spans="1:10">
      <c r="A686" s="133"/>
      <c r="C686" s="155"/>
      <c r="G686" s="150"/>
      <c r="H686" s="150"/>
      <c r="I686" s="151"/>
      <c r="J686" s="155"/>
    </row>
    <row r="687" s="135" customFormat="1" spans="1:10">
      <c r="A687" s="133"/>
      <c r="C687" s="155"/>
      <c r="G687" s="150"/>
      <c r="H687" s="150"/>
      <c r="I687" s="151"/>
      <c r="J687" s="155"/>
    </row>
    <row r="688" s="135" customFormat="1" spans="1:10">
      <c r="A688" s="133"/>
      <c r="C688" s="155"/>
      <c r="G688" s="150"/>
      <c r="H688" s="150"/>
      <c r="I688" s="151"/>
      <c r="J688" s="155"/>
    </row>
    <row r="689" s="135" customFormat="1" spans="1:10">
      <c r="A689" s="133"/>
      <c r="C689" s="155"/>
      <c r="G689" s="150"/>
      <c r="H689" s="150"/>
      <c r="I689" s="151"/>
      <c r="J689" s="155"/>
    </row>
    <row r="690" s="135" customFormat="1" spans="1:10">
      <c r="A690" s="133"/>
      <c r="C690" s="155"/>
      <c r="G690" s="150"/>
      <c r="H690" s="150"/>
      <c r="I690" s="151"/>
      <c r="J690" s="155"/>
    </row>
    <row r="691" s="135" customFormat="1" spans="1:10">
      <c r="A691" s="133"/>
      <c r="C691" s="155"/>
      <c r="G691" s="150"/>
      <c r="H691" s="150"/>
      <c r="I691" s="151"/>
      <c r="J691" s="155"/>
    </row>
    <row r="692" s="135" customFormat="1" spans="1:10">
      <c r="A692" s="133"/>
      <c r="C692" s="155"/>
      <c r="G692" s="150"/>
      <c r="H692" s="150"/>
      <c r="I692" s="151"/>
      <c r="J692" s="155"/>
    </row>
    <row r="693" s="135" customFormat="1" spans="1:10">
      <c r="A693" s="133"/>
      <c r="C693" s="155"/>
      <c r="G693" s="150"/>
      <c r="H693" s="150"/>
      <c r="I693" s="151"/>
      <c r="J693" s="155"/>
    </row>
    <row r="694" s="135" customFormat="1" spans="1:10">
      <c r="A694" s="133"/>
      <c r="C694" s="155"/>
      <c r="G694" s="150"/>
      <c r="H694" s="150"/>
      <c r="I694" s="151"/>
      <c r="J694" s="155"/>
    </row>
    <row r="695" s="135" customFormat="1" spans="1:10">
      <c r="A695" s="133"/>
      <c r="C695" s="155"/>
      <c r="G695" s="150"/>
      <c r="H695" s="150"/>
      <c r="I695" s="151"/>
      <c r="J695" s="155"/>
    </row>
    <row r="696" s="135" customFormat="1" spans="1:10">
      <c r="A696" s="133"/>
      <c r="C696" s="155"/>
      <c r="G696" s="150"/>
      <c r="H696" s="150"/>
      <c r="I696" s="151"/>
      <c r="J696" s="155"/>
    </row>
    <row r="697" s="135" customFormat="1" spans="1:10">
      <c r="A697" s="133"/>
      <c r="C697" s="155"/>
      <c r="G697" s="150"/>
      <c r="H697" s="150"/>
      <c r="I697" s="151"/>
      <c r="J697" s="155"/>
    </row>
    <row r="698" s="135" customFormat="1" spans="1:10">
      <c r="A698" s="133"/>
      <c r="C698" s="155"/>
      <c r="G698" s="150"/>
      <c r="H698" s="150"/>
      <c r="I698" s="151"/>
      <c r="J698" s="155"/>
    </row>
    <row r="699" s="135" customFormat="1" spans="1:10">
      <c r="A699" s="133"/>
      <c r="C699" s="155"/>
      <c r="G699" s="150"/>
      <c r="H699" s="150"/>
      <c r="I699" s="151"/>
      <c r="J699" s="155"/>
    </row>
    <row r="700" s="135" customFormat="1" spans="1:10">
      <c r="A700" s="133"/>
      <c r="C700" s="155"/>
      <c r="G700" s="150"/>
      <c r="H700" s="150"/>
      <c r="I700" s="151"/>
      <c r="J700" s="155"/>
    </row>
    <row r="701" s="135" customFormat="1" spans="1:10">
      <c r="A701" s="133"/>
      <c r="C701" s="155"/>
      <c r="G701" s="150"/>
      <c r="H701" s="150"/>
      <c r="I701" s="151"/>
      <c r="J701" s="155"/>
    </row>
    <row r="702" s="135" customFormat="1" spans="1:10">
      <c r="A702" s="133"/>
      <c r="C702" s="155"/>
      <c r="G702" s="150"/>
      <c r="H702" s="150"/>
      <c r="I702" s="151"/>
      <c r="J702" s="155"/>
    </row>
    <row r="703" s="135" customFormat="1" spans="1:10">
      <c r="A703" s="133"/>
      <c r="C703" s="155"/>
      <c r="G703" s="150"/>
      <c r="H703" s="150"/>
      <c r="I703" s="151"/>
      <c r="J703" s="155"/>
    </row>
    <row r="704" s="135" customFormat="1" spans="1:10">
      <c r="A704" s="133"/>
      <c r="C704" s="155"/>
      <c r="G704" s="150"/>
      <c r="H704" s="150"/>
      <c r="I704" s="151"/>
      <c r="J704" s="155"/>
    </row>
    <row r="705" s="135" customFormat="1" spans="1:10">
      <c r="A705" s="133"/>
      <c r="C705" s="155"/>
      <c r="G705" s="150"/>
      <c r="H705" s="150"/>
      <c r="I705" s="151"/>
      <c r="J705" s="155"/>
    </row>
    <row r="706" s="135" customFormat="1" spans="1:10">
      <c r="A706" s="133"/>
      <c r="C706" s="155"/>
      <c r="G706" s="150"/>
      <c r="H706" s="150"/>
      <c r="I706" s="151"/>
      <c r="J706" s="155"/>
    </row>
    <row r="707" s="135" customFormat="1" spans="1:10">
      <c r="A707" s="133"/>
      <c r="C707" s="155"/>
      <c r="G707" s="150"/>
      <c r="H707" s="150"/>
      <c r="I707" s="151"/>
      <c r="J707" s="155"/>
    </row>
    <row r="708" s="135" customFormat="1" spans="1:10">
      <c r="A708" s="133"/>
      <c r="C708" s="155"/>
      <c r="G708" s="150"/>
      <c r="H708" s="150"/>
      <c r="I708" s="151"/>
      <c r="J708" s="155"/>
    </row>
    <row r="709" s="135" customFormat="1" spans="1:10">
      <c r="A709" s="133"/>
      <c r="C709" s="155"/>
      <c r="G709" s="150"/>
      <c r="H709" s="150"/>
      <c r="I709" s="151"/>
      <c r="J709" s="155"/>
    </row>
    <row r="710" s="135" customFormat="1" spans="1:10">
      <c r="A710" s="133"/>
      <c r="C710" s="155"/>
      <c r="G710" s="150"/>
      <c r="H710" s="150"/>
      <c r="I710" s="151"/>
      <c r="J710" s="155"/>
    </row>
    <row r="711" s="135" customFormat="1" spans="1:10">
      <c r="A711" s="133"/>
      <c r="C711" s="155"/>
      <c r="G711" s="150"/>
      <c r="H711" s="150"/>
      <c r="I711" s="151"/>
      <c r="J711" s="155"/>
    </row>
    <row r="712" s="135" customFormat="1" spans="1:10">
      <c r="A712" s="133"/>
      <c r="C712" s="155"/>
      <c r="G712" s="150"/>
      <c r="H712" s="150"/>
      <c r="I712" s="151"/>
      <c r="J712" s="155"/>
    </row>
    <row r="713" s="135" customFormat="1" spans="1:10">
      <c r="A713" s="133"/>
      <c r="C713" s="155"/>
      <c r="G713" s="150"/>
      <c r="H713" s="150"/>
      <c r="I713" s="151"/>
      <c r="J713" s="155"/>
    </row>
    <row r="714" s="135" customFormat="1" spans="1:10">
      <c r="A714" s="133"/>
      <c r="C714" s="155"/>
      <c r="G714" s="150"/>
      <c r="H714" s="150"/>
      <c r="I714" s="151"/>
      <c r="J714" s="155"/>
    </row>
  </sheetData>
  <mergeCells count="2">
    <mergeCell ref="A2:C2"/>
    <mergeCell ref="A12:B1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14"/>
  <sheetViews>
    <sheetView workbookViewId="0">
      <selection activeCell="A1" sqref="A1"/>
    </sheetView>
  </sheetViews>
  <sheetFormatPr defaultColWidth="7" defaultRowHeight="14.4"/>
  <cols>
    <col min="1" max="2" width="37" style="133" customWidth="1"/>
    <col min="3" max="3" width="10.3796296296296" style="135" hidden="1" customWidth="1"/>
    <col min="4" max="4" width="9.62962962962963" style="137" hidden="1" customWidth="1"/>
    <col min="5" max="5" width="8.12962962962963" style="137" hidden="1" customWidth="1"/>
    <col min="6" max="6" width="9.62962962962963" style="138" hidden="1" customWidth="1"/>
    <col min="7" max="7" width="17.5" style="138" hidden="1" customWidth="1"/>
    <col min="8" max="8" width="12.5" style="139" hidden="1" customWidth="1"/>
    <col min="9" max="9" width="7" style="140" hidden="1" customWidth="1"/>
    <col min="10" max="11" width="7" style="137" hidden="1" customWidth="1"/>
    <col min="12" max="12" width="13.8796296296296" style="137" hidden="1" customWidth="1"/>
    <col min="13" max="13" width="7.87962962962963" style="137" hidden="1" customWidth="1"/>
    <col min="14" max="14" width="9.5" style="137" hidden="1" customWidth="1"/>
    <col min="15" max="15" width="6.87962962962963" style="137" hidden="1" customWidth="1"/>
    <col min="16" max="16" width="9" style="137" hidden="1" customWidth="1"/>
    <col min="17" max="17" width="5.87962962962963" style="137" hidden="1" customWidth="1"/>
    <col min="18" max="18" width="5.25" style="137" hidden="1" customWidth="1"/>
    <col min="19" max="19" width="6.5" style="137" hidden="1" customWidth="1"/>
    <col min="20" max="21" width="7" style="137" hidden="1" customWidth="1"/>
    <col min="22" max="22" width="10.6296296296296" style="137" hidden="1" customWidth="1"/>
    <col min="23" max="23" width="10.5" style="137" hidden="1" customWidth="1"/>
    <col min="24" max="24" width="7" style="137" hidden="1" customWidth="1"/>
    <col min="25" max="16384" width="7" style="137"/>
  </cols>
  <sheetData>
    <row r="1" ht="21.75" customHeight="1" spans="1:2">
      <c r="A1" s="141" t="s">
        <v>508</v>
      </c>
      <c r="B1" s="141"/>
    </row>
    <row r="2" s="134" customFormat="1" ht="51.75" customHeight="1" spans="1:9">
      <c r="A2" s="142" t="s">
        <v>509</v>
      </c>
      <c r="B2" s="143"/>
      <c r="I2" s="154"/>
    </row>
    <row r="3" s="135" customFormat="1" spans="1:12">
      <c r="A3" s="133"/>
      <c r="B3" s="125" t="s">
        <v>2</v>
      </c>
      <c r="D3" s="135">
        <v>12.11</v>
      </c>
      <c r="F3" s="135">
        <v>12.22</v>
      </c>
      <c r="I3" s="155"/>
      <c r="L3" s="135">
        <v>1.2</v>
      </c>
    </row>
    <row r="4" s="136" customFormat="1" ht="39.75" customHeight="1" spans="1:14">
      <c r="A4" s="144" t="s">
        <v>431</v>
      </c>
      <c r="B4" s="144" t="s">
        <v>4</v>
      </c>
      <c r="F4" s="145" t="s">
        <v>31</v>
      </c>
      <c r="G4" s="145" t="s">
        <v>32</v>
      </c>
      <c r="H4" s="145" t="s">
        <v>28</v>
      </c>
      <c r="I4" s="156"/>
      <c r="L4" s="145" t="s">
        <v>31</v>
      </c>
      <c r="M4" s="157" t="s">
        <v>32</v>
      </c>
      <c r="N4" s="145" t="s">
        <v>28</v>
      </c>
    </row>
    <row r="5" s="135" customFormat="1" ht="39.75" customHeight="1" spans="1:24">
      <c r="A5" s="146"/>
      <c r="B5" s="147"/>
      <c r="C5" s="148">
        <v>105429</v>
      </c>
      <c r="D5" s="149">
        <v>595734.14</v>
      </c>
      <c r="E5" s="135">
        <f>104401+13602</f>
        <v>118003</v>
      </c>
      <c r="F5" s="150" t="s">
        <v>34</v>
      </c>
      <c r="G5" s="150" t="s">
        <v>35</v>
      </c>
      <c r="H5" s="151">
        <v>596221.15</v>
      </c>
      <c r="I5" s="155">
        <f>F5-A5</f>
        <v>201</v>
      </c>
      <c r="J5" s="148" t="e">
        <f>H5-#REF!</f>
        <v>#REF!</v>
      </c>
      <c r="K5" s="148">
        <v>75943</v>
      </c>
      <c r="L5" s="150" t="s">
        <v>34</v>
      </c>
      <c r="M5" s="150" t="s">
        <v>35</v>
      </c>
      <c r="N5" s="151">
        <v>643048.95</v>
      </c>
      <c r="O5" s="155">
        <f>L5-A5</f>
        <v>201</v>
      </c>
      <c r="P5" s="148" t="e">
        <f>N5-#REF!</f>
        <v>#REF!</v>
      </c>
      <c r="R5" s="135">
        <v>717759</v>
      </c>
      <c r="T5" s="159" t="s">
        <v>34</v>
      </c>
      <c r="U5" s="159" t="s">
        <v>35</v>
      </c>
      <c r="V5" s="160">
        <v>659380.53</v>
      </c>
      <c r="W5" s="135" t="e">
        <f>#REF!-V5</f>
        <v>#REF!</v>
      </c>
      <c r="X5" s="135">
        <f>T5-A5</f>
        <v>201</v>
      </c>
    </row>
    <row r="6" s="135" customFormat="1" ht="39.75" customHeight="1" spans="1:22">
      <c r="A6" s="146"/>
      <c r="B6" s="147"/>
      <c r="C6" s="148"/>
      <c r="D6" s="149"/>
      <c r="F6" s="150"/>
      <c r="G6" s="150"/>
      <c r="H6" s="151"/>
      <c r="I6" s="155"/>
      <c r="J6" s="148"/>
      <c r="K6" s="148"/>
      <c r="L6" s="150"/>
      <c r="M6" s="150"/>
      <c r="N6" s="151"/>
      <c r="O6" s="155"/>
      <c r="P6" s="148"/>
      <c r="T6" s="159"/>
      <c r="U6" s="159"/>
      <c r="V6" s="160"/>
    </row>
    <row r="7" s="135" customFormat="1" ht="39.75" customHeight="1" spans="1:22">
      <c r="A7" s="146"/>
      <c r="B7" s="147"/>
      <c r="C7" s="148"/>
      <c r="D7" s="149"/>
      <c r="F7" s="150"/>
      <c r="G7" s="150"/>
      <c r="H7" s="151"/>
      <c r="I7" s="155"/>
      <c r="J7" s="148"/>
      <c r="K7" s="148"/>
      <c r="L7" s="150"/>
      <c r="M7" s="150"/>
      <c r="N7" s="151"/>
      <c r="O7" s="155"/>
      <c r="P7" s="148"/>
      <c r="T7" s="159"/>
      <c r="U7" s="159"/>
      <c r="V7" s="160"/>
    </row>
    <row r="8" s="135" customFormat="1" ht="39.75" customHeight="1" spans="1:22">
      <c r="A8" s="146"/>
      <c r="B8" s="147"/>
      <c r="C8" s="148"/>
      <c r="D8" s="149"/>
      <c r="F8" s="150"/>
      <c r="G8" s="150"/>
      <c r="H8" s="151"/>
      <c r="I8" s="155"/>
      <c r="J8" s="148"/>
      <c r="K8" s="148"/>
      <c r="L8" s="150"/>
      <c r="M8" s="150"/>
      <c r="N8" s="151"/>
      <c r="O8" s="155"/>
      <c r="P8" s="148"/>
      <c r="T8" s="159"/>
      <c r="U8" s="159"/>
      <c r="V8" s="160"/>
    </row>
    <row r="9" s="135" customFormat="1" ht="39.75" customHeight="1" spans="1:22">
      <c r="A9" s="146"/>
      <c r="B9" s="147"/>
      <c r="C9" s="148"/>
      <c r="D9" s="149"/>
      <c r="F9" s="150"/>
      <c r="G9" s="150"/>
      <c r="H9" s="151"/>
      <c r="I9" s="155"/>
      <c r="J9" s="148"/>
      <c r="K9" s="148"/>
      <c r="L9" s="150"/>
      <c r="M9" s="150"/>
      <c r="N9" s="151"/>
      <c r="O9" s="155"/>
      <c r="P9" s="148"/>
      <c r="T9" s="159"/>
      <c r="U9" s="159"/>
      <c r="V9" s="160"/>
    </row>
    <row r="10" s="135" customFormat="1" ht="39.75" customHeight="1" spans="1:22">
      <c r="A10" s="146"/>
      <c r="B10" s="147"/>
      <c r="C10" s="148"/>
      <c r="D10" s="149"/>
      <c r="F10" s="150"/>
      <c r="G10" s="150"/>
      <c r="H10" s="151"/>
      <c r="I10" s="155"/>
      <c r="J10" s="148"/>
      <c r="K10" s="148"/>
      <c r="L10" s="150"/>
      <c r="M10" s="150"/>
      <c r="N10" s="151"/>
      <c r="O10" s="155"/>
      <c r="P10" s="148"/>
      <c r="T10" s="159"/>
      <c r="U10" s="159"/>
      <c r="V10" s="160"/>
    </row>
    <row r="11" s="135" customFormat="1" ht="39.75" customHeight="1" spans="1:22">
      <c r="A11" s="146"/>
      <c r="B11" s="152"/>
      <c r="C11" s="148"/>
      <c r="D11" s="148"/>
      <c r="F11" s="150"/>
      <c r="G11" s="150"/>
      <c r="H11" s="151"/>
      <c r="I11" s="155"/>
      <c r="J11" s="148"/>
      <c r="K11" s="148"/>
      <c r="L11" s="150"/>
      <c r="M11" s="150"/>
      <c r="N11" s="151"/>
      <c r="O11" s="155"/>
      <c r="P11" s="148"/>
      <c r="T11" s="159"/>
      <c r="U11" s="159"/>
      <c r="V11" s="160"/>
    </row>
    <row r="12" s="135" customFormat="1" ht="39.75" customHeight="1" spans="1:23">
      <c r="A12" s="144" t="s">
        <v>28</v>
      </c>
      <c r="B12" s="147"/>
      <c r="F12" s="153" t="str">
        <f>""</f>
        <v/>
      </c>
      <c r="G12" s="153" t="str">
        <f>""</f>
        <v/>
      </c>
      <c r="H12" s="153" t="str">
        <f>""</f>
        <v/>
      </c>
      <c r="I12" s="155"/>
      <c r="L12" s="153" t="str">
        <f>""</f>
        <v/>
      </c>
      <c r="M12" s="158" t="str">
        <f>""</f>
        <v/>
      </c>
      <c r="N12" s="153" t="str">
        <f>""</f>
        <v/>
      </c>
      <c r="V12" s="161" t="e">
        <f>V13+#REF!+#REF!+#REF!+#REF!+#REF!+#REF!+#REF!+#REF!+#REF!+#REF!+#REF!+#REF!+#REF!+#REF!+#REF!+#REF!+#REF!+#REF!+#REF!+#REF!</f>
        <v>#REF!</v>
      </c>
      <c r="W12" s="161" t="e">
        <f>W13+#REF!+#REF!+#REF!+#REF!+#REF!+#REF!+#REF!+#REF!+#REF!+#REF!+#REF!+#REF!+#REF!+#REF!+#REF!+#REF!+#REF!+#REF!+#REF!+#REF!</f>
        <v>#REF!</v>
      </c>
    </row>
    <row r="13" s="135" customFormat="1" ht="19.5" customHeight="1" spans="1:24">
      <c r="A13" s="133" t="s">
        <v>432</v>
      </c>
      <c r="B13" s="133"/>
      <c r="F13" s="150"/>
      <c r="G13" s="150"/>
      <c r="H13" s="151"/>
      <c r="I13" s="155"/>
      <c r="P13" s="148"/>
      <c r="T13" s="159" t="s">
        <v>66</v>
      </c>
      <c r="U13" s="159" t="s">
        <v>67</v>
      </c>
      <c r="V13" s="160">
        <v>19998</v>
      </c>
      <c r="W13" s="135" t="e">
        <f>#REF!-V13</f>
        <v>#REF!</v>
      </c>
      <c r="X13" s="135" t="e">
        <f>T13-A13</f>
        <v>#VALUE!</v>
      </c>
    </row>
    <row r="14" s="135" customFormat="1" ht="19.5" customHeight="1" spans="1:24">
      <c r="A14" s="133"/>
      <c r="B14" s="133"/>
      <c r="F14" s="150"/>
      <c r="G14" s="150"/>
      <c r="H14" s="151"/>
      <c r="I14" s="155"/>
      <c r="P14" s="148"/>
      <c r="T14" s="159" t="s">
        <v>68</v>
      </c>
      <c r="U14" s="159" t="s">
        <v>69</v>
      </c>
      <c r="V14" s="160">
        <v>19998</v>
      </c>
      <c r="W14" s="135" t="e">
        <f>#REF!-V14</f>
        <v>#REF!</v>
      </c>
      <c r="X14" s="135">
        <f>T14-A14</f>
        <v>23203</v>
      </c>
    </row>
    <row r="15" s="135" customFormat="1" ht="19.5" customHeight="1" spans="1:24">
      <c r="A15" s="133"/>
      <c r="B15" s="133"/>
      <c r="F15" s="150"/>
      <c r="G15" s="150"/>
      <c r="H15" s="151"/>
      <c r="I15" s="155"/>
      <c r="P15" s="148"/>
      <c r="T15" s="159" t="s">
        <v>70</v>
      </c>
      <c r="U15" s="159" t="s">
        <v>71</v>
      </c>
      <c r="V15" s="160">
        <v>19998</v>
      </c>
      <c r="W15" s="135" t="e">
        <f>#REF!-V15</f>
        <v>#REF!</v>
      </c>
      <c r="X15" s="135">
        <f>T15-A15</f>
        <v>2320301</v>
      </c>
    </row>
    <row r="16" s="135" customFormat="1" ht="19.5" customHeight="1" spans="1:16">
      <c r="A16" s="133"/>
      <c r="B16" s="133"/>
      <c r="F16" s="150"/>
      <c r="G16" s="150"/>
      <c r="H16" s="151"/>
      <c r="I16" s="155"/>
      <c r="P16" s="148"/>
    </row>
    <row r="17" s="135" customFormat="1" ht="19.5" customHeight="1" spans="16:16">
      <c r="P17" s="148"/>
    </row>
    <row r="18" s="135" customFormat="1" ht="19.5" customHeight="1" spans="16:16">
      <c r="P18" s="148"/>
    </row>
    <row r="19" s="135" customFormat="1" ht="19.5" customHeight="1" spans="16:16">
      <c r="P19" s="148"/>
    </row>
    <row r="20" s="135" customFormat="1" ht="19.5" customHeight="1" spans="16:16">
      <c r="P20" s="148"/>
    </row>
    <row r="21" s="135" customFormat="1" ht="19.5" customHeight="1" spans="16:16">
      <c r="P21" s="148"/>
    </row>
    <row r="22" s="135" customFormat="1" ht="19.5" customHeight="1" spans="16:16">
      <c r="P22" s="148"/>
    </row>
    <row r="23" s="135" customFormat="1" ht="19.5" customHeight="1" spans="16:16">
      <c r="P23" s="148"/>
    </row>
    <row r="24" s="135" customFormat="1" ht="19.5" customHeight="1" spans="16:16">
      <c r="P24" s="148"/>
    </row>
    <row r="25" s="135" customFormat="1" ht="19.5" customHeight="1" spans="16:16">
      <c r="P25" s="148"/>
    </row>
    <row r="26" s="135" customFormat="1" ht="19.5" customHeight="1" spans="16:16">
      <c r="P26" s="148"/>
    </row>
    <row r="27" s="135" customFormat="1" ht="19.5" customHeight="1" spans="16:16">
      <c r="P27" s="148"/>
    </row>
    <row r="28" s="135" customFormat="1" ht="19.5" customHeight="1" spans="16:16">
      <c r="P28" s="148"/>
    </row>
    <row r="29" s="135" customFormat="1" spans="1:9">
      <c r="A29" s="133"/>
      <c r="B29" s="133"/>
      <c r="F29" s="150"/>
      <c r="G29" s="150"/>
      <c r="H29" s="151"/>
      <c r="I29" s="155"/>
    </row>
    <row r="30" s="135" customFormat="1" spans="1:9">
      <c r="A30" s="133"/>
      <c r="B30" s="133"/>
      <c r="F30" s="150"/>
      <c r="G30" s="150"/>
      <c r="H30" s="151"/>
      <c r="I30" s="155"/>
    </row>
    <row r="31" s="135" customFormat="1" spans="1:9">
      <c r="A31" s="133"/>
      <c r="B31" s="133"/>
      <c r="F31" s="150"/>
      <c r="G31" s="150"/>
      <c r="H31" s="151"/>
      <c r="I31" s="155"/>
    </row>
    <row r="32" s="135" customFormat="1" spans="1:9">
      <c r="A32" s="133"/>
      <c r="B32" s="133"/>
      <c r="F32" s="150"/>
      <c r="G32" s="150"/>
      <c r="H32" s="151"/>
      <c r="I32" s="155"/>
    </row>
    <row r="33" s="135" customFormat="1" spans="1:9">
      <c r="A33" s="133"/>
      <c r="B33" s="133"/>
      <c r="F33" s="150"/>
      <c r="G33" s="150"/>
      <c r="H33" s="151"/>
      <c r="I33" s="155"/>
    </row>
    <row r="34" s="135" customFormat="1" spans="1:9">
      <c r="A34" s="133"/>
      <c r="B34" s="133"/>
      <c r="F34" s="150"/>
      <c r="G34" s="150"/>
      <c r="H34" s="151"/>
      <c r="I34" s="155"/>
    </row>
    <row r="35" s="135" customFormat="1" spans="1:9">
      <c r="A35" s="133"/>
      <c r="B35" s="133"/>
      <c r="F35" s="150"/>
      <c r="G35" s="150"/>
      <c r="H35" s="151"/>
      <c r="I35" s="155"/>
    </row>
    <row r="36" s="135" customFormat="1" spans="1:9">
      <c r="A36" s="133"/>
      <c r="B36" s="133"/>
      <c r="F36" s="150"/>
      <c r="G36" s="150"/>
      <c r="H36" s="151"/>
      <c r="I36" s="155"/>
    </row>
    <row r="37" s="135" customFormat="1" spans="1:9">
      <c r="A37" s="133"/>
      <c r="B37" s="133"/>
      <c r="F37" s="150"/>
      <c r="G37" s="150"/>
      <c r="H37" s="151"/>
      <c r="I37" s="155"/>
    </row>
    <row r="38" s="135" customFormat="1" spans="1:9">
      <c r="A38" s="133"/>
      <c r="B38" s="133"/>
      <c r="F38" s="150"/>
      <c r="G38" s="150"/>
      <c r="H38" s="151"/>
      <c r="I38" s="155"/>
    </row>
    <row r="39" s="135" customFormat="1" spans="1:9">
      <c r="A39" s="133"/>
      <c r="B39" s="133"/>
      <c r="F39" s="150"/>
      <c r="G39" s="150"/>
      <c r="H39" s="151"/>
      <c r="I39" s="155"/>
    </row>
    <row r="40" s="135" customFormat="1" spans="1:9">
      <c r="A40" s="133"/>
      <c r="B40" s="133"/>
      <c r="F40" s="150"/>
      <c r="G40" s="150"/>
      <c r="H40" s="151"/>
      <c r="I40" s="155"/>
    </row>
    <row r="41" s="135" customFormat="1" spans="1:9">
      <c r="A41" s="133"/>
      <c r="B41" s="133"/>
      <c r="F41" s="150"/>
      <c r="G41" s="150"/>
      <c r="H41" s="151"/>
      <c r="I41" s="155"/>
    </row>
    <row r="42" s="135" customFormat="1" spans="1:9">
      <c r="A42" s="133"/>
      <c r="B42" s="133"/>
      <c r="F42" s="150"/>
      <c r="G42" s="150"/>
      <c r="H42" s="151"/>
      <c r="I42" s="155"/>
    </row>
    <row r="43" s="135" customFormat="1" spans="1:9">
      <c r="A43" s="133"/>
      <c r="B43" s="133"/>
      <c r="F43" s="150"/>
      <c r="G43" s="150"/>
      <c r="H43" s="151"/>
      <c r="I43" s="155"/>
    </row>
    <row r="44" s="135" customFormat="1" spans="1:9">
      <c r="A44" s="133"/>
      <c r="B44" s="133"/>
      <c r="F44" s="150"/>
      <c r="G44" s="150"/>
      <c r="H44" s="151"/>
      <c r="I44" s="155"/>
    </row>
    <row r="45" s="135" customFormat="1" spans="1:9">
      <c r="A45" s="133"/>
      <c r="B45" s="133"/>
      <c r="F45" s="150"/>
      <c r="G45" s="150"/>
      <c r="H45" s="151"/>
      <c r="I45" s="155"/>
    </row>
    <row r="46" s="135" customFormat="1" spans="1:9">
      <c r="A46" s="133"/>
      <c r="B46" s="133"/>
      <c r="F46" s="150"/>
      <c r="G46" s="150"/>
      <c r="H46" s="151"/>
      <c r="I46" s="155"/>
    </row>
    <row r="47" s="135" customFormat="1" spans="1:9">
      <c r="A47" s="133"/>
      <c r="B47" s="133"/>
      <c r="F47" s="150"/>
      <c r="G47" s="150"/>
      <c r="H47" s="151"/>
      <c r="I47" s="155"/>
    </row>
    <row r="48" s="135" customFormat="1" spans="1:9">
      <c r="A48" s="133"/>
      <c r="B48" s="133"/>
      <c r="F48" s="150"/>
      <c r="G48" s="150"/>
      <c r="H48" s="151"/>
      <c r="I48" s="155"/>
    </row>
    <row r="49" s="135" customFormat="1" spans="1:9">
      <c r="A49" s="133"/>
      <c r="B49" s="133"/>
      <c r="F49" s="150"/>
      <c r="G49" s="150"/>
      <c r="H49" s="151"/>
      <c r="I49" s="155"/>
    </row>
    <row r="50" s="135" customFormat="1" spans="1:9">
      <c r="A50" s="133"/>
      <c r="B50" s="133"/>
      <c r="F50" s="150"/>
      <c r="G50" s="150"/>
      <c r="H50" s="151"/>
      <c r="I50" s="155"/>
    </row>
    <row r="51" s="135" customFormat="1" spans="1:9">
      <c r="A51" s="133"/>
      <c r="B51" s="133"/>
      <c r="F51" s="150"/>
      <c r="G51" s="150"/>
      <c r="H51" s="151"/>
      <c r="I51" s="155"/>
    </row>
    <row r="52" s="135" customFormat="1" spans="1:9">
      <c r="A52" s="133"/>
      <c r="B52" s="133"/>
      <c r="F52" s="150"/>
      <c r="G52" s="150"/>
      <c r="H52" s="151"/>
      <c r="I52" s="155"/>
    </row>
    <row r="53" s="135" customFormat="1" spans="1:9">
      <c r="A53" s="133"/>
      <c r="B53" s="133"/>
      <c r="F53" s="150"/>
      <c r="G53" s="150"/>
      <c r="H53" s="151"/>
      <c r="I53" s="155"/>
    </row>
    <row r="54" s="135" customFormat="1" spans="1:9">
      <c r="A54" s="133"/>
      <c r="B54" s="133"/>
      <c r="F54" s="150"/>
      <c r="G54" s="150"/>
      <c r="H54" s="151"/>
      <c r="I54" s="155"/>
    </row>
    <row r="55" s="135" customFormat="1" spans="1:9">
      <c r="A55" s="133"/>
      <c r="B55" s="133"/>
      <c r="F55" s="150"/>
      <c r="G55" s="150"/>
      <c r="H55" s="151"/>
      <c r="I55" s="155"/>
    </row>
    <row r="56" s="135" customFormat="1" spans="1:9">
      <c r="A56" s="133"/>
      <c r="B56" s="133"/>
      <c r="F56" s="150"/>
      <c r="G56" s="150"/>
      <c r="H56" s="151"/>
      <c r="I56" s="155"/>
    </row>
    <row r="57" s="135" customFormat="1" spans="1:9">
      <c r="A57" s="133"/>
      <c r="B57" s="133"/>
      <c r="F57" s="150"/>
      <c r="G57" s="150"/>
      <c r="H57" s="151"/>
      <c r="I57" s="155"/>
    </row>
    <row r="58" s="135" customFormat="1" spans="1:9">
      <c r="A58" s="133"/>
      <c r="B58" s="133"/>
      <c r="F58" s="150"/>
      <c r="G58" s="150"/>
      <c r="H58" s="151"/>
      <c r="I58" s="155"/>
    </row>
    <row r="59" s="135" customFormat="1" spans="1:9">
      <c r="A59" s="133"/>
      <c r="B59" s="133"/>
      <c r="F59" s="150"/>
      <c r="G59" s="150"/>
      <c r="H59" s="151"/>
      <c r="I59" s="155"/>
    </row>
    <row r="60" s="135" customFormat="1" spans="1:9">
      <c r="A60" s="133"/>
      <c r="B60" s="133"/>
      <c r="F60" s="150"/>
      <c r="G60" s="150"/>
      <c r="H60" s="151"/>
      <c r="I60" s="155"/>
    </row>
    <row r="61" s="135" customFormat="1" spans="1:9">
      <c r="A61" s="133"/>
      <c r="B61" s="133"/>
      <c r="F61" s="150"/>
      <c r="G61" s="150"/>
      <c r="H61" s="151"/>
      <c r="I61" s="155"/>
    </row>
    <row r="62" s="135" customFormat="1" spans="1:9">
      <c r="A62" s="133"/>
      <c r="B62" s="133"/>
      <c r="F62" s="150"/>
      <c r="G62" s="150"/>
      <c r="H62" s="151"/>
      <c r="I62" s="155"/>
    </row>
    <row r="63" s="135" customFormat="1" spans="1:9">
      <c r="A63" s="133"/>
      <c r="B63" s="133"/>
      <c r="F63" s="150"/>
      <c r="G63" s="150"/>
      <c r="H63" s="151"/>
      <c r="I63" s="155"/>
    </row>
    <row r="64" s="135" customFormat="1" spans="1:9">
      <c r="A64" s="133"/>
      <c r="B64" s="133"/>
      <c r="F64" s="150"/>
      <c r="G64" s="150"/>
      <c r="H64" s="151"/>
      <c r="I64" s="155"/>
    </row>
    <row r="65" s="135" customFormat="1" spans="1:9">
      <c r="A65" s="133"/>
      <c r="B65" s="133"/>
      <c r="F65" s="150"/>
      <c r="G65" s="150"/>
      <c r="H65" s="151"/>
      <c r="I65" s="155"/>
    </row>
    <row r="66" s="135" customFormat="1" spans="1:9">
      <c r="A66" s="133"/>
      <c r="B66" s="133"/>
      <c r="F66" s="150"/>
      <c r="G66" s="150"/>
      <c r="H66" s="151"/>
      <c r="I66" s="155"/>
    </row>
    <row r="67" s="135" customFormat="1" spans="1:9">
      <c r="A67" s="133"/>
      <c r="B67" s="133"/>
      <c r="F67" s="150"/>
      <c r="G67" s="150"/>
      <c r="H67" s="151"/>
      <c r="I67" s="155"/>
    </row>
    <row r="68" s="135" customFormat="1" spans="1:9">
      <c r="A68" s="133"/>
      <c r="B68" s="133"/>
      <c r="F68" s="150"/>
      <c r="G68" s="150"/>
      <c r="H68" s="151"/>
      <c r="I68" s="155"/>
    </row>
    <row r="69" s="135" customFormat="1" spans="1:9">
      <c r="A69" s="133"/>
      <c r="B69" s="133"/>
      <c r="F69" s="150"/>
      <c r="G69" s="150"/>
      <c r="H69" s="151"/>
      <c r="I69" s="155"/>
    </row>
    <row r="70" s="135" customFormat="1" spans="1:9">
      <c r="A70" s="133"/>
      <c r="B70" s="133"/>
      <c r="F70" s="150"/>
      <c r="G70" s="150"/>
      <c r="H70" s="151"/>
      <c r="I70" s="155"/>
    </row>
    <row r="71" s="135" customFormat="1" spans="1:9">
      <c r="A71" s="133"/>
      <c r="B71" s="133"/>
      <c r="F71" s="150"/>
      <c r="G71" s="150"/>
      <c r="H71" s="151"/>
      <c r="I71" s="155"/>
    </row>
    <row r="72" s="135" customFormat="1" spans="1:9">
      <c r="A72" s="133"/>
      <c r="B72" s="133"/>
      <c r="F72" s="150"/>
      <c r="G72" s="150"/>
      <c r="H72" s="151"/>
      <c r="I72" s="155"/>
    </row>
    <row r="73" s="135" customFormat="1" spans="1:9">
      <c r="A73" s="133"/>
      <c r="B73" s="133"/>
      <c r="F73" s="150"/>
      <c r="G73" s="150"/>
      <c r="H73" s="151"/>
      <c r="I73" s="155"/>
    </row>
    <row r="74" s="135" customFormat="1" spans="1:9">
      <c r="A74" s="133"/>
      <c r="B74" s="133"/>
      <c r="F74" s="150"/>
      <c r="G74" s="150"/>
      <c r="H74" s="151"/>
      <c r="I74" s="155"/>
    </row>
    <row r="75" s="135" customFormat="1" spans="1:9">
      <c r="A75" s="133"/>
      <c r="B75" s="133"/>
      <c r="F75" s="150"/>
      <c r="G75" s="150"/>
      <c r="H75" s="151"/>
      <c r="I75" s="155"/>
    </row>
    <row r="76" s="135" customFormat="1" spans="1:9">
      <c r="A76" s="133"/>
      <c r="B76" s="133"/>
      <c r="F76" s="150"/>
      <c r="G76" s="150"/>
      <c r="H76" s="151"/>
      <c r="I76" s="155"/>
    </row>
    <row r="77" s="135" customFormat="1" spans="1:9">
      <c r="A77" s="133"/>
      <c r="B77" s="133"/>
      <c r="F77" s="150"/>
      <c r="G77" s="150"/>
      <c r="H77" s="151"/>
      <c r="I77" s="155"/>
    </row>
    <row r="78" s="135" customFormat="1" spans="1:9">
      <c r="A78" s="133"/>
      <c r="B78" s="133"/>
      <c r="F78" s="150"/>
      <c r="G78" s="150"/>
      <c r="H78" s="151"/>
      <c r="I78" s="155"/>
    </row>
    <row r="79" s="135" customFormat="1" spans="1:9">
      <c r="A79" s="133"/>
      <c r="B79" s="133"/>
      <c r="F79" s="150"/>
      <c r="G79" s="150"/>
      <c r="H79" s="151"/>
      <c r="I79" s="155"/>
    </row>
    <row r="80" s="135" customFormat="1" spans="1:9">
      <c r="A80" s="133"/>
      <c r="B80" s="133"/>
      <c r="F80" s="150"/>
      <c r="G80" s="150"/>
      <c r="H80" s="151"/>
      <c r="I80" s="155"/>
    </row>
    <row r="81" s="135" customFormat="1" spans="1:9">
      <c r="A81" s="133"/>
      <c r="B81" s="133"/>
      <c r="F81" s="150"/>
      <c r="G81" s="150"/>
      <c r="H81" s="151"/>
      <c r="I81" s="155"/>
    </row>
    <row r="82" s="135" customFormat="1" spans="1:9">
      <c r="A82" s="133"/>
      <c r="B82" s="133"/>
      <c r="F82" s="150"/>
      <c r="G82" s="150"/>
      <c r="H82" s="151"/>
      <c r="I82" s="155"/>
    </row>
    <row r="83" s="135" customFormat="1" spans="1:9">
      <c r="A83" s="133"/>
      <c r="B83" s="133"/>
      <c r="F83" s="150"/>
      <c r="G83" s="150"/>
      <c r="H83" s="151"/>
      <c r="I83" s="155"/>
    </row>
    <row r="84" s="135" customFormat="1" spans="1:9">
      <c r="A84" s="133"/>
      <c r="B84" s="133"/>
      <c r="F84" s="150"/>
      <c r="G84" s="150"/>
      <c r="H84" s="151"/>
      <c r="I84" s="155"/>
    </row>
    <row r="85" s="135" customFormat="1" spans="1:9">
      <c r="A85" s="133"/>
      <c r="B85" s="133"/>
      <c r="F85" s="150"/>
      <c r="G85" s="150"/>
      <c r="H85" s="151"/>
      <c r="I85" s="155"/>
    </row>
    <row r="86" s="135" customFormat="1" spans="1:9">
      <c r="A86" s="133"/>
      <c r="B86" s="133"/>
      <c r="F86" s="150"/>
      <c r="G86" s="150"/>
      <c r="H86" s="151"/>
      <c r="I86" s="155"/>
    </row>
    <row r="87" s="135" customFormat="1" spans="1:9">
      <c r="A87" s="133"/>
      <c r="B87" s="133"/>
      <c r="F87" s="150"/>
      <c r="G87" s="150"/>
      <c r="H87" s="151"/>
      <c r="I87" s="155"/>
    </row>
    <row r="88" s="135" customFormat="1" spans="1:9">
      <c r="A88" s="133"/>
      <c r="B88" s="133"/>
      <c r="F88" s="150"/>
      <c r="G88" s="150"/>
      <c r="H88" s="151"/>
      <c r="I88" s="155"/>
    </row>
    <row r="89" s="135" customFormat="1" spans="1:9">
      <c r="A89" s="133"/>
      <c r="B89" s="133"/>
      <c r="F89" s="150"/>
      <c r="G89" s="150"/>
      <c r="H89" s="151"/>
      <c r="I89" s="155"/>
    </row>
    <row r="90" s="135" customFormat="1" spans="1:9">
      <c r="A90" s="133"/>
      <c r="B90" s="133"/>
      <c r="F90" s="150"/>
      <c r="G90" s="150"/>
      <c r="H90" s="151"/>
      <c r="I90" s="155"/>
    </row>
    <row r="91" s="135" customFormat="1" spans="1:9">
      <c r="A91" s="133"/>
      <c r="B91" s="133"/>
      <c r="F91" s="150"/>
      <c r="G91" s="150"/>
      <c r="H91" s="151"/>
      <c r="I91" s="155"/>
    </row>
    <row r="92" s="135" customFormat="1" spans="1:9">
      <c r="A92" s="133"/>
      <c r="B92" s="133"/>
      <c r="F92" s="150"/>
      <c r="G92" s="150"/>
      <c r="H92" s="151"/>
      <c r="I92" s="155"/>
    </row>
    <row r="93" s="135" customFormat="1" spans="1:9">
      <c r="A93" s="133"/>
      <c r="B93" s="133"/>
      <c r="F93" s="150"/>
      <c r="G93" s="150"/>
      <c r="H93" s="151"/>
      <c r="I93" s="155"/>
    </row>
    <row r="94" s="135" customFormat="1" spans="1:9">
      <c r="A94" s="133"/>
      <c r="B94" s="133"/>
      <c r="F94" s="150"/>
      <c r="G94" s="150"/>
      <c r="H94" s="151"/>
      <c r="I94" s="155"/>
    </row>
    <row r="95" s="135" customFormat="1" spans="1:9">
      <c r="A95" s="133"/>
      <c r="B95" s="133"/>
      <c r="F95" s="150"/>
      <c r="G95" s="150"/>
      <c r="H95" s="151"/>
      <c r="I95" s="155"/>
    </row>
    <row r="96" s="135" customFormat="1" spans="1:9">
      <c r="A96" s="133"/>
      <c r="B96" s="133"/>
      <c r="F96" s="150"/>
      <c r="G96" s="150"/>
      <c r="H96" s="151"/>
      <c r="I96" s="155"/>
    </row>
    <row r="97" s="135" customFormat="1" spans="1:9">
      <c r="A97" s="133"/>
      <c r="B97" s="133"/>
      <c r="F97" s="150"/>
      <c r="G97" s="150"/>
      <c r="H97" s="151"/>
      <c r="I97" s="155"/>
    </row>
    <row r="98" s="135" customFormat="1" spans="1:9">
      <c r="A98" s="133"/>
      <c r="B98" s="133"/>
      <c r="F98" s="150"/>
      <c r="G98" s="150"/>
      <c r="H98" s="151"/>
      <c r="I98" s="155"/>
    </row>
    <row r="99" s="135" customFormat="1" spans="1:9">
      <c r="A99" s="133"/>
      <c r="B99" s="133"/>
      <c r="F99" s="150"/>
      <c r="G99" s="150"/>
      <c r="H99" s="151"/>
      <c r="I99" s="155"/>
    </row>
    <row r="100" s="135" customFormat="1" spans="1:9">
      <c r="A100" s="133"/>
      <c r="B100" s="133"/>
      <c r="F100" s="150"/>
      <c r="G100" s="150"/>
      <c r="H100" s="151"/>
      <c r="I100" s="155"/>
    </row>
    <row r="101" s="135" customFormat="1" spans="1:9">
      <c r="A101" s="133"/>
      <c r="B101" s="133"/>
      <c r="F101" s="150"/>
      <c r="G101" s="150"/>
      <c r="H101" s="151"/>
      <c r="I101" s="155"/>
    </row>
    <row r="102" s="135" customFormat="1" spans="1:9">
      <c r="A102" s="133"/>
      <c r="B102" s="133"/>
      <c r="F102" s="150"/>
      <c r="G102" s="150"/>
      <c r="H102" s="151"/>
      <c r="I102" s="155"/>
    </row>
    <row r="103" s="135" customFormat="1" spans="1:9">
      <c r="A103" s="133"/>
      <c r="B103" s="133"/>
      <c r="F103" s="150"/>
      <c r="G103" s="150"/>
      <c r="H103" s="151"/>
      <c r="I103" s="155"/>
    </row>
    <row r="104" s="135" customFormat="1" spans="1:9">
      <c r="A104" s="133"/>
      <c r="B104" s="133"/>
      <c r="F104" s="150"/>
      <c r="G104" s="150"/>
      <c r="H104" s="151"/>
      <c r="I104" s="155"/>
    </row>
    <row r="105" s="135" customFormat="1" spans="1:9">
      <c r="A105" s="133"/>
      <c r="B105" s="133"/>
      <c r="F105" s="150"/>
      <c r="G105" s="150"/>
      <c r="H105" s="151"/>
      <c r="I105" s="155"/>
    </row>
    <row r="106" s="135" customFormat="1" spans="1:9">
      <c r="A106" s="133"/>
      <c r="B106" s="133"/>
      <c r="F106" s="150"/>
      <c r="G106" s="150"/>
      <c r="H106" s="151"/>
      <c r="I106" s="155"/>
    </row>
    <row r="107" s="135" customFormat="1" spans="1:9">
      <c r="A107" s="133"/>
      <c r="B107" s="133"/>
      <c r="F107" s="150"/>
      <c r="G107" s="150"/>
      <c r="H107" s="151"/>
      <c r="I107" s="155"/>
    </row>
    <row r="108" s="135" customFormat="1" spans="1:9">
      <c r="A108" s="133"/>
      <c r="B108" s="133"/>
      <c r="F108" s="150"/>
      <c r="G108" s="150"/>
      <c r="H108" s="151"/>
      <c r="I108" s="155"/>
    </row>
    <row r="109" s="135" customFormat="1" spans="1:9">
      <c r="A109" s="133"/>
      <c r="B109" s="133"/>
      <c r="F109" s="150"/>
      <c r="G109" s="150"/>
      <c r="H109" s="151"/>
      <c r="I109" s="155"/>
    </row>
    <row r="110" s="135" customFormat="1" spans="1:9">
      <c r="A110" s="133"/>
      <c r="B110" s="133"/>
      <c r="F110" s="150"/>
      <c r="G110" s="150"/>
      <c r="H110" s="151"/>
      <c r="I110" s="155"/>
    </row>
    <row r="111" s="135" customFormat="1" spans="1:9">
      <c r="A111" s="133"/>
      <c r="B111" s="133"/>
      <c r="F111" s="150"/>
      <c r="G111" s="150"/>
      <c r="H111" s="151"/>
      <c r="I111" s="155"/>
    </row>
    <row r="112" s="135" customFormat="1" spans="1:9">
      <c r="A112" s="133"/>
      <c r="B112" s="133"/>
      <c r="F112" s="150"/>
      <c r="G112" s="150"/>
      <c r="H112" s="151"/>
      <c r="I112" s="155"/>
    </row>
    <row r="113" s="135" customFormat="1" spans="1:9">
      <c r="A113" s="133"/>
      <c r="B113" s="133"/>
      <c r="F113" s="150"/>
      <c r="G113" s="150"/>
      <c r="H113" s="151"/>
      <c r="I113" s="155"/>
    </row>
    <row r="114" s="135" customFormat="1" spans="1:9">
      <c r="A114" s="133"/>
      <c r="B114" s="133"/>
      <c r="F114" s="150"/>
      <c r="G114" s="150"/>
      <c r="H114" s="151"/>
      <c r="I114" s="155"/>
    </row>
    <row r="115" s="135" customFormat="1" spans="1:9">
      <c r="A115" s="133"/>
      <c r="B115" s="133"/>
      <c r="F115" s="150"/>
      <c r="G115" s="150"/>
      <c r="H115" s="151"/>
      <c r="I115" s="155"/>
    </row>
    <row r="116" s="135" customFormat="1" spans="1:9">
      <c r="A116" s="133"/>
      <c r="B116" s="133"/>
      <c r="F116" s="150"/>
      <c r="G116" s="150"/>
      <c r="H116" s="151"/>
      <c r="I116" s="155"/>
    </row>
    <row r="117" s="135" customFormat="1" spans="1:9">
      <c r="A117" s="133"/>
      <c r="B117" s="133"/>
      <c r="F117" s="150"/>
      <c r="G117" s="150"/>
      <c r="H117" s="151"/>
      <c r="I117" s="155"/>
    </row>
    <row r="118" s="135" customFormat="1" spans="1:9">
      <c r="A118" s="133"/>
      <c r="B118" s="133"/>
      <c r="F118" s="150"/>
      <c r="G118" s="150"/>
      <c r="H118" s="151"/>
      <c r="I118" s="155"/>
    </row>
    <row r="119" s="135" customFormat="1" spans="1:9">
      <c r="A119" s="133"/>
      <c r="B119" s="133"/>
      <c r="F119" s="150"/>
      <c r="G119" s="150"/>
      <c r="H119" s="151"/>
      <c r="I119" s="155"/>
    </row>
    <row r="120" s="135" customFormat="1" spans="1:9">
      <c r="A120" s="133"/>
      <c r="B120" s="133"/>
      <c r="F120" s="150"/>
      <c r="G120" s="150"/>
      <c r="H120" s="151"/>
      <c r="I120" s="155"/>
    </row>
    <row r="121" s="135" customFormat="1" spans="1:9">
      <c r="A121" s="133"/>
      <c r="B121" s="133"/>
      <c r="F121" s="150"/>
      <c r="G121" s="150"/>
      <c r="H121" s="151"/>
      <c r="I121" s="155"/>
    </row>
    <row r="122" s="135" customFormat="1" spans="1:9">
      <c r="A122" s="133"/>
      <c r="B122" s="133"/>
      <c r="F122" s="150"/>
      <c r="G122" s="150"/>
      <c r="H122" s="151"/>
      <c r="I122" s="155"/>
    </row>
    <row r="123" s="135" customFormat="1" spans="1:9">
      <c r="A123" s="133"/>
      <c r="B123" s="133"/>
      <c r="F123" s="150"/>
      <c r="G123" s="150"/>
      <c r="H123" s="151"/>
      <c r="I123" s="155"/>
    </row>
    <row r="124" s="135" customFormat="1" spans="1:9">
      <c r="A124" s="133"/>
      <c r="B124" s="133"/>
      <c r="F124" s="150"/>
      <c r="G124" s="150"/>
      <c r="H124" s="151"/>
      <c r="I124" s="155"/>
    </row>
    <row r="125" s="135" customFormat="1" spans="1:9">
      <c r="A125" s="133"/>
      <c r="B125" s="133"/>
      <c r="F125" s="150"/>
      <c r="G125" s="150"/>
      <c r="H125" s="151"/>
      <c r="I125" s="155"/>
    </row>
    <row r="126" s="135" customFormat="1" spans="1:9">
      <c r="A126" s="133"/>
      <c r="B126" s="133"/>
      <c r="F126" s="150"/>
      <c r="G126" s="150"/>
      <c r="H126" s="151"/>
      <c r="I126" s="155"/>
    </row>
    <row r="127" s="135" customFormat="1" spans="1:9">
      <c r="A127" s="133"/>
      <c r="B127" s="133"/>
      <c r="F127" s="150"/>
      <c r="G127" s="150"/>
      <c r="H127" s="151"/>
      <c r="I127" s="155"/>
    </row>
    <row r="128" s="135" customFormat="1" spans="1:9">
      <c r="A128" s="133"/>
      <c r="B128" s="133"/>
      <c r="F128" s="150"/>
      <c r="G128" s="150"/>
      <c r="H128" s="151"/>
      <c r="I128" s="155"/>
    </row>
    <row r="129" s="135" customFormat="1" spans="1:9">
      <c r="A129" s="133"/>
      <c r="B129" s="133"/>
      <c r="F129" s="150"/>
      <c r="G129" s="150"/>
      <c r="H129" s="151"/>
      <c r="I129" s="155"/>
    </row>
    <row r="130" s="135" customFormat="1" spans="1:9">
      <c r="A130" s="133"/>
      <c r="B130" s="133"/>
      <c r="F130" s="150"/>
      <c r="G130" s="150"/>
      <c r="H130" s="151"/>
      <c r="I130" s="155"/>
    </row>
    <row r="131" s="135" customFormat="1" spans="1:9">
      <c r="A131" s="133"/>
      <c r="B131" s="133"/>
      <c r="F131" s="150"/>
      <c r="G131" s="150"/>
      <c r="H131" s="151"/>
      <c r="I131" s="155"/>
    </row>
    <row r="132" s="135" customFormat="1" spans="1:9">
      <c r="A132" s="133"/>
      <c r="B132" s="133"/>
      <c r="F132" s="150"/>
      <c r="G132" s="150"/>
      <c r="H132" s="151"/>
      <c r="I132" s="155"/>
    </row>
    <row r="133" s="135" customFormat="1" spans="1:9">
      <c r="A133" s="133"/>
      <c r="B133" s="133"/>
      <c r="F133" s="150"/>
      <c r="G133" s="150"/>
      <c r="H133" s="151"/>
      <c r="I133" s="155"/>
    </row>
    <row r="134" s="135" customFormat="1" spans="1:9">
      <c r="A134" s="133"/>
      <c r="B134" s="133"/>
      <c r="F134" s="150"/>
      <c r="G134" s="150"/>
      <c r="H134" s="151"/>
      <c r="I134" s="155"/>
    </row>
    <row r="135" s="135" customFormat="1" spans="1:9">
      <c r="A135" s="133"/>
      <c r="B135" s="133"/>
      <c r="F135" s="150"/>
      <c r="G135" s="150"/>
      <c r="H135" s="151"/>
      <c r="I135" s="155"/>
    </row>
    <row r="136" s="135" customFormat="1" spans="1:9">
      <c r="A136" s="133"/>
      <c r="B136" s="133"/>
      <c r="F136" s="150"/>
      <c r="G136" s="150"/>
      <c r="H136" s="151"/>
      <c r="I136" s="155"/>
    </row>
    <row r="137" s="135" customFormat="1" spans="1:9">
      <c r="A137" s="133"/>
      <c r="B137" s="133"/>
      <c r="F137" s="150"/>
      <c r="G137" s="150"/>
      <c r="H137" s="151"/>
      <c r="I137" s="155"/>
    </row>
    <row r="138" s="135" customFormat="1" spans="1:9">
      <c r="A138" s="133"/>
      <c r="B138" s="133"/>
      <c r="F138" s="150"/>
      <c r="G138" s="150"/>
      <c r="H138" s="151"/>
      <c r="I138" s="155"/>
    </row>
    <row r="139" s="135" customFormat="1" spans="1:9">
      <c r="A139" s="133"/>
      <c r="B139" s="133"/>
      <c r="F139" s="150"/>
      <c r="G139" s="150"/>
      <c r="H139" s="151"/>
      <c r="I139" s="155"/>
    </row>
    <row r="140" s="135" customFormat="1" spans="1:9">
      <c r="A140" s="133"/>
      <c r="B140" s="133"/>
      <c r="F140" s="150"/>
      <c r="G140" s="150"/>
      <c r="H140" s="151"/>
      <c r="I140" s="155"/>
    </row>
    <row r="141" s="135" customFormat="1" spans="1:9">
      <c r="A141" s="133"/>
      <c r="B141" s="133"/>
      <c r="F141" s="150"/>
      <c r="G141" s="150"/>
      <c r="H141" s="151"/>
      <c r="I141" s="155"/>
    </row>
    <row r="142" s="135" customFormat="1" spans="1:9">
      <c r="A142" s="133"/>
      <c r="B142" s="133"/>
      <c r="F142" s="150"/>
      <c r="G142" s="150"/>
      <c r="H142" s="151"/>
      <c r="I142" s="155"/>
    </row>
    <row r="143" s="135" customFormat="1" spans="1:9">
      <c r="A143" s="133"/>
      <c r="B143" s="133"/>
      <c r="F143" s="150"/>
      <c r="G143" s="150"/>
      <c r="H143" s="151"/>
      <c r="I143" s="155"/>
    </row>
    <row r="144" s="135" customFormat="1" spans="1:9">
      <c r="A144" s="133"/>
      <c r="B144" s="133"/>
      <c r="F144" s="150"/>
      <c r="G144" s="150"/>
      <c r="H144" s="151"/>
      <c r="I144" s="155"/>
    </row>
    <row r="145" s="135" customFormat="1" spans="1:9">
      <c r="A145" s="133"/>
      <c r="B145" s="133"/>
      <c r="F145" s="150"/>
      <c r="G145" s="150"/>
      <c r="H145" s="151"/>
      <c r="I145" s="155"/>
    </row>
    <row r="146" s="135" customFormat="1" spans="1:9">
      <c r="A146" s="133"/>
      <c r="B146" s="133"/>
      <c r="F146" s="150"/>
      <c r="G146" s="150"/>
      <c r="H146" s="151"/>
      <c r="I146" s="155"/>
    </row>
    <row r="147" s="135" customFormat="1" spans="1:9">
      <c r="A147" s="133"/>
      <c r="B147" s="133"/>
      <c r="F147" s="150"/>
      <c r="G147" s="150"/>
      <c r="H147" s="151"/>
      <c r="I147" s="155"/>
    </row>
    <row r="148" s="135" customFormat="1" spans="1:9">
      <c r="A148" s="133"/>
      <c r="B148" s="133"/>
      <c r="F148" s="150"/>
      <c r="G148" s="150"/>
      <c r="H148" s="151"/>
      <c r="I148" s="155"/>
    </row>
    <row r="149" s="135" customFormat="1" spans="1:9">
      <c r="A149" s="133"/>
      <c r="B149" s="133"/>
      <c r="F149" s="150"/>
      <c r="G149" s="150"/>
      <c r="H149" s="151"/>
      <c r="I149" s="155"/>
    </row>
    <row r="150" s="135" customFormat="1" spans="1:9">
      <c r="A150" s="133"/>
      <c r="B150" s="133"/>
      <c r="F150" s="150"/>
      <c r="G150" s="150"/>
      <c r="H150" s="151"/>
      <c r="I150" s="155"/>
    </row>
    <row r="151" s="135" customFormat="1" spans="1:9">
      <c r="A151" s="133"/>
      <c r="B151" s="133"/>
      <c r="F151" s="150"/>
      <c r="G151" s="150"/>
      <c r="H151" s="151"/>
      <c r="I151" s="155"/>
    </row>
    <row r="152" s="135" customFormat="1" spans="1:9">
      <c r="A152" s="133"/>
      <c r="B152" s="133"/>
      <c r="F152" s="150"/>
      <c r="G152" s="150"/>
      <c r="H152" s="151"/>
      <c r="I152" s="155"/>
    </row>
    <row r="153" s="135" customFormat="1" spans="1:9">
      <c r="A153" s="133"/>
      <c r="B153" s="133"/>
      <c r="F153" s="150"/>
      <c r="G153" s="150"/>
      <c r="H153" s="151"/>
      <c r="I153" s="155"/>
    </row>
    <row r="154" s="135" customFormat="1" spans="1:9">
      <c r="A154" s="133"/>
      <c r="B154" s="133"/>
      <c r="F154" s="150"/>
      <c r="G154" s="150"/>
      <c r="H154" s="151"/>
      <c r="I154" s="155"/>
    </row>
    <row r="155" s="135" customFormat="1" spans="1:9">
      <c r="A155" s="133"/>
      <c r="B155" s="133"/>
      <c r="F155" s="150"/>
      <c r="G155" s="150"/>
      <c r="H155" s="151"/>
      <c r="I155" s="155"/>
    </row>
    <row r="156" s="135" customFormat="1" spans="1:9">
      <c r="A156" s="133"/>
      <c r="B156" s="133"/>
      <c r="F156" s="150"/>
      <c r="G156" s="150"/>
      <c r="H156" s="151"/>
      <c r="I156" s="155"/>
    </row>
    <row r="157" s="135" customFormat="1" spans="1:9">
      <c r="A157" s="133"/>
      <c r="B157" s="133"/>
      <c r="F157" s="150"/>
      <c r="G157" s="150"/>
      <c r="H157" s="151"/>
      <c r="I157" s="155"/>
    </row>
    <row r="158" s="135" customFormat="1" spans="1:9">
      <c r="A158" s="133"/>
      <c r="B158" s="133"/>
      <c r="F158" s="150"/>
      <c r="G158" s="150"/>
      <c r="H158" s="151"/>
      <c r="I158" s="155"/>
    </row>
    <row r="159" s="135" customFormat="1" spans="1:9">
      <c r="A159" s="133"/>
      <c r="B159" s="133"/>
      <c r="F159" s="150"/>
      <c r="G159" s="150"/>
      <c r="H159" s="151"/>
      <c r="I159" s="155"/>
    </row>
    <row r="160" s="135" customFormat="1" spans="1:9">
      <c r="A160" s="133"/>
      <c r="B160" s="133"/>
      <c r="F160" s="150"/>
      <c r="G160" s="150"/>
      <c r="H160" s="151"/>
      <c r="I160" s="155"/>
    </row>
    <row r="161" s="135" customFormat="1" spans="1:9">
      <c r="A161" s="133"/>
      <c r="B161" s="133"/>
      <c r="F161" s="150"/>
      <c r="G161" s="150"/>
      <c r="H161" s="151"/>
      <c r="I161" s="155"/>
    </row>
    <row r="162" s="135" customFormat="1" spans="1:9">
      <c r="A162" s="133"/>
      <c r="B162" s="133"/>
      <c r="F162" s="150"/>
      <c r="G162" s="150"/>
      <c r="H162" s="151"/>
      <c r="I162" s="155"/>
    </row>
    <row r="163" s="135" customFormat="1" spans="1:9">
      <c r="A163" s="133"/>
      <c r="B163" s="133"/>
      <c r="F163" s="150"/>
      <c r="G163" s="150"/>
      <c r="H163" s="151"/>
      <c r="I163" s="155"/>
    </row>
    <row r="164" s="135" customFormat="1" spans="1:9">
      <c r="A164" s="133"/>
      <c r="B164" s="133"/>
      <c r="F164" s="150"/>
      <c r="G164" s="150"/>
      <c r="H164" s="151"/>
      <c r="I164" s="155"/>
    </row>
    <row r="165" s="135" customFormat="1" spans="1:9">
      <c r="A165" s="133"/>
      <c r="B165" s="133"/>
      <c r="F165" s="150"/>
      <c r="G165" s="150"/>
      <c r="H165" s="151"/>
      <c r="I165" s="155"/>
    </row>
    <row r="166" s="135" customFormat="1" spans="1:9">
      <c r="A166" s="133"/>
      <c r="B166" s="133"/>
      <c r="F166" s="150"/>
      <c r="G166" s="150"/>
      <c r="H166" s="151"/>
      <c r="I166" s="155"/>
    </row>
    <row r="167" s="135" customFormat="1" spans="1:9">
      <c r="A167" s="133"/>
      <c r="B167" s="133"/>
      <c r="F167" s="150"/>
      <c r="G167" s="150"/>
      <c r="H167" s="151"/>
      <c r="I167" s="155"/>
    </row>
    <row r="168" s="135" customFormat="1" spans="1:9">
      <c r="A168" s="133"/>
      <c r="B168" s="133"/>
      <c r="F168" s="150"/>
      <c r="G168" s="150"/>
      <c r="H168" s="151"/>
      <c r="I168" s="155"/>
    </row>
    <row r="169" s="135" customFormat="1" spans="1:9">
      <c r="A169" s="133"/>
      <c r="B169" s="133"/>
      <c r="F169" s="150"/>
      <c r="G169" s="150"/>
      <c r="H169" s="151"/>
      <c r="I169" s="155"/>
    </row>
    <row r="170" s="135" customFormat="1" spans="1:9">
      <c r="A170" s="133"/>
      <c r="B170" s="133"/>
      <c r="F170" s="150"/>
      <c r="G170" s="150"/>
      <c r="H170" s="151"/>
      <c r="I170" s="155"/>
    </row>
    <row r="171" s="135" customFormat="1" spans="1:9">
      <c r="A171" s="133"/>
      <c r="B171" s="133"/>
      <c r="F171" s="150"/>
      <c r="G171" s="150"/>
      <c r="H171" s="151"/>
      <c r="I171" s="155"/>
    </row>
    <row r="172" s="135" customFormat="1" spans="1:9">
      <c r="A172" s="133"/>
      <c r="B172" s="133"/>
      <c r="F172" s="150"/>
      <c r="G172" s="150"/>
      <c r="H172" s="151"/>
      <c r="I172" s="155"/>
    </row>
    <row r="173" s="135" customFormat="1" spans="1:9">
      <c r="A173" s="133"/>
      <c r="B173" s="133"/>
      <c r="F173" s="150"/>
      <c r="G173" s="150"/>
      <c r="H173" s="151"/>
      <c r="I173" s="155"/>
    </row>
    <row r="174" s="135" customFormat="1" spans="1:9">
      <c r="A174" s="133"/>
      <c r="B174" s="133"/>
      <c r="F174" s="150"/>
      <c r="G174" s="150"/>
      <c r="H174" s="151"/>
      <c r="I174" s="155"/>
    </row>
    <row r="175" s="135" customFormat="1" spans="1:9">
      <c r="A175" s="133"/>
      <c r="B175" s="133"/>
      <c r="F175" s="150"/>
      <c r="G175" s="150"/>
      <c r="H175" s="151"/>
      <c r="I175" s="155"/>
    </row>
    <row r="176" s="135" customFormat="1" spans="1:9">
      <c r="A176" s="133"/>
      <c r="B176" s="133"/>
      <c r="F176" s="150"/>
      <c r="G176" s="150"/>
      <c r="H176" s="151"/>
      <c r="I176" s="155"/>
    </row>
    <row r="177" s="135" customFormat="1" spans="1:9">
      <c r="A177" s="133"/>
      <c r="B177" s="133"/>
      <c r="F177" s="150"/>
      <c r="G177" s="150"/>
      <c r="H177" s="151"/>
      <c r="I177" s="155"/>
    </row>
    <row r="178" s="135" customFormat="1" spans="1:9">
      <c r="A178" s="133"/>
      <c r="B178" s="133"/>
      <c r="F178" s="150"/>
      <c r="G178" s="150"/>
      <c r="H178" s="151"/>
      <c r="I178" s="155"/>
    </row>
    <row r="179" s="135" customFormat="1" spans="1:9">
      <c r="A179" s="133"/>
      <c r="B179" s="133"/>
      <c r="F179" s="150"/>
      <c r="G179" s="150"/>
      <c r="H179" s="151"/>
      <c r="I179" s="155"/>
    </row>
    <row r="180" s="135" customFormat="1" spans="1:9">
      <c r="A180" s="133"/>
      <c r="B180" s="133"/>
      <c r="F180" s="150"/>
      <c r="G180" s="150"/>
      <c r="H180" s="151"/>
      <c r="I180" s="155"/>
    </row>
    <row r="181" s="135" customFormat="1" spans="1:9">
      <c r="A181" s="133"/>
      <c r="B181" s="133"/>
      <c r="F181" s="150"/>
      <c r="G181" s="150"/>
      <c r="H181" s="151"/>
      <c r="I181" s="155"/>
    </row>
    <row r="182" s="135" customFormat="1" spans="1:9">
      <c r="A182" s="133"/>
      <c r="B182" s="133"/>
      <c r="F182" s="150"/>
      <c r="G182" s="150"/>
      <c r="H182" s="151"/>
      <c r="I182" s="155"/>
    </row>
    <row r="183" s="135" customFormat="1" spans="1:9">
      <c r="A183" s="133"/>
      <c r="B183" s="133"/>
      <c r="F183" s="150"/>
      <c r="G183" s="150"/>
      <c r="H183" s="151"/>
      <c r="I183" s="155"/>
    </row>
    <row r="184" s="135" customFormat="1" spans="1:9">
      <c r="A184" s="133"/>
      <c r="B184" s="133"/>
      <c r="F184" s="150"/>
      <c r="G184" s="150"/>
      <c r="H184" s="151"/>
      <c r="I184" s="155"/>
    </row>
    <row r="185" s="135" customFormat="1" spans="1:9">
      <c r="A185" s="133"/>
      <c r="B185" s="133"/>
      <c r="F185" s="150"/>
      <c r="G185" s="150"/>
      <c r="H185" s="151"/>
      <c r="I185" s="155"/>
    </row>
    <row r="186" s="135" customFormat="1" spans="1:9">
      <c r="A186" s="133"/>
      <c r="B186" s="133"/>
      <c r="F186" s="150"/>
      <c r="G186" s="150"/>
      <c r="H186" s="151"/>
      <c r="I186" s="155"/>
    </row>
    <row r="187" s="135" customFormat="1" spans="1:9">
      <c r="A187" s="133"/>
      <c r="B187" s="133"/>
      <c r="F187" s="150"/>
      <c r="G187" s="150"/>
      <c r="H187" s="151"/>
      <c r="I187" s="155"/>
    </row>
    <row r="188" s="135" customFormat="1" spans="1:9">
      <c r="A188" s="133"/>
      <c r="B188" s="133"/>
      <c r="F188" s="150"/>
      <c r="G188" s="150"/>
      <c r="H188" s="151"/>
      <c r="I188" s="155"/>
    </row>
    <row r="189" s="135" customFormat="1" spans="1:9">
      <c r="A189" s="133"/>
      <c r="B189" s="133"/>
      <c r="F189" s="150"/>
      <c r="G189" s="150"/>
      <c r="H189" s="151"/>
      <c r="I189" s="155"/>
    </row>
    <row r="190" s="135" customFormat="1" spans="1:9">
      <c r="A190" s="133"/>
      <c r="B190" s="133"/>
      <c r="F190" s="150"/>
      <c r="G190" s="150"/>
      <c r="H190" s="151"/>
      <c r="I190" s="155"/>
    </row>
    <row r="191" s="135" customFormat="1" spans="1:9">
      <c r="A191" s="133"/>
      <c r="B191" s="133"/>
      <c r="F191" s="150"/>
      <c r="G191" s="150"/>
      <c r="H191" s="151"/>
      <c r="I191" s="155"/>
    </row>
    <row r="192" s="135" customFormat="1" spans="1:9">
      <c r="A192" s="133"/>
      <c r="B192" s="133"/>
      <c r="F192" s="150"/>
      <c r="G192" s="150"/>
      <c r="H192" s="151"/>
      <c r="I192" s="155"/>
    </row>
    <row r="193" s="135" customFormat="1" spans="1:9">
      <c r="A193" s="133"/>
      <c r="B193" s="133"/>
      <c r="F193" s="150"/>
      <c r="G193" s="150"/>
      <c r="H193" s="151"/>
      <c r="I193" s="155"/>
    </row>
    <row r="194" s="135" customFormat="1" spans="1:9">
      <c r="A194" s="133"/>
      <c r="B194" s="133"/>
      <c r="F194" s="150"/>
      <c r="G194" s="150"/>
      <c r="H194" s="151"/>
      <c r="I194" s="155"/>
    </row>
    <row r="195" s="135" customFormat="1" spans="1:9">
      <c r="A195" s="133"/>
      <c r="B195" s="133"/>
      <c r="F195" s="150"/>
      <c r="G195" s="150"/>
      <c r="H195" s="151"/>
      <c r="I195" s="155"/>
    </row>
    <row r="196" s="135" customFormat="1" spans="1:9">
      <c r="A196" s="133"/>
      <c r="B196" s="133"/>
      <c r="F196" s="150"/>
      <c r="G196" s="150"/>
      <c r="H196" s="151"/>
      <c r="I196" s="155"/>
    </row>
    <row r="197" s="135" customFormat="1" spans="1:9">
      <c r="A197" s="133"/>
      <c r="B197" s="133"/>
      <c r="F197" s="150"/>
      <c r="G197" s="150"/>
      <c r="H197" s="151"/>
      <c r="I197" s="155"/>
    </row>
    <row r="198" s="135" customFormat="1" spans="1:9">
      <c r="A198" s="133"/>
      <c r="B198" s="133"/>
      <c r="F198" s="150"/>
      <c r="G198" s="150"/>
      <c r="H198" s="151"/>
      <c r="I198" s="155"/>
    </row>
    <row r="199" s="135" customFormat="1" spans="1:9">
      <c r="A199" s="133"/>
      <c r="B199" s="133"/>
      <c r="F199" s="150"/>
      <c r="G199" s="150"/>
      <c r="H199" s="151"/>
      <c r="I199" s="155"/>
    </row>
    <row r="200" s="135" customFormat="1" spans="1:9">
      <c r="A200" s="133"/>
      <c r="B200" s="133"/>
      <c r="F200" s="150"/>
      <c r="G200" s="150"/>
      <c r="H200" s="151"/>
      <c r="I200" s="155"/>
    </row>
    <row r="201" s="135" customFormat="1" spans="1:9">
      <c r="A201" s="133"/>
      <c r="B201" s="133"/>
      <c r="F201" s="150"/>
      <c r="G201" s="150"/>
      <c r="H201" s="151"/>
      <c r="I201" s="155"/>
    </row>
    <row r="202" s="135" customFormat="1" spans="1:9">
      <c r="A202" s="133"/>
      <c r="B202" s="133"/>
      <c r="F202" s="150"/>
      <c r="G202" s="150"/>
      <c r="H202" s="151"/>
      <c r="I202" s="155"/>
    </row>
    <row r="203" s="135" customFormat="1" spans="1:9">
      <c r="A203" s="133"/>
      <c r="B203" s="133"/>
      <c r="F203" s="150"/>
      <c r="G203" s="150"/>
      <c r="H203" s="151"/>
      <c r="I203" s="155"/>
    </row>
    <row r="204" s="135" customFormat="1" spans="1:9">
      <c r="A204" s="133"/>
      <c r="B204" s="133"/>
      <c r="F204" s="150"/>
      <c r="G204" s="150"/>
      <c r="H204" s="151"/>
      <c r="I204" s="155"/>
    </row>
    <row r="205" s="135" customFormat="1" spans="1:9">
      <c r="A205" s="133"/>
      <c r="B205" s="133"/>
      <c r="F205" s="150"/>
      <c r="G205" s="150"/>
      <c r="H205" s="151"/>
      <c r="I205" s="155"/>
    </row>
    <row r="206" s="135" customFormat="1" spans="1:9">
      <c r="A206" s="133"/>
      <c r="B206" s="133"/>
      <c r="F206" s="150"/>
      <c r="G206" s="150"/>
      <c r="H206" s="151"/>
      <c r="I206" s="155"/>
    </row>
    <row r="207" s="135" customFormat="1" spans="1:9">
      <c r="A207" s="133"/>
      <c r="B207" s="133"/>
      <c r="F207" s="150"/>
      <c r="G207" s="150"/>
      <c r="H207" s="151"/>
      <c r="I207" s="155"/>
    </row>
    <row r="208" s="135" customFormat="1" spans="1:9">
      <c r="A208" s="133"/>
      <c r="B208" s="133"/>
      <c r="F208" s="150"/>
      <c r="G208" s="150"/>
      <c r="H208" s="151"/>
      <c r="I208" s="155"/>
    </row>
    <row r="209" s="135" customFormat="1" spans="1:9">
      <c r="A209" s="133"/>
      <c r="B209" s="133"/>
      <c r="F209" s="150"/>
      <c r="G209" s="150"/>
      <c r="H209" s="151"/>
      <c r="I209" s="155"/>
    </row>
    <row r="210" s="135" customFormat="1" spans="1:9">
      <c r="A210" s="133"/>
      <c r="B210" s="133"/>
      <c r="F210" s="150"/>
      <c r="G210" s="150"/>
      <c r="H210" s="151"/>
      <c r="I210" s="155"/>
    </row>
    <row r="211" s="135" customFormat="1" spans="1:9">
      <c r="A211" s="133"/>
      <c r="B211" s="133"/>
      <c r="F211" s="150"/>
      <c r="G211" s="150"/>
      <c r="H211" s="151"/>
      <c r="I211" s="155"/>
    </row>
    <row r="212" s="135" customFormat="1" spans="1:9">
      <c r="A212" s="133"/>
      <c r="B212" s="133"/>
      <c r="F212" s="150"/>
      <c r="G212" s="150"/>
      <c r="H212" s="151"/>
      <c r="I212" s="155"/>
    </row>
    <row r="213" s="135" customFormat="1" spans="1:9">
      <c r="A213" s="133"/>
      <c r="B213" s="133"/>
      <c r="F213" s="150"/>
      <c r="G213" s="150"/>
      <c r="H213" s="151"/>
      <c r="I213" s="155"/>
    </row>
    <row r="214" s="135" customFormat="1" spans="1:9">
      <c r="A214" s="133"/>
      <c r="B214" s="133"/>
      <c r="F214" s="150"/>
      <c r="G214" s="150"/>
      <c r="H214" s="151"/>
      <c r="I214" s="155"/>
    </row>
    <row r="215" s="135" customFormat="1" spans="1:9">
      <c r="A215" s="133"/>
      <c r="B215" s="133"/>
      <c r="F215" s="150"/>
      <c r="G215" s="150"/>
      <c r="H215" s="151"/>
      <c r="I215" s="155"/>
    </row>
    <row r="216" s="135" customFormat="1" spans="1:9">
      <c r="A216" s="133"/>
      <c r="B216" s="133"/>
      <c r="F216" s="150"/>
      <c r="G216" s="150"/>
      <c r="H216" s="151"/>
      <c r="I216" s="155"/>
    </row>
    <row r="217" s="135" customFormat="1" spans="1:9">
      <c r="A217" s="133"/>
      <c r="B217" s="133"/>
      <c r="F217" s="150"/>
      <c r="G217" s="150"/>
      <c r="H217" s="151"/>
      <c r="I217" s="155"/>
    </row>
    <row r="218" s="135" customFormat="1" spans="1:9">
      <c r="A218" s="133"/>
      <c r="B218" s="133"/>
      <c r="F218" s="150"/>
      <c r="G218" s="150"/>
      <c r="H218" s="151"/>
      <c r="I218" s="155"/>
    </row>
    <row r="219" s="135" customFormat="1" spans="1:9">
      <c r="A219" s="133"/>
      <c r="B219" s="133"/>
      <c r="F219" s="150"/>
      <c r="G219" s="150"/>
      <c r="H219" s="151"/>
      <c r="I219" s="155"/>
    </row>
    <row r="220" s="135" customFormat="1" spans="1:9">
      <c r="A220" s="133"/>
      <c r="B220" s="133"/>
      <c r="F220" s="150"/>
      <c r="G220" s="150"/>
      <c r="H220" s="151"/>
      <c r="I220" s="155"/>
    </row>
    <row r="221" s="135" customFormat="1" spans="1:9">
      <c r="A221" s="133"/>
      <c r="B221" s="133"/>
      <c r="F221" s="150"/>
      <c r="G221" s="150"/>
      <c r="H221" s="151"/>
      <c r="I221" s="155"/>
    </row>
    <row r="222" s="135" customFormat="1" spans="1:9">
      <c r="A222" s="133"/>
      <c r="B222" s="133"/>
      <c r="F222" s="150"/>
      <c r="G222" s="150"/>
      <c r="H222" s="151"/>
      <c r="I222" s="155"/>
    </row>
    <row r="223" s="135" customFormat="1" spans="1:9">
      <c r="A223" s="133"/>
      <c r="B223" s="133"/>
      <c r="F223" s="150"/>
      <c r="G223" s="150"/>
      <c r="H223" s="151"/>
      <c r="I223" s="155"/>
    </row>
    <row r="224" s="135" customFormat="1" spans="1:9">
      <c r="A224" s="133"/>
      <c r="B224" s="133"/>
      <c r="F224" s="150"/>
      <c r="G224" s="150"/>
      <c r="H224" s="151"/>
      <c r="I224" s="155"/>
    </row>
    <row r="225" s="135" customFormat="1" spans="1:9">
      <c r="A225" s="133"/>
      <c r="B225" s="133"/>
      <c r="F225" s="150"/>
      <c r="G225" s="150"/>
      <c r="H225" s="151"/>
      <c r="I225" s="155"/>
    </row>
    <row r="226" s="135" customFormat="1" spans="1:9">
      <c r="A226" s="133"/>
      <c r="B226" s="133"/>
      <c r="F226" s="150"/>
      <c r="G226" s="150"/>
      <c r="H226" s="151"/>
      <c r="I226" s="155"/>
    </row>
    <row r="227" s="135" customFormat="1" spans="1:9">
      <c r="A227" s="133"/>
      <c r="B227" s="133"/>
      <c r="F227" s="150"/>
      <c r="G227" s="150"/>
      <c r="H227" s="151"/>
      <c r="I227" s="155"/>
    </row>
    <row r="228" s="135" customFormat="1" spans="1:9">
      <c r="A228" s="133"/>
      <c r="B228" s="133"/>
      <c r="F228" s="150"/>
      <c r="G228" s="150"/>
      <c r="H228" s="151"/>
      <c r="I228" s="155"/>
    </row>
    <row r="229" s="135" customFormat="1" spans="1:9">
      <c r="A229" s="133"/>
      <c r="B229" s="133"/>
      <c r="F229" s="150"/>
      <c r="G229" s="150"/>
      <c r="H229" s="151"/>
      <c r="I229" s="155"/>
    </row>
    <row r="230" s="135" customFormat="1" spans="1:9">
      <c r="A230" s="133"/>
      <c r="B230" s="133"/>
      <c r="F230" s="150"/>
      <c r="G230" s="150"/>
      <c r="H230" s="151"/>
      <c r="I230" s="155"/>
    </row>
    <row r="231" s="135" customFormat="1" spans="1:9">
      <c r="A231" s="133"/>
      <c r="B231" s="133"/>
      <c r="F231" s="150"/>
      <c r="G231" s="150"/>
      <c r="H231" s="151"/>
      <c r="I231" s="155"/>
    </row>
    <row r="232" s="135" customFormat="1" spans="1:9">
      <c r="A232" s="133"/>
      <c r="B232" s="133"/>
      <c r="F232" s="150"/>
      <c r="G232" s="150"/>
      <c r="H232" s="151"/>
      <c r="I232" s="155"/>
    </row>
    <row r="233" s="135" customFormat="1" spans="1:9">
      <c r="A233" s="133"/>
      <c r="B233" s="133"/>
      <c r="F233" s="150"/>
      <c r="G233" s="150"/>
      <c r="H233" s="151"/>
      <c r="I233" s="155"/>
    </row>
    <row r="234" s="135" customFormat="1" spans="1:9">
      <c r="A234" s="133"/>
      <c r="B234" s="133"/>
      <c r="F234" s="150"/>
      <c r="G234" s="150"/>
      <c r="H234" s="151"/>
      <c r="I234" s="155"/>
    </row>
    <row r="235" s="135" customFormat="1" spans="1:9">
      <c r="A235" s="133"/>
      <c r="B235" s="133"/>
      <c r="F235" s="150"/>
      <c r="G235" s="150"/>
      <c r="H235" s="151"/>
      <c r="I235" s="155"/>
    </row>
    <row r="236" s="135" customFormat="1" spans="1:9">
      <c r="A236" s="133"/>
      <c r="B236" s="133"/>
      <c r="F236" s="150"/>
      <c r="G236" s="150"/>
      <c r="H236" s="151"/>
      <c r="I236" s="155"/>
    </row>
    <row r="237" s="135" customFormat="1" spans="1:9">
      <c r="A237" s="133"/>
      <c r="B237" s="133"/>
      <c r="F237" s="150"/>
      <c r="G237" s="150"/>
      <c r="H237" s="151"/>
      <c r="I237" s="155"/>
    </row>
    <row r="238" s="135" customFormat="1" spans="1:9">
      <c r="A238" s="133"/>
      <c r="B238" s="133"/>
      <c r="F238" s="150"/>
      <c r="G238" s="150"/>
      <c r="H238" s="151"/>
      <c r="I238" s="155"/>
    </row>
    <row r="239" s="135" customFormat="1" spans="1:9">
      <c r="A239" s="133"/>
      <c r="B239" s="133"/>
      <c r="F239" s="150"/>
      <c r="G239" s="150"/>
      <c r="H239" s="151"/>
      <c r="I239" s="155"/>
    </row>
    <row r="240" s="135" customFormat="1" spans="1:9">
      <c r="A240" s="133"/>
      <c r="B240" s="133"/>
      <c r="F240" s="150"/>
      <c r="G240" s="150"/>
      <c r="H240" s="151"/>
      <c r="I240" s="155"/>
    </row>
    <row r="241" s="135" customFormat="1" spans="1:9">
      <c r="A241" s="133"/>
      <c r="B241" s="133"/>
      <c r="F241" s="150"/>
      <c r="G241" s="150"/>
      <c r="H241" s="151"/>
      <c r="I241" s="155"/>
    </row>
    <row r="242" s="135" customFormat="1" spans="1:9">
      <c r="A242" s="133"/>
      <c r="B242" s="133"/>
      <c r="F242" s="150"/>
      <c r="G242" s="150"/>
      <c r="H242" s="151"/>
      <c r="I242" s="155"/>
    </row>
    <row r="243" s="135" customFormat="1" spans="1:9">
      <c r="A243" s="133"/>
      <c r="B243" s="133"/>
      <c r="F243" s="150"/>
      <c r="G243" s="150"/>
      <c r="H243" s="151"/>
      <c r="I243" s="155"/>
    </row>
    <row r="244" s="135" customFormat="1" spans="1:9">
      <c r="A244" s="133"/>
      <c r="B244" s="133"/>
      <c r="F244" s="150"/>
      <c r="G244" s="150"/>
      <c r="H244" s="151"/>
      <c r="I244" s="155"/>
    </row>
    <row r="245" s="135" customFormat="1" spans="1:9">
      <c r="A245" s="133"/>
      <c r="B245" s="133"/>
      <c r="F245" s="150"/>
      <c r="G245" s="150"/>
      <c r="H245" s="151"/>
      <c r="I245" s="155"/>
    </row>
    <row r="246" s="135" customFormat="1" spans="1:9">
      <c r="A246" s="133"/>
      <c r="B246" s="133"/>
      <c r="F246" s="150"/>
      <c r="G246" s="150"/>
      <c r="H246" s="151"/>
      <c r="I246" s="155"/>
    </row>
    <row r="247" s="135" customFormat="1" spans="1:9">
      <c r="A247" s="133"/>
      <c r="B247" s="133"/>
      <c r="F247" s="150"/>
      <c r="G247" s="150"/>
      <c r="H247" s="151"/>
      <c r="I247" s="155"/>
    </row>
    <row r="248" s="135" customFormat="1" spans="1:9">
      <c r="A248" s="133"/>
      <c r="B248" s="133"/>
      <c r="F248" s="150"/>
      <c r="G248" s="150"/>
      <c r="H248" s="151"/>
      <c r="I248" s="155"/>
    </row>
    <row r="249" s="135" customFormat="1" spans="1:9">
      <c r="A249" s="133"/>
      <c r="B249" s="133"/>
      <c r="F249" s="150"/>
      <c r="G249" s="150"/>
      <c r="H249" s="151"/>
      <c r="I249" s="155"/>
    </row>
    <row r="250" s="135" customFormat="1" spans="1:9">
      <c r="A250" s="133"/>
      <c r="B250" s="133"/>
      <c r="F250" s="150"/>
      <c r="G250" s="150"/>
      <c r="H250" s="151"/>
      <c r="I250" s="155"/>
    </row>
    <row r="251" s="135" customFormat="1" spans="1:9">
      <c r="A251" s="133"/>
      <c r="B251" s="133"/>
      <c r="F251" s="150"/>
      <c r="G251" s="150"/>
      <c r="H251" s="151"/>
      <c r="I251" s="155"/>
    </row>
    <row r="252" s="135" customFormat="1" spans="1:9">
      <c r="A252" s="133"/>
      <c r="B252" s="133"/>
      <c r="F252" s="150"/>
      <c r="G252" s="150"/>
      <c r="H252" s="151"/>
      <c r="I252" s="155"/>
    </row>
    <row r="253" s="135" customFormat="1" spans="1:9">
      <c r="A253" s="133"/>
      <c r="B253" s="133"/>
      <c r="F253" s="150"/>
      <c r="G253" s="150"/>
      <c r="H253" s="151"/>
      <c r="I253" s="155"/>
    </row>
    <row r="254" s="135" customFormat="1" spans="1:9">
      <c r="A254" s="133"/>
      <c r="B254" s="133"/>
      <c r="F254" s="150"/>
      <c r="G254" s="150"/>
      <c r="H254" s="151"/>
      <c r="I254" s="155"/>
    </row>
    <row r="255" s="135" customFormat="1" spans="1:9">
      <c r="A255" s="133"/>
      <c r="B255" s="133"/>
      <c r="F255" s="150"/>
      <c r="G255" s="150"/>
      <c r="H255" s="151"/>
      <c r="I255" s="155"/>
    </row>
    <row r="256" s="135" customFormat="1" spans="1:9">
      <c r="A256" s="133"/>
      <c r="B256" s="133"/>
      <c r="F256" s="150"/>
      <c r="G256" s="150"/>
      <c r="H256" s="151"/>
      <c r="I256" s="155"/>
    </row>
    <row r="257" s="135" customFormat="1" spans="1:9">
      <c r="A257" s="133"/>
      <c r="B257" s="133"/>
      <c r="F257" s="150"/>
      <c r="G257" s="150"/>
      <c r="H257" s="151"/>
      <c r="I257" s="155"/>
    </row>
    <row r="258" s="135" customFormat="1" spans="1:9">
      <c r="A258" s="133"/>
      <c r="B258" s="133"/>
      <c r="F258" s="150"/>
      <c r="G258" s="150"/>
      <c r="H258" s="151"/>
      <c r="I258" s="155"/>
    </row>
    <row r="259" s="135" customFormat="1" spans="1:9">
      <c r="A259" s="133"/>
      <c r="B259" s="133"/>
      <c r="F259" s="150"/>
      <c r="G259" s="150"/>
      <c r="H259" s="151"/>
      <c r="I259" s="155"/>
    </row>
    <row r="260" s="135" customFormat="1" spans="1:9">
      <c r="A260" s="133"/>
      <c r="B260" s="133"/>
      <c r="F260" s="150"/>
      <c r="G260" s="150"/>
      <c r="H260" s="151"/>
      <c r="I260" s="155"/>
    </row>
    <row r="261" s="135" customFormat="1" spans="1:9">
      <c r="A261" s="133"/>
      <c r="B261" s="133"/>
      <c r="F261" s="150"/>
      <c r="G261" s="150"/>
      <c r="H261" s="151"/>
      <c r="I261" s="155"/>
    </row>
    <row r="262" s="135" customFormat="1" spans="1:9">
      <c r="A262" s="133"/>
      <c r="B262" s="133"/>
      <c r="F262" s="150"/>
      <c r="G262" s="150"/>
      <c r="H262" s="151"/>
      <c r="I262" s="155"/>
    </row>
    <row r="263" s="135" customFormat="1" spans="1:9">
      <c r="A263" s="133"/>
      <c r="B263" s="133"/>
      <c r="F263" s="150"/>
      <c r="G263" s="150"/>
      <c r="H263" s="151"/>
      <c r="I263" s="155"/>
    </row>
    <row r="264" s="135" customFormat="1" spans="1:9">
      <c r="A264" s="133"/>
      <c r="B264" s="133"/>
      <c r="F264" s="150"/>
      <c r="G264" s="150"/>
      <c r="H264" s="151"/>
      <c r="I264" s="155"/>
    </row>
    <row r="265" s="135" customFormat="1" spans="1:9">
      <c r="A265" s="133"/>
      <c r="B265" s="133"/>
      <c r="F265" s="150"/>
      <c r="G265" s="150"/>
      <c r="H265" s="151"/>
      <c r="I265" s="155"/>
    </row>
    <row r="266" s="135" customFormat="1" spans="1:9">
      <c r="A266" s="133"/>
      <c r="B266" s="133"/>
      <c r="F266" s="150"/>
      <c r="G266" s="150"/>
      <c r="H266" s="151"/>
      <c r="I266" s="155"/>
    </row>
    <row r="267" s="135" customFormat="1" spans="1:9">
      <c r="A267" s="133"/>
      <c r="B267" s="133"/>
      <c r="F267" s="150"/>
      <c r="G267" s="150"/>
      <c r="H267" s="151"/>
      <c r="I267" s="155"/>
    </row>
    <row r="268" s="135" customFormat="1" spans="1:9">
      <c r="A268" s="133"/>
      <c r="B268" s="133"/>
      <c r="F268" s="150"/>
      <c r="G268" s="150"/>
      <c r="H268" s="151"/>
      <c r="I268" s="155"/>
    </row>
    <row r="269" s="135" customFormat="1" spans="1:9">
      <c r="A269" s="133"/>
      <c r="B269" s="133"/>
      <c r="F269" s="150"/>
      <c r="G269" s="150"/>
      <c r="H269" s="151"/>
      <c r="I269" s="155"/>
    </row>
    <row r="270" s="135" customFormat="1" spans="1:9">
      <c r="A270" s="133"/>
      <c r="B270" s="133"/>
      <c r="F270" s="150"/>
      <c r="G270" s="150"/>
      <c r="H270" s="151"/>
      <c r="I270" s="155"/>
    </row>
    <row r="271" s="135" customFormat="1" spans="1:9">
      <c r="A271" s="133"/>
      <c r="B271" s="133"/>
      <c r="F271" s="150"/>
      <c r="G271" s="150"/>
      <c r="H271" s="151"/>
      <c r="I271" s="155"/>
    </row>
    <row r="272" s="135" customFormat="1" spans="1:9">
      <c r="A272" s="133"/>
      <c r="B272" s="133"/>
      <c r="F272" s="150"/>
      <c r="G272" s="150"/>
      <c r="H272" s="151"/>
      <c r="I272" s="155"/>
    </row>
    <row r="273" s="135" customFormat="1" spans="1:9">
      <c r="A273" s="133"/>
      <c r="B273" s="133"/>
      <c r="F273" s="150"/>
      <c r="G273" s="150"/>
      <c r="H273" s="151"/>
      <c r="I273" s="155"/>
    </row>
    <row r="274" s="135" customFormat="1" spans="1:9">
      <c r="A274" s="133"/>
      <c r="B274" s="133"/>
      <c r="F274" s="150"/>
      <c r="G274" s="150"/>
      <c r="H274" s="151"/>
      <c r="I274" s="155"/>
    </row>
    <row r="275" s="135" customFormat="1" spans="1:9">
      <c r="A275" s="133"/>
      <c r="B275" s="133"/>
      <c r="F275" s="150"/>
      <c r="G275" s="150"/>
      <c r="H275" s="151"/>
      <c r="I275" s="155"/>
    </row>
    <row r="276" s="135" customFormat="1" spans="1:9">
      <c r="A276" s="133"/>
      <c r="B276" s="133"/>
      <c r="F276" s="150"/>
      <c r="G276" s="150"/>
      <c r="H276" s="151"/>
      <c r="I276" s="155"/>
    </row>
    <row r="277" s="135" customFormat="1" spans="1:9">
      <c r="A277" s="133"/>
      <c r="B277" s="133"/>
      <c r="F277" s="150"/>
      <c r="G277" s="150"/>
      <c r="H277" s="151"/>
      <c r="I277" s="155"/>
    </row>
    <row r="278" s="135" customFormat="1" spans="1:9">
      <c r="A278" s="133"/>
      <c r="B278" s="133"/>
      <c r="F278" s="150"/>
      <c r="G278" s="150"/>
      <c r="H278" s="151"/>
      <c r="I278" s="155"/>
    </row>
    <row r="279" s="135" customFormat="1" spans="1:9">
      <c r="A279" s="133"/>
      <c r="B279" s="133"/>
      <c r="F279" s="150"/>
      <c r="G279" s="150"/>
      <c r="H279" s="151"/>
      <c r="I279" s="155"/>
    </row>
    <row r="280" s="135" customFormat="1" spans="1:9">
      <c r="A280" s="133"/>
      <c r="B280" s="133"/>
      <c r="F280" s="150"/>
      <c r="G280" s="150"/>
      <c r="H280" s="151"/>
      <c r="I280" s="155"/>
    </row>
    <row r="281" s="135" customFormat="1" spans="1:9">
      <c r="A281" s="133"/>
      <c r="B281" s="133"/>
      <c r="F281" s="150"/>
      <c r="G281" s="150"/>
      <c r="H281" s="151"/>
      <c r="I281" s="155"/>
    </row>
    <row r="282" s="135" customFormat="1" spans="1:9">
      <c r="A282" s="133"/>
      <c r="B282" s="133"/>
      <c r="F282" s="150"/>
      <c r="G282" s="150"/>
      <c r="H282" s="151"/>
      <c r="I282" s="155"/>
    </row>
    <row r="283" s="135" customFormat="1" spans="1:9">
      <c r="A283" s="133"/>
      <c r="B283" s="133"/>
      <c r="F283" s="150"/>
      <c r="G283" s="150"/>
      <c r="H283" s="151"/>
      <c r="I283" s="155"/>
    </row>
    <row r="284" s="135" customFormat="1" spans="1:9">
      <c r="A284" s="133"/>
      <c r="B284" s="133"/>
      <c r="F284" s="150"/>
      <c r="G284" s="150"/>
      <c r="H284" s="151"/>
      <c r="I284" s="155"/>
    </row>
    <row r="285" s="135" customFormat="1" spans="1:9">
      <c r="A285" s="133"/>
      <c r="B285" s="133"/>
      <c r="F285" s="150"/>
      <c r="G285" s="150"/>
      <c r="H285" s="151"/>
      <c r="I285" s="155"/>
    </row>
    <row r="286" s="135" customFormat="1" spans="1:9">
      <c r="A286" s="133"/>
      <c r="B286" s="133"/>
      <c r="F286" s="150"/>
      <c r="G286" s="150"/>
      <c r="H286" s="151"/>
      <c r="I286" s="155"/>
    </row>
    <row r="287" s="135" customFormat="1" spans="1:9">
      <c r="A287" s="133"/>
      <c r="B287" s="133"/>
      <c r="F287" s="150"/>
      <c r="G287" s="150"/>
      <c r="H287" s="151"/>
      <c r="I287" s="155"/>
    </row>
    <row r="288" s="135" customFormat="1" spans="1:9">
      <c r="A288" s="133"/>
      <c r="B288" s="133"/>
      <c r="F288" s="150"/>
      <c r="G288" s="150"/>
      <c r="H288" s="151"/>
      <c r="I288" s="155"/>
    </row>
    <row r="289" s="135" customFormat="1" spans="1:9">
      <c r="A289" s="133"/>
      <c r="B289" s="133"/>
      <c r="F289" s="150"/>
      <c r="G289" s="150"/>
      <c r="H289" s="151"/>
      <c r="I289" s="155"/>
    </row>
    <row r="290" s="135" customFormat="1" spans="1:9">
      <c r="A290" s="133"/>
      <c r="B290" s="133"/>
      <c r="F290" s="150"/>
      <c r="G290" s="150"/>
      <c r="H290" s="151"/>
      <c r="I290" s="155"/>
    </row>
    <row r="291" s="135" customFormat="1" spans="1:9">
      <c r="A291" s="133"/>
      <c r="B291" s="133"/>
      <c r="F291" s="150"/>
      <c r="G291" s="150"/>
      <c r="H291" s="151"/>
      <c r="I291" s="155"/>
    </row>
    <row r="292" s="135" customFormat="1" spans="1:9">
      <c r="A292" s="133"/>
      <c r="B292" s="133"/>
      <c r="F292" s="150"/>
      <c r="G292" s="150"/>
      <c r="H292" s="151"/>
      <c r="I292" s="155"/>
    </row>
    <row r="293" s="135" customFormat="1" spans="1:9">
      <c r="A293" s="133"/>
      <c r="B293" s="133"/>
      <c r="F293" s="150"/>
      <c r="G293" s="150"/>
      <c r="H293" s="151"/>
      <c r="I293" s="155"/>
    </row>
    <row r="294" s="135" customFormat="1" spans="1:9">
      <c r="A294" s="133"/>
      <c r="B294" s="133"/>
      <c r="F294" s="150"/>
      <c r="G294" s="150"/>
      <c r="H294" s="151"/>
      <c r="I294" s="155"/>
    </row>
    <row r="295" s="135" customFormat="1" spans="1:9">
      <c r="A295" s="133"/>
      <c r="B295" s="133"/>
      <c r="F295" s="150"/>
      <c r="G295" s="150"/>
      <c r="H295" s="151"/>
      <c r="I295" s="155"/>
    </row>
    <row r="296" s="135" customFormat="1" spans="1:9">
      <c r="A296" s="133"/>
      <c r="B296" s="133"/>
      <c r="F296" s="150"/>
      <c r="G296" s="150"/>
      <c r="H296" s="151"/>
      <c r="I296" s="155"/>
    </row>
    <row r="297" s="135" customFormat="1" spans="1:9">
      <c r="A297" s="133"/>
      <c r="B297" s="133"/>
      <c r="F297" s="150"/>
      <c r="G297" s="150"/>
      <c r="H297" s="151"/>
      <c r="I297" s="155"/>
    </row>
    <row r="298" s="135" customFormat="1" spans="1:9">
      <c r="A298" s="133"/>
      <c r="B298" s="133"/>
      <c r="F298" s="150"/>
      <c r="G298" s="150"/>
      <c r="H298" s="151"/>
      <c r="I298" s="155"/>
    </row>
    <row r="299" s="135" customFormat="1" spans="1:9">
      <c r="A299" s="133"/>
      <c r="B299" s="133"/>
      <c r="F299" s="150"/>
      <c r="G299" s="150"/>
      <c r="H299" s="151"/>
      <c r="I299" s="155"/>
    </row>
    <row r="300" s="135" customFormat="1" spans="1:9">
      <c r="A300" s="133"/>
      <c r="B300" s="133"/>
      <c r="F300" s="150"/>
      <c r="G300" s="150"/>
      <c r="H300" s="151"/>
      <c r="I300" s="155"/>
    </row>
    <row r="301" s="135" customFormat="1" spans="1:9">
      <c r="A301" s="133"/>
      <c r="B301" s="133"/>
      <c r="F301" s="150"/>
      <c r="G301" s="150"/>
      <c r="H301" s="151"/>
      <c r="I301" s="155"/>
    </row>
    <row r="302" s="135" customFormat="1" spans="1:9">
      <c r="A302" s="133"/>
      <c r="B302" s="133"/>
      <c r="F302" s="150"/>
      <c r="G302" s="150"/>
      <c r="H302" s="151"/>
      <c r="I302" s="155"/>
    </row>
    <row r="303" s="135" customFormat="1" spans="1:9">
      <c r="A303" s="133"/>
      <c r="B303" s="133"/>
      <c r="F303" s="150"/>
      <c r="G303" s="150"/>
      <c r="H303" s="151"/>
      <c r="I303" s="155"/>
    </row>
    <row r="304" s="135" customFormat="1" spans="1:9">
      <c r="A304" s="133"/>
      <c r="B304" s="133"/>
      <c r="F304" s="150"/>
      <c r="G304" s="150"/>
      <c r="H304" s="151"/>
      <c r="I304" s="155"/>
    </row>
    <row r="305" s="135" customFormat="1" spans="1:9">
      <c r="A305" s="133"/>
      <c r="B305" s="133"/>
      <c r="F305" s="150"/>
      <c r="G305" s="150"/>
      <c r="H305" s="151"/>
      <c r="I305" s="155"/>
    </row>
    <row r="306" s="135" customFormat="1" spans="1:9">
      <c r="A306" s="133"/>
      <c r="B306" s="133"/>
      <c r="F306" s="150"/>
      <c r="G306" s="150"/>
      <c r="H306" s="151"/>
      <c r="I306" s="155"/>
    </row>
    <row r="307" s="135" customFormat="1" spans="1:9">
      <c r="A307" s="133"/>
      <c r="B307" s="133"/>
      <c r="F307" s="150"/>
      <c r="G307" s="150"/>
      <c r="H307" s="151"/>
      <c r="I307" s="155"/>
    </row>
    <row r="308" s="135" customFormat="1" spans="1:9">
      <c r="A308" s="133"/>
      <c r="B308" s="133"/>
      <c r="F308" s="150"/>
      <c r="G308" s="150"/>
      <c r="H308" s="151"/>
      <c r="I308" s="155"/>
    </row>
    <row r="309" s="135" customFormat="1" spans="1:9">
      <c r="A309" s="133"/>
      <c r="B309" s="133"/>
      <c r="F309" s="150"/>
      <c r="G309" s="150"/>
      <c r="H309" s="151"/>
      <c r="I309" s="155"/>
    </row>
    <row r="310" s="135" customFormat="1" spans="1:9">
      <c r="A310" s="133"/>
      <c r="B310" s="133"/>
      <c r="F310" s="150"/>
      <c r="G310" s="150"/>
      <c r="H310" s="151"/>
      <c r="I310" s="155"/>
    </row>
    <row r="311" s="135" customFormat="1" spans="1:9">
      <c r="A311" s="133"/>
      <c r="B311" s="133"/>
      <c r="F311" s="150"/>
      <c r="G311" s="150"/>
      <c r="H311" s="151"/>
      <c r="I311" s="155"/>
    </row>
    <row r="312" s="135" customFormat="1" spans="1:9">
      <c r="A312" s="133"/>
      <c r="B312" s="133"/>
      <c r="F312" s="150"/>
      <c r="G312" s="150"/>
      <c r="H312" s="151"/>
      <c r="I312" s="155"/>
    </row>
    <row r="313" s="135" customFormat="1" spans="1:9">
      <c r="A313" s="133"/>
      <c r="B313" s="133"/>
      <c r="F313" s="150"/>
      <c r="G313" s="150"/>
      <c r="H313" s="151"/>
      <c r="I313" s="155"/>
    </row>
    <row r="314" s="135" customFormat="1" spans="1:9">
      <c r="A314" s="133"/>
      <c r="B314" s="133"/>
      <c r="F314" s="150"/>
      <c r="G314" s="150"/>
      <c r="H314" s="151"/>
      <c r="I314" s="155"/>
    </row>
    <row r="315" s="135" customFormat="1" spans="1:9">
      <c r="A315" s="133"/>
      <c r="B315" s="133"/>
      <c r="F315" s="150"/>
      <c r="G315" s="150"/>
      <c r="H315" s="151"/>
      <c r="I315" s="155"/>
    </row>
    <row r="316" s="135" customFormat="1" spans="1:9">
      <c r="A316" s="133"/>
      <c r="B316" s="133"/>
      <c r="F316" s="150"/>
      <c r="G316" s="150"/>
      <c r="H316" s="151"/>
      <c r="I316" s="155"/>
    </row>
    <row r="317" s="135" customFormat="1" spans="1:9">
      <c r="A317" s="133"/>
      <c r="B317" s="133"/>
      <c r="F317" s="150"/>
      <c r="G317" s="150"/>
      <c r="H317" s="151"/>
      <c r="I317" s="155"/>
    </row>
    <row r="318" s="135" customFormat="1" spans="1:9">
      <c r="A318" s="133"/>
      <c r="B318" s="133"/>
      <c r="F318" s="150"/>
      <c r="G318" s="150"/>
      <c r="H318" s="151"/>
      <c r="I318" s="155"/>
    </row>
    <row r="319" s="135" customFormat="1" spans="1:9">
      <c r="A319" s="133"/>
      <c r="B319" s="133"/>
      <c r="F319" s="150"/>
      <c r="G319" s="150"/>
      <c r="H319" s="151"/>
      <c r="I319" s="155"/>
    </row>
    <row r="320" s="135" customFormat="1" spans="1:9">
      <c r="A320" s="133"/>
      <c r="B320" s="133"/>
      <c r="F320" s="150"/>
      <c r="G320" s="150"/>
      <c r="H320" s="151"/>
      <c r="I320" s="155"/>
    </row>
    <row r="321" s="135" customFormat="1" spans="1:9">
      <c r="A321" s="133"/>
      <c r="B321" s="133"/>
      <c r="F321" s="150"/>
      <c r="G321" s="150"/>
      <c r="H321" s="151"/>
      <c r="I321" s="155"/>
    </row>
    <row r="322" s="135" customFormat="1" spans="1:9">
      <c r="A322" s="133"/>
      <c r="B322" s="133"/>
      <c r="F322" s="150"/>
      <c r="G322" s="150"/>
      <c r="H322" s="151"/>
      <c r="I322" s="155"/>
    </row>
    <row r="323" s="135" customFormat="1" spans="1:9">
      <c r="A323" s="133"/>
      <c r="B323" s="133"/>
      <c r="F323" s="150"/>
      <c r="G323" s="150"/>
      <c r="H323" s="151"/>
      <c r="I323" s="155"/>
    </row>
    <row r="324" s="135" customFormat="1" spans="1:9">
      <c r="A324" s="133"/>
      <c r="B324" s="133"/>
      <c r="F324" s="150"/>
      <c r="G324" s="150"/>
      <c r="H324" s="151"/>
      <c r="I324" s="155"/>
    </row>
    <row r="325" s="135" customFormat="1" spans="1:9">
      <c r="A325" s="133"/>
      <c r="B325" s="133"/>
      <c r="F325" s="150"/>
      <c r="G325" s="150"/>
      <c r="H325" s="151"/>
      <c r="I325" s="155"/>
    </row>
    <row r="326" s="135" customFormat="1" spans="1:9">
      <c r="A326" s="133"/>
      <c r="B326" s="133"/>
      <c r="F326" s="150"/>
      <c r="G326" s="150"/>
      <c r="H326" s="151"/>
      <c r="I326" s="155"/>
    </row>
    <row r="327" s="135" customFormat="1" spans="1:9">
      <c r="A327" s="133"/>
      <c r="B327" s="133"/>
      <c r="F327" s="150"/>
      <c r="G327" s="150"/>
      <c r="H327" s="151"/>
      <c r="I327" s="155"/>
    </row>
    <row r="328" s="135" customFormat="1" spans="1:9">
      <c r="A328" s="133"/>
      <c r="B328" s="133"/>
      <c r="F328" s="150"/>
      <c r="G328" s="150"/>
      <c r="H328" s="151"/>
      <c r="I328" s="155"/>
    </row>
    <row r="329" s="135" customFormat="1" spans="1:9">
      <c r="A329" s="133"/>
      <c r="B329" s="133"/>
      <c r="F329" s="150"/>
      <c r="G329" s="150"/>
      <c r="H329" s="151"/>
      <c r="I329" s="155"/>
    </row>
    <row r="330" s="135" customFormat="1" spans="1:9">
      <c r="A330" s="133"/>
      <c r="B330" s="133"/>
      <c r="F330" s="150"/>
      <c r="G330" s="150"/>
      <c r="H330" s="151"/>
      <c r="I330" s="155"/>
    </row>
    <row r="331" s="135" customFormat="1" spans="1:9">
      <c r="A331" s="133"/>
      <c r="B331" s="133"/>
      <c r="F331" s="150"/>
      <c r="G331" s="150"/>
      <c r="H331" s="151"/>
      <c r="I331" s="155"/>
    </row>
    <row r="332" s="135" customFormat="1" spans="1:9">
      <c r="A332" s="133"/>
      <c r="B332" s="133"/>
      <c r="F332" s="150"/>
      <c r="G332" s="150"/>
      <c r="H332" s="151"/>
      <c r="I332" s="155"/>
    </row>
    <row r="333" s="135" customFormat="1" spans="1:9">
      <c r="A333" s="133"/>
      <c r="B333" s="133"/>
      <c r="F333" s="150"/>
      <c r="G333" s="150"/>
      <c r="H333" s="151"/>
      <c r="I333" s="155"/>
    </row>
    <row r="334" s="135" customFormat="1" spans="1:9">
      <c r="A334" s="133"/>
      <c r="B334" s="133"/>
      <c r="F334" s="150"/>
      <c r="G334" s="150"/>
      <c r="H334" s="151"/>
      <c r="I334" s="155"/>
    </row>
    <row r="335" s="135" customFormat="1" spans="1:9">
      <c r="A335" s="133"/>
      <c r="B335" s="133"/>
      <c r="F335" s="150"/>
      <c r="G335" s="150"/>
      <c r="H335" s="151"/>
      <c r="I335" s="155"/>
    </row>
    <row r="336" s="135" customFormat="1" spans="1:9">
      <c r="A336" s="133"/>
      <c r="B336" s="133"/>
      <c r="F336" s="150"/>
      <c r="G336" s="150"/>
      <c r="H336" s="151"/>
      <c r="I336" s="155"/>
    </row>
    <row r="337" s="135" customFormat="1" spans="1:9">
      <c r="A337" s="133"/>
      <c r="B337" s="133"/>
      <c r="F337" s="150"/>
      <c r="G337" s="150"/>
      <c r="H337" s="151"/>
      <c r="I337" s="155"/>
    </row>
    <row r="338" s="135" customFormat="1" spans="1:9">
      <c r="A338" s="133"/>
      <c r="B338" s="133"/>
      <c r="F338" s="150"/>
      <c r="G338" s="150"/>
      <c r="H338" s="151"/>
      <c r="I338" s="155"/>
    </row>
    <row r="339" s="135" customFormat="1" spans="1:9">
      <c r="A339" s="133"/>
      <c r="B339" s="133"/>
      <c r="F339" s="150"/>
      <c r="G339" s="150"/>
      <c r="H339" s="151"/>
      <c r="I339" s="155"/>
    </row>
    <row r="340" s="135" customFormat="1" spans="1:9">
      <c r="A340" s="133"/>
      <c r="B340" s="133"/>
      <c r="F340" s="150"/>
      <c r="G340" s="150"/>
      <c r="H340" s="151"/>
      <c r="I340" s="155"/>
    </row>
    <row r="341" s="135" customFormat="1" spans="1:9">
      <c r="A341" s="133"/>
      <c r="B341" s="133"/>
      <c r="F341" s="150"/>
      <c r="G341" s="150"/>
      <c r="H341" s="151"/>
      <c r="I341" s="155"/>
    </row>
    <row r="342" s="135" customFormat="1" spans="1:9">
      <c r="A342" s="133"/>
      <c r="B342" s="133"/>
      <c r="F342" s="150"/>
      <c r="G342" s="150"/>
      <c r="H342" s="151"/>
      <c r="I342" s="155"/>
    </row>
    <row r="343" s="135" customFormat="1" spans="1:9">
      <c r="A343" s="133"/>
      <c r="B343" s="133"/>
      <c r="F343" s="150"/>
      <c r="G343" s="150"/>
      <c r="H343" s="151"/>
      <c r="I343" s="155"/>
    </row>
    <row r="344" s="135" customFormat="1" spans="1:9">
      <c r="A344" s="133"/>
      <c r="B344" s="133"/>
      <c r="F344" s="150"/>
      <c r="G344" s="150"/>
      <c r="H344" s="151"/>
      <c r="I344" s="155"/>
    </row>
    <row r="345" s="135" customFormat="1" spans="1:9">
      <c r="A345" s="133"/>
      <c r="B345" s="133"/>
      <c r="F345" s="150"/>
      <c r="G345" s="150"/>
      <c r="H345" s="151"/>
      <c r="I345" s="155"/>
    </row>
    <row r="346" s="135" customFormat="1" spans="1:9">
      <c r="A346" s="133"/>
      <c r="B346" s="133"/>
      <c r="F346" s="150"/>
      <c r="G346" s="150"/>
      <c r="H346" s="151"/>
      <c r="I346" s="155"/>
    </row>
    <row r="347" s="135" customFormat="1" spans="1:9">
      <c r="A347" s="133"/>
      <c r="B347" s="133"/>
      <c r="F347" s="150"/>
      <c r="G347" s="150"/>
      <c r="H347" s="151"/>
      <c r="I347" s="155"/>
    </row>
    <row r="348" s="135" customFormat="1" spans="1:9">
      <c r="A348" s="133"/>
      <c r="B348" s="133"/>
      <c r="F348" s="150"/>
      <c r="G348" s="150"/>
      <c r="H348" s="151"/>
      <c r="I348" s="155"/>
    </row>
    <row r="349" s="135" customFormat="1" spans="1:9">
      <c r="A349" s="133"/>
      <c r="B349" s="133"/>
      <c r="F349" s="150"/>
      <c r="G349" s="150"/>
      <c r="H349" s="151"/>
      <c r="I349" s="155"/>
    </row>
    <row r="350" s="135" customFormat="1" spans="1:9">
      <c r="A350" s="133"/>
      <c r="B350" s="133"/>
      <c r="F350" s="150"/>
      <c r="G350" s="150"/>
      <c r="H350" s="151"/>
      <c r="I350" s="155"/>
    </row>
    <row r="351" s="135" customFormat="1" spans="1:9">
      <c r="A351" s="133"/>
      <c r="B351" s="133"/>
      <c r="F351" s="150"/>
      <c r="G351" s="150"/>
      <c r="H351" s="151"/>
      <c r="I351" s="155"/>
    </row>
    <row r="352" s="135" customFormat="1" spans="1:9">
      <c r="A352" s="133"/>
      <c r="B352" s="133"/>
      <c r="F352" s="150"/>
      <c r="G352" s="150"/>
      <c r="H352" s="151"/>
      <c r="I352" s="155"/>
    </row>
    <row r="353" s="135" customFormat="1" spans="1:9">
      <c r="A353" s="133"/>
      <c r="B353" s="133"/>
      <c r="F353" s="150"/>
      <c r="G353" s="150"/>
      <c r="H353" s="151"/>
      <c r="I353" s="155"/>
    </row>
    <row r="354" s="135" customFormat="1" spans="1:9">
      <c r="A354" s="133"/>
      <c r="B354" s="133"/>
      <c r="F354" s="150"/>
      <c r="G354" s="150"/>
      <c r="H354" s="151"/>
      <c r="I354" s="155"/>
    </row>
    <row r="355" s="135" customFormat="1" spans="1:9">
      <c r="A355" s="133"/>
      <c r="B355" s="133"/>
      <c r="F355" s="150"/>
      <c r="G355" s="150"/>
      <c r="H355" s="151"/>
      <c r="I355" s="155"/>
    </row>
    <row r="356" s="135" customFormat="1" spans="1:9">
      <c r="A356" s="133"/>
      <c r="B356" s="133"/>
      <c r="F356" s="150"/>
      <c r="G356" s="150"/>
      <c r="H356" s="151"/>
      <c r="I356" s="155"/>
    </row>
    <row r="357" s="135" customFormat="1" spans="1:9">
      <c r="A357" s="133"/>
      <c r="B357" s="133"/>
      <c r="F357" s="150"/>
      <c r="G357" s="150"/>
      <c r="H357" s="151"/>
      <c r="I357" s="155"/>
    </row>
    <row r="358" s="135" customFormat="1" spans="1:9">
      <c r="A358" s="133"/>
      <c r="B358" s="133"/>
      <c r="F358" s="150"/>
      <c r="G358" s="150"/>
      <c r="H358" s="151"/>
      <c r="I358" s="155"/>
    </row>
    <row r="359" s="135" customFormat="1" spans="1:9">
      <c r="A359" s="133"/>
      <c r="B359" s="133"/>
      <c r="F359" s="150"/>
      <c r="G359" s="150"/>
      <c r="H359" s="151"/>
      <c r="I359" s="155"/>
    </row>
    <row r="360" s="135" customFormat="1" spans="1:9">
      <c r="A360" s="133"/>
      <c r="B360" s="133"/>
      <c r="F360" s="150"/>
      <c r="G360" s="150"/>
      <c r="H360" s="151"/>
      <c r="I360" s="155"/>
    </row>
    <row r="361" s="135" customFormat="1" spans="1:9">
      <c r="A361" s="133"/>
      <c r="B361" s="133"/>
      <c r="F361" s="150"/>
      <c r="G361" s="150"/>
      <c r="H361" s="151"/>
      <c r="I361" s="155"/>
    </row>
    <row r="362" s="135" customFormat="1" spans="1:9">
      <c r="A362" s="133"/>
      <c r="B362" s="133"/>
      <c r="F362" s="150"/>
      <c r="G362" s="150"/>
      <c r="H362" s="151"/>
      <c r="I362" s="155"/>
    </row>
    <row r="363" s="135" customFormat="1" spans="1:9">
      <c r="A363" s="133"/>
      <c r="B363" s="133"/>
      <c r="F363" s="150"/>
      <c r="G363" s="150"/>
      <c r="H363" s="151"/>
      <c r="I363" s="155"/>
    </row>
    <row r="364" s="135" customFormat="1" spans="1:9">
      <c r="A364" s="133"/>
      <c r="B364" s="133"/>
      <c r="F364" s="150"/>
      <c r="G364" s="150"/>
      <c r="H364" s="151"/>
      <c r="I364" s="155"/>
    </row>
    <row r="365" s="135" customFormat="1" spans="1:9">
      <c r="A365" s="133"/>
      <c r="B365" s="133"/>
      <c r="F365" s="150"/>
      <c r="G365" s="150"/>
      <c r="H365" s="151"/>
      <c r="I365" s="155"/>
    </row>
    <row r="366" s="135" customFormat="1" spans="1:9">
      <c r="A366" s="133"/>
      <c r="B366" s="133"/>
      <c r="F366" s="150"/>
      <c r="G366" s="150"/>
      <c r="H366" s="151"/>
      <c r="I366" s="155"/>
    </row>
    <row r="367" s="135" customFormat="1" spans="1:9">
      <c r="A367" s="133"/>
      <c r="B367" s="133"/>
      <c r="F367" s="150"/>
      <c r="G367" s="150"/>
      <c r="H367" s="151"/>
      <c r="I367" s="155"/>
    </row>
    <row r="368" s="135" customFormat="1" spans="1:9">
      <c r="A368" s="133"/>
      <c r="B368" s="133"/>
      <c r="F368" s="150"/>
      <c r="G368" s="150"/>
      <c r="H368" s="151"/>
      <c r="I368" s="155"/>
    </row>
    <row r="369" s="135" customFormat="1" spans="1:9">
      <c r="A369" s="133"/>
      <c r="B369" s="133"/>
      <c r="F369" s="150"/>
      <c r="G369" s="150"/>
      <c r="H369" s="151"/>
      <c r="I369" s="155"/>
    </row>
    <row r="370" s="135" customFormat="1" spans="1:9">
      <c r="A370" s="133"/>
      <c r="B370" s="133"/>
      <c r="F370" s="150"/>
      <c r="G370" s="150"/>
      <c r="H370" s="151"/>
      <c r="I370" s="155"/>
    </row>
    <row r="371" s="135" customFormat="1" spans="1:9">
      <c r="A371" s="133"/>
      <c r="B371" s="133"/>
      <c r="F371" s="150"/>
      <c r="G371" s="150"/>
      <c r="H371" s="151"/>
      <c r="I371" s="155"/>
    </row>
    <row r="372" s="135" customFormat="1" spans="1:9">
      <c r="A372" s="133"/>
      <c r="B372" s="133"/>
      <c r="F372" s="150"/>
      <c r="G372" s="150"/>
      <c r="H372" s="151"/>
      <c r="I372" s="155"/>
    </row>
    <row r="373" s="135" customFormat="1" spans="1:9">
      <c r="A373" s="133"/>
      <c r="B373" s="133"/>
      <c r="F373" s="150"/>
      <c r="G373" s="150"/>
      <c r="H373" s="151"/>
      <c r="I373" s="155"/>
    </row>
    <row r="374" s="135" customFormat="1" spans="1:9">
      <c r="A374" s="133"/>
      <c r="B374" s="133"/>
      <c r="F374" s="150"/>
      <c r="G374" s="150"/>
      <c r="H374" s="151"/>
      <c r="I374" s="155"/>
    </row>
    <row r="375" s="135" customFormat="1" spans="1:9">
      <c r="A375" s="133"/>
      <c r="B375" s="133"/>
      <c r="F375" s="150"/>
      <c r="G375" s="150"/>
      <c r="H375" s="151"/>
      <c r="I375" s="155"/>
    </row>
    <row r="376" s="135" customFormat="1" spans="1:9">
      <c r="A376" s="133"/>
      <c r="B376" s="133"/>
      <c r="F376" s="150"/>
      <c r="G376" s="150"/>
      <c r="H376" s="151"/>
      <c r="I376" s="155"/>
    </row>
    <row r="377" s="135" customFormat="1" spans="1:9">
      <c r="A377" s="133"/>
      <c r="B377" s="133"/>
      <c r="F377" s="150"/>
      <c r="G377" s="150"/>
      <c r="H377" s="151"/>
      <c r="I377" s="155"/>
    </row>
    <row r="378" s="135" customFormat="1" spans="1:9">
      <c r="A378" s="133"/>
      <c r="B378" s="133"/>
      <c r="F378" s="150"/>
      <c r="G378" s="150"/>
      <c r="H378" s="151"/>
      <c r="I378" s="155"/>
    </row>
    <row r="379" s="135" customFormat="1" spans="1:9">
      <c r="A379" s="133"/>
      <c r="B379" s="133"/>
      <c r="F379" s="150"/>
      <c r="G379" s="150"/>
      <c r="H379" s="151"/>
      <c r="I379" s="155"/>
    </row>
    <row r="380" s="135" customFormat="1" spans="1:9">
      <c r="A380" s="133"/>
      <c r="B380" s="133"/>
      <c r="F380" s="150"/>
      <c r="G380" s="150"/>
      <c r="H380" s="151"/>
      <c r="I380" s="155"/>
    </row>
    <row r="381" s="135" customFormat="1" spans="1:9">
      <c r="A381" s="133"/>
      <c r="B381" s="133"/>
      <c r="F381" s="150"/>
      <c r="G381" s="150"/>
      <c r="H381" s="151"/>
      <c r="I381" s="155"/>
    </row>
    <row r="382" s="135" customFormat="1" spans="1:9">
      <c r="A382" s="133"/>
      <c r="B382" s="133"/>
      <c r="F382" s="150"/>
      <c r="G382" s="150"/>
      <c r="H382" s="151"/>
      <c r="I382" s="155"/>
    </row>
    <row r="383" s="135" customFormat="1" spans="1:9">
      <c r="A383" s="133"/>
      <c r="B383" s="133"/>
      <c r="F383" s="150"/>
      <c r="G383" s="150"/>
      <c r="H383" s="151"/>
      <c r="I383" s="155"/>
    </row>
    <row r="384" s="135" customFormat="1" spans="1:9">
      <c r="A384" s="133"/>
      <c r="B384" s="133"/>
      <c r="F384" s="150"/>
      <c r="G384" s="150"/>
      <c r="H384" s="151"/>
      <c r="I384" s="155"/>
    </row>
    <row r="385" s="135" customFormat="1" spans="1:9">
      <c r="A385" s="133"/>
      <c r="B385" s="133"/>
      <c r="F385" s="150"/>
      <c r="G385" s="150"/>
      <c r="H385" s="151"/>
      <c r="I385" s="155"/>
    </row>
    <row r="386" s="135" customFormat="1" spans="1:9">
      <c r="A386" s="133"/>
      <c r="B386" s="133"/>
      <c r="F386" s="150"/>
      <c r="G386" s="150"/>
      <c r="H386" s="151"/>
      <c r="I386" s="155"/>
    </row>
    <row r="387" s="135" customFormat="1" spans="1:9">
      <c r="A387" s="133"/>
      <c r="B387" s="133"/>
      <c r="F387" s="150"/>
      <c r="G387" s="150"/>
      <c r="H387" s="151"/>
      <c r="I387" s="155"/>
    </row>
    <row r="388" s="135" customFormat="1" spans="1:9">
      <c r="A388" s="133"/>
      <c r="B388" s="133"/>
      <c r="F388" s="150"/>
      <c r="G388" s="150"/>
      <c r="H388" s="151"/>
      <c r="I388" s="155"/>
    </row>
    <row r="389" s="135" customFormat="1" spans="1:9">
      <c r="A389" s="133"/>
      <c r="B389" s="133"/>
      <c r="F389" s="150"/>
      <c r="G389" s="150"/>
      <c r="H389" s="151"/>
      <c r="I389" s="155"/>
    </row>
    <row r="390" s="135" customFormat="1" spans="1:9">
      <c r="A390" s="133"/>
      <c r="B390" s="133"/>
      <c r="F390" s="150"/>
      <c r="G390" s="150"/>
      <c r="H390" s="151"/>
      <c r="I390" s="155"/>
    </row>
    <row r="391" s="135" customFormat="1" spans="1:9">
      <c r="A391" s="133"/>
      <c r="B391" s="133"/>
      <c r="F391" s="150"/>
      <c r="G391" s="150"/>
      <c r="H391" s="151"/>
      <c r="I391" s="155"/>
    </row>
    <row r="392" s="135" customFormat="1" spans="1:9">
      <c r="A392" s="133"/>
      <c r="B392" s="133"/>
      <c r="F392" s="150"/>
      <c r="G392" s="150"/>
      <c r="H392" s="151"/>
      <c r="I392" s="155"/>
    </row>
    <row r="393" s="135" customFormat="1" spans="1:9">
      <c r="A393" s="133"/>
      <c r="B393" s="133"/>
      <c r="F393" s="150"/>
      <c r="G393" s="150"/>
      <c r="H393" s="151"/>
      <c r="I393" s="155"/>
    </row>
    <row r="394" s="135" customFormat="1" spans="1:9">
      <c r="A394" s="133"/>
      <c r="B394" s="133"/>
      <c r="F394" s="150"/>
      <c r="G394" s="150"/>
      <c r="H394" s="151"/>
      <c r="I394" s="155"/>
    </row>
    <row r="395" s="135" customFormat="1" spans="1:9">
      <c r="A395" s="133"/>
      <c r="B395" s="133"/>
      <c r="F395" s="150"/>
      <c r="G395" s="150"/>
      <c r="H395" s="151"/>
      <c r="I395" s="155"/>
    </row>
    <row r="396" s="135" customFormat="1" spans="1:9">
      <c r="A396" s="133"/>
      <c r="B396" s="133"/>
      <c r="F396" s="150"/>
      <c r="G396" s="150"/>
      <c r="H396" s="151"/>
      <c r="I396" s="155"/>
    </row>
    <row r="397" s="135" customFormat="1" spans="1:9">
      <c r="A397" s="133"/>
      <c r="B397" s="133"/>
      <c r="F397" s="150"/>
      <c r="G397" s="150"/>
      <c r="H397" s="151"/>
      <c r="I397" s="155"/>
    </row>
    <row r="398" s="135" customFormat="1" spans="1:9">
      <c r="A398" s="133"/>
      <c r="B398" s="133"/>
      <c r="F398" s="150"/>
      <c r="G398" s="150"/>
      <c r="H398" s="151"/>
      <c r="I398" s="155"/>
    </row>
    <row r="399" s="135" customFormat="1" spans="1:9">
      <c r="A399" s="133"/>
      <c r="B399" s="133"/>
      <c r="F399" s="150"/>
      <c r="G399" s="150"/>
      <c r="H399" s="151"/>
      <c r="I399" s="155"/>
    </row>
    <row r="400" s="135" customFormat="1" spans="1:9">
      <c r="A400" s="133"/>
      <c r="B400" s="133"/>
      <c r="F400" s="150"/>
      <c r="G400" s="150"/>
      <c r="H400" s="151"/>
      <c r="I400" s="155"/>
    </row>
    <row r="401" s="135" customFormat="1" spans="1:9">
      <c r="A401" s="133"/>
      <c r="B401" s="133"/>
      <c r="F401" s="150"/>
      <c r="G401" s="150"/>
      <c r="H401" s="151"/>
      <c r="I401" s="155"/>
    </row>
    <row r="402" s="135" customFormat="1" spans="1:9">
      <c r="A402" s="133"/>
      <c r="B402" s="133"/>
      <c r="F402" s="150"/>
      <c r="G402" s="150"/>
      <c r="H402" s="151"/>
      <c r="I402" s="155"/>
    </row>
    <row r="403" s="135" customFormat="1" spans="1:9">
      <c r="A403" s="133"/>
      <c r="B403" s="133"/>
      <c r="F403" s="150"/>
      <c r="G403" s="150"/>
      <c r="H403" s="151"/>
      <c r="I403" s="155"/>
    </row>
    <row r="404" s="135" customFormat="1" spans="1:9">
      <c r="A404" s="133"/>
      <c r="B404" s="133"/>
      <c r="F404" s="150"/>
      <c r="G404" s="150"/>
      <c r="H404" s="151"/>
      <c r="I404" s="155"/>
    </row>
    <row r="405" s="135" customFormat="1" spans="1:9">
      <c r="A405" s="133"/>
      <c r="B405" s="133"/>
      <c r="F405" s="150"/>
      <c r="G405" s="150"/>
      <c r="H405" s="151"/>
      <c r="I405" s="155"/>
    </row>
    <row r="406" s="135" customFormat="1" spans="1:9">
      <c r="A406" s="133"/>
      <c r="B406" s="133"/>
      <c r="F406" s="150"/>
      <c r="G406" s="150"/>
      <c r="H406" s="151"/>
      <c r="I406" s="155"/>
    </row>
    <row r="407" s="135" customFormat="1" spans="1:9">
      <c r="A407" s="133"/>
      <c r="B407" s="133"/>
      <c r="F407" s="150"/>
      <c r="G407" s="150"/>
      <c r="H407" s="151"/>
      <c r="I407" s="155"/>
    </row>
    <row r="408" s="135" customFormat="1" spans="1:9">
      <c r="A408" s="133"/>
      <c r="B408" s="133"/>
      <c r="F408" s="150"/>
      <c r="G408" s="150"/>
      <c r="H408" s="151"/>
      <c r="I408" s="155"/>
    </row>
    <row r="409" s="135" customFormat="1" spans="1:9">
      <c r="A409" s="133"/>
      <c r="B409" s="133"/>
      <c r="F409" s="150"/>
      <c r="G409" s="150"/>
      <c r="H409" s="151"/>
      <c r="I409" s="155"/>
    </row>
    <row r="410" s="135" customFormat="1" spans="1:9">
      <c r="A410" s="133"/>
      <c r="B410" s="133"/>
      <c r="F410" s="150"/>
      <c r="G410" s="150"/>
      <c r="H410" s="151"/>
      <c r="I410" s="155"/>
    </row>
    <row r="411" s="135" customFormat="1" spans="1:9">
      <c r="A411" s="133"/>
      <c r="B411" s="133"/>
      <c r="F411" s="150"/>
      <c r="G411" s="150"/>
      <c r="H411" s="151"/>
      <c r="I411" s="155"/>
    </row>
    <row r="412" s="135" customFormat="1" spans="1:9">
      <c r="A412" s="133"/>
      <c r="B412" s="133"/>
      <c r="F412" s="150"/>
      <c r="G412" s="150"/>
      <c r="H412" s="151"/>
      <c r="I412" s="155"/>
    </row>
    <row r="413" s="135" customFormat="1" spans="1:9">
      <c r="A413" s="133"/>
      <c r="B413" s="133"/>
      <c r="F413" s="150"/>
      <c r="G413" s="150"/>
      <c r="H413" s="151"/>
      <c r="I413" s="155"/>
    </row>
    <row r="414" s="135" customFormat="1" spans="1:9">
      <c r="A414" s="133"/>
      <c r="B414" s="133"/>
      <c r="F414" s="150"/>
      <c r="G414" s="150"/>
      <c r="H414" s="151"/>
      <c r="I414" s="155"/>
    </row>
    <row r="415" s="135" customFormat="1" spans="1:9">
      <c r="A415" s="133"/>
      <c r="B415" s="133"/>
      <c r="F415" s="150"/>
      <c r="G415" s="150"/>
      <c r="H415" s="151"/>
      <c r="I415" s="155"/>
    </row>
    <row r="416" s="135" customFormat="1" spans="1:9">
      <c r="A416" s="133"/>
      <c r="B416" s="133"/>
      <c r="F416" s="150"/>
      <c r="G416" s="150"/>
      <c r="H416" s="151"/>
      <c r="I416" s="155"/>
    </row>
    <row r="417" s="135" customFormat="1" spans="1:9">
      <c r="A417" s="133"/>
      <c r="B417" s="133"/>
      <c r="F417" s="150"/>
      <c r="G417" s="150"/>
      <c r="H417" s="151"/>
      <c r="I417" s="155"/>
    </row>
    <row r="418" s="135" customFormat="1" spans="1:9">
      <c r="A418" s="133"/>
      <c r="B418" s="133"/>
      <c r="F418" s="150"/>
      <c r="G418" s="150"/>
      <c r="H418" s="151"/>
      <c r="I418" s="155"/>
    </row>
    <row r="419" s="135" customFormat="1" spans="1:9">
      <c r="A419" s="133"/>
      <c r="B419" s="133"/>
      <c r="F419" s="150"/>
      <c r="G419" s="150"/>
      <c r="H419" s="151"/>
      <c r="I419" s="155"/>
    </row>
    <row r="420" s="135" customFormat="1" spans="1:9">
      <c r="A420" s="133"/>
      <c r="B420" s="133"/>
      <c r="F420" s="150"/>
      <c r="G420" s="150"/>
      <c r="H420" s="151"/>
      <c r="I420" s="155"/>
    </row>
    <row r="421" s="135" customFormat="1" spans="1:9">
      <c r="A421" s="133"/>
      <c r="B421" s="133"/>
      <c r="F421" s="150"/>
      <c r="G421" s="150"/>
      <c r="H421" s="151"/>
      <c r="I421" s="155"/>
    </row>
    <row r="422" s="135" customFormat="1" spans="1:9">
      <c r="A422" s="133"/>
      <c r="B422" s="133"/>
      <c r="F422" s="150"/>
      <c r="G422" s="150"/>
      <c r="H422" s="151"/>
      <c r="I422" s="155"/>
    </row>
    <row r="423" s="135" customFormat="1" spans="1:9">
      <c r="A423" s="133"/>
      <c r="B423" s="133"/>
      <c r="F423" s="150"/>
      <c r="G423" s="150"/>
      <c r="H423" s="151"/>
      <c r="I423" s="155"/>
    </row>
    <row r="424" s="135" customFormat="1" spans="1:9">
      <c r="A424" s="133"/>
      <c r="B424" s="133"/>
      <c r="F424" s="150"/>
      <c r="G424" s="150"/>
      <c r="H424" s="151"/>
      <c r="I424" s="155"/>
    </row>
    <row r="425" s="135" customFormat="1" spans="1:9">
      <c r="A425" s="133"/>
      <c r="B425" s="133"/>
      <c r="F425" s="150"/>
      <c r="G425" s="150"/>
      <c r="H425" s="151"/>
      <c r="I425" s="155"/>
    </row>
    <row r="426" s="135" customFormat="1" spans="1:9">
      <c r="A426" s="133"/>
      <c r="B426" s="133"/>
      <c r="F426" s="150"/>
      <c r="G426" s="150"/>
      <c r="H426" s="151"/>
      <c r="I426" s="155"/>
    </row>
    <row r="427" s="135" customFormat="1" spans="1:9">
      <c r="A427" s="133"/>
      <c r="B427" s="133"/>
      <c r="F427" s="150"/>
      <c r="G427" s="150"/>
      <c r="H427" s="151"/>
      <c r="I427" s="155"/>
    </row>
    <row r="428" s="135" customFormat="1" spans="1:9">
      <c r="A428" s="133"/>
      <c r="B428" s="133"/>
      <c r="F428" s="150"/>
      <c r="G428" s="150"/>
      <c r="H428" s="151"/>
      <c r="I428" s="155"/>
    </row>
    <row r="429" s="135" customFormat="1" spans="1:9">
      <c r="A429" s="133"/>
      <c r="B429" s="133"/>
      <c r="F429" s="150"/>
      <c r="G429" s="150"/>
      <c r="H429" s="151"/>
      <c r="I429" s="155"/>
    </row>
    <row r="430" s="135" customFormat="1" spans="1:9">
      <c r="A430" s="133"/>
      <c r="B430" s="133"/>
      <c r="F430" s="150"/>
      <c r="G430" s="150"/>
      <c r="H430" s="151"/>
      <c r="I430" s="155"/>
    </row>
    <row r="431" s="135" customFormat="1" spans="1:9">
      <c r="A431" s="133"/>
      <c r="B431" s="133"/>
      <c r="F431" s="150"/>
      <c r="G431" s="150"/>
      <c r="H431" s="151"/>
      <c r="I431" s="155"/>
    </row>
    <row r="432" s="135" customFormat="1" spans="1:9">
      <c r="A432" s="133"/>
      <c r="B432" s="133"/>
      <c r="F432" s="150"/>
      <c r="G432" s="150"/>
      <c r="H432" s="151"/>
      <c r="I432" s="155"/>
    </row>
    <row r="433" s="135" customFormat="1" spans="1:9">
      <c r="A433" s="133"/>
      <c r="B433" s="133"/>
      <c r="F433" s="150"/>
      <c r="G433" s="150"/>
      <c r="H433" s="151"/>
      <c r="I433" s="155"/>
    </row>
    <row r="434" s="135" customFormat="1" spans="1:9">
      <c r="A434" s="133"/>
      <c r="B434" s="133"/>
      <c r="F434" s="150"/>
      <c r="G434" s="150"/>
      <c r="H434" s="151"/>
      <c r="I434" s="155"/>
    </row>
    <row r="435" s="135" customFormat="1" spans="1:9">
      <c r="A435" s="133"/>
      <c r="B435" s="133"/>
      <c r="F435" s="150"/>
      <c r="G435" s="150"/>
      <c r="H435" s="151"/>
      <c r="I435" s="155"/>
    </row>
    <row r="436" s="135" customFormat="1" spans="1:9">
      <c r="A436" s="133"/>
      <c r="B436" s="133"/>
      <c r="F436" s="150"/>
      <c r="G436" s="150"/>
      <c r="H436" s="151"/>
      <c r="I436" s="155"/>
    </row>
    <row r="437" s="135" customFormat="1" spans="1:9">
      <c r="A437" s="133"/>
      <c r="B437" s="133"/>
      <c r="F437" s="150"/>
      <c r="G437" s="150"/>
      <c r="H437" s="151"/>
      <c r="I437" s="155"/>
    </row>
    <row r="438" s="135" customFormat="1" spans="1:9">
      <c r="A438" s="133"/>
      <c r="B438" s="133"/>
      <c r="F438" s="150"/>
      <c r="G438" s="150"/>
      <c r="H438" s="151"/>
      <c r="I438" s="155"/>
    </row>
    <row r="439" s="135" customFormat="1" spans="1:9">
      <c r="A439" s="133"/>
      <c r="B439" s="133"/>
      <c r="F439" s="150"/>
      <c r="G439" s="150"/>
      <c r="H439" s="151"/>
      <c r="I439" s="155"/>
    </row>
    <row r="440" s="135" customFormat="1" spans="1:9">
      <c r="A440" s="133"/>
      <c r="B440" s="133"/>
      <c r="F440" s="150"/>
      <c r="G440" s="150"/>
      <c r="H440" s="151"/>
      <c r="I440" s="155"/>
    </row>
    <row r="441" s="135" customFormat="1" spans="1:9">
      <c r="A441" s="133"/>
      <c r="B441" s="133"/>
      <c r="F441" s="150"/>
      <c r="G441" s="150"/>
      <c r="H441" s="151"/>
      <c r="I441" s="155"/>
    </row>
    <row r="442" s="135" customFormat="1" spans="1:9">
      <c r="A442" s="133"/>
      <c r="B442" s="133"/>
      <c r="F442" s="150"/>
      <c r="G442" s="150"/>
      <c r="H442" s="151"/>
      <c r="I442" s="155"/>
    </row>
    <row r="443" s="135" customFormat="1" spans="1:9">
      <c r="A443" s="133"/>
      <c r="B443" s="133"/>
      <c r="F443" s="150"/>
      <c r="G443" s="150"/>
      <c r="H443" s="151"/>
      <c r="I443" s="155"/>
    </row>
    <row r="444" s="135" customFormat="1" spans="1:9">
      <c r="A444" s="133"/>
      <c r="B444" s="133"/>
      <c r="F444" s="150"/>
      <c r="G444" s="150"/>
      <c r="H444" s="151"/>
      <c r="I444" s="155"/>
    </row>
    <row r="445" s="135" customFormat="1" spans="1:9">
      <c r="A445" s="133"/>
      <c r="B445" s="133"/>
      <c r="F445" s="150"/>
      <c r="G445" s="150"/>
      <c r="H445" s="151"/>
      <c r="I445" s="155"/>
    </row>
    <row r="446" s="135" customFormat="1" spans="1:9">
      <c r="A446" s="133"/>
      <c r="B446" s="133"/>
      <c r="F446" s="150"/>
      <c r="G446" s="150"/>
      <c r="H446" s="151"/>
      <c r="I446" s="155"/>
    </row>
    <row r="447" s="135" customFormat="1" spans="1:9">
      <c r="A447" s="133"/>
      <c r="B447" s="133"/>
      <c r="F447" s="150"/>
      <c r="G447" s="150"/>
      <c r="H447" s="151"/>
      <c r="I447" s="155"/>
    </row>
    <row r="448" s="135" customFormat="1" spans="1:9">
      <c r="A448" s="133"/>
      <c r="B448" s="133"/>
      <c r="F448" s="150"/>
      <c r="G448" s="150"/>
      <c r="H448" s="151"/>
      <c r="I448" s="155"/>
    </row>
    <row r="449" s="135" customFormat="1" spans="1:9">
      <c r="A449" s="133"/>
      <c r="B449" s="133"/>
      <c r="F449" s="150"/>
      <c r="G449" s="150"/>
      <c r="H449" s="151"/>
      <c r="I449" s="155"/>
    </row>
    <row r="450" s="135" customFormat="1" spans="1:9">
      <c r="A450" s="133"/>
      <c r="B450" s="133"/>
      <c r="F450" s="150"/>
      <c r="G450" s="150"/>
      <c r="H450" s="151"/>
      <c r="I450" s="155"/>
    </row>
    <row r="451" s="135" customFormat="1" spans="1:9">
      <c r="A451" s="133"/>
      <c r="B451" s="133"/>
      <c r="F451" s="150"/>
      <c r="G451" s="150"/>
      <c r="H451" s="151"/>
      <c r="I451" s="155"/>
    </row>
    <row r="452" s="135" customFormat="1" spans="1:9">
      <c r="A452" s="133"/>
      <c r="B452" s="133"/>
      <c r="F452" s="150"/>
      <c r="G452" s="150"/>
      <c r="H452" s="151"/>
      <c r="I452" s="155"/>
    </row>
    <row r="453" s="135" customFormat="1" spans="1:9">
      <c r="A453" s="133"/>
      <c r="B453" s="133"/>
      <c r="F453" s="150"/>
      <c r="G453" s="150"/>
      <c r="H453" s="151"/>
      <c r="I453" s="155"/>
    </row>
    <row r="454" s="135" customFormat="1" spans="1:9">
      <c r="A454" s="133"/>
      <c r="B454" s="133"/>
      <c r="F454" s="150"/>
      <c r="G454" s="150"/>
      <c r="H454" s="151"/>
      <c r="I454" s="155"/>
    </row>
    <row r="455" s="135" customFormat="1" spans="1:9">
      <c r="A455" s="133"/>
      <c r="B455" s="133"/>
      <c r="F455" s="150"/>
      <c r="G455" s="150"/>
      <c r="H455" s="151"/>
      <c r="I455" s="155"/>
    </row>
    <row r="456" s="135" customFormat="1" spans="1:9">
      <c r="A456" s="133"/>
      <c r="B456" s="133"/>
      <c r="F456" s="150"/>
      <c r="G456" s="150"/>
      <c r="H456" s="151"/>
      <c r="I456" s="155"/>
    </row>
    <row r="457" s="135" customFormat="1" spans="1:9">
      <c r="A457" s="133"/>
      <c r="B457" s="133"/>
      <c r="F457" s="150"/>
      <c r="G457" s="150"/>
      <c r="H457" s="151"/>
      <c r="I457" s="155"/>
    </row>
    <row r="458" s="135" customFormat="1" spans="1:9">
      <c r="A458" s="133"/>
      <c r="B458" s="133"/>
      <c r="F458" s="150"/>
      <c r="G458" s="150"/>
      <c r="H458" s="151"/>
      <c r="I458" s="155"/>
    </row>
    <row r="459" s="135" customFormat="1" spans="1:9">
      <c r="A459" s="133"/>
      <c r="B459" s="133"/>
      <c r="F459" s="150"/>
      <c r="G459" s="150"/>
      <c r="H459" s="151"/>
      <c r="I459" s="155"/>
    </row>
    <row r="460" s="135" customFormat="1" spans="1:9">
      <c r="A460" s="133"/>
      <c r="B460" s="133"/>
      <c r="F460" s="150"/>
      <c r="G460" s="150"/>
      <c r="H460" s="151"/>
      <c r="I460" s="155"/>
    </row>
    <row r="461" s="135" customFormat="1" spans="1:9">
      <c r="A461" s="133"/>
      <c r="B461" s="133"/>
      <c r="F461" s="150"/>
      <c r="G461" s="150"/>
      <c r="H461" s="151"/>
      <c r="I461" s="155"/>
    </row>
    <row r="462" s="135" customFormat="1" spans="1:9">
      <c r="A462" s="133"/>
      <c r="B462" s="133"/>
      <c r="F462" s="150"/>
      <c r="G462" s="150"/>
      <c r="H462" s="151"/>
      <c r="I462" s="155"/>
    </row>
    <row r="463" s="135" customFormat="1" spans="1:9">
      <c r="A463" s="133"/>
      <c r="B463" s="133"/>
      <c r="F463" s="150"/>
      <c r="G463" s="150"/>
      <c r="H463" s="151"/>
      <c r="I463" s="155"/>
    </row>
    <row r="464" s="135" customFormat="1" spans="1:9">
      <c r="A464" s="133"/>
      <c r="B464" s="133"/>
      <c r="F464" s="150"/>
      <c r="G464" s="150"/>
      <c r="H464" s="151"/>
      <c r="I464" s="155"/>
    </row>
    <row r="465" s="135" customFormat="1" spans="1:9">
      <c r="A465" s="133"/>
      <c r="B465" s="133"/>
      <c r="F465" s="150"/>
      <c r="G465" s="150"/>
      <c r="H465" s="151"/>
      <c r="I465" s="155"/>
    </row>
    <row r="466" s="135" customFormat="1" spans="1:9">
      <c r="A466" s="133"/>
      <c r="B466" s="133"/>
      <c r="F466" s="150"/>
      <c r="G466" s="150"/>
      <c r="H466" s="151"/>
      <c r="I466" s="155"/>
    </row>
    <row r="467" s="135" customFormat="1" spans="1:9">
      <c r="A467" s="133"/>
      <c r="B467" s="133"/>
      <c r="F467" s="150"/>
      <c r="G467" s="150"/>
      <c r="H467" s="151"/>
      <c r="I467" s="155"/>
    </row>
    <row r="468" s="135" customFormat="1" spans="1:9">
      <c r="A468" s="133"/>
      <c r="B468" s="133"/>
      <c r="F468" s="150"/>
      <c r="G468" s="150"/>
      <c r="H468" s="151"/>
      <c r="I468" s="155"/>
    </row>
    <row r="469" s="135" customFormat="1" spans="1:9">
      <c r="A469" s="133"/>
      <c r="B469" s="133"/>
      <c r="F469" s="150"/>
      <c r="G469" s="150"/>
      <c r="H469" s="151"/>
      <c r="I469" s="155"/>
    </row>
    <row r="470" s="135" customFormat="1" spans="1:9">
      <c r="A470" s="133"/>
      <c r="B470" s="133"/>
      <c r="F470" s="150"/>
      <c r="G470" s="150"/>
      <c r="H470" s="151"/>
      <c r="I470" s="155"/>
    </row>
    <row r="471" s="135" customFormat="1" spans="1:9">
      <c r="A471" s="133"/>
      <c r="B471" s="133"/>
      <c r="F471" s="150"/>
      <c r="G471" s="150"/>
      <c r="H471" s="151"/>
      <c r="I471" s="155"/>
    </row>
    <row r="472" s="135" customFormat="1" spans="1:9">
      <c r="A472" s="133"/>
      <c r="B472" s="133"/>
      <c r="F472" s="150"/>
      <c r="G472" s="150"/>
      <c r="H472" s="151"/>
      <c r="I472" s="155"/>
    </row>
    <row r="473" s="135" customFormat="1" spans="1:9">
      <c r="A473" s="133"/>
      <c r="B473" s="133"/>
      <c r="F473" s="150"/>
      <c r="G473" s="150"/>
      <c r="H473" s="151"/>
      <c r="I473" s="155"/>
    </row>
    <row r="474" s="135" customFormat="1" spans="1:9">
      <c r="A474" s="133"/>
      <c r="B474" s="133"/>
      <c r="F474" s="150"/>
      <c r="G474" s="150"/>
      <c r="H474" s="151"/>
      <c r="I474" s="155"/>
    </row>
    <row r="475" s="135" customFormat="1" spans="1:9">
      <c r="A475" s="133"/>
      <c r="B475" s="133"/>
      <c r="F475" s="150"/>
      <c r="G475" s="150"/>
      <c r="H475" s="151"/>
      <c r="I475" s="155"/>
    </row>
    <row r="476" s="135" customFormat="1" spans="1:9">
      <c r="A476" s="133"/>
      <c r="B476" s="133"/>
      <c r="F476" s="150"/>
      <c r="G476" s="150"/>
      <c r="H476" s="151"/>
      <c r="I476" s="155"/>
    </row>
    <row r="477" s="135" customFormat="1" spans="1:9">
      <c r="A477" s="133"/>
      <c r="B477" s="133"/>
      <c r="F477" s="150"/>
      <c r="G477" s="150"/>
      <c r="H477" s="151"/>
      <c r="I477" s="155"/>
    </row>
    <row r="478" s="135" customFormat="1" spans="1:9">
      <c r="A478" s="133"/>
      <c r="B478" s="133"/>
      <c r="F478" s="150"/>
      <c r="G478" s="150"/>
      <c r="H478" s="151"/>
      <c r="I478" s="155"/>
    </row>
    <row r="479" s="135" customFormat="1" spans="1:9">
      <c r="A479" s="133"/>
      <c r="B479" s="133"/>
      <c r="F479" s="150"/>
      <c r="G479" s="150"/>
      <c r="H479" s="151"/>
      <c r="I479" s="155"/>
    </row>
    <row r="480" s="135" customFormat="1" spans="1:9">
      <c r="A480" s="133"/>
      <c r="B480" s="133"/>
      <c r="F480" s="150"/>
      <c r="G480" s="150"/>
      <c r="H480" s="151"/>
      <c r="I480" s="155"/>
    </row>
    <row r="481" s="135" customFormat="1" spans="1:9">
      <c r="A481" s="133"/>
      <c r="B481" s="133"/>
      <c r="F481" s="150"/>
      <c r="G481" s="150"/>
      <c r="H481" s="151"/>
      <c r="I481" s="155"/>
    </row>
    <row r="482" s="135" customFormat="1" spans="1:9">
      <c r="A482" s="133"/>
      <c r="B482" s="133"/>
      <c r="F482" s="150"/>
      <c r="G482" s="150"/>
      <c r="H482" s="151"/>
      <c r="I482" s="155"/>
    </row>
    <row r="483" s="135" customFormat="1" spans="1:9">
      <c r="A483" s="133"/>
      <c r="B483" s="133"/>
      <c r="F483" s="150"/>
      <c r="G483" s="150"/>
      <c r="H483" s="151"/>
      <c r="I483" s="155"/>
    </row>
    <row r="484" s="135" customFormat="1" spans="1:9">
      <c r="A484" s="133"/>
      <c r="B484" s="133"/>
      <c r="F484" s="150"/>
      <c r="G484" s="150"/>
      <c r="H484" s="151"/>
      <c r="I484" s="155"/>
    </row>
    <row r="485" s="135" customFormat="1" spans="1:9">
      <c r="A485" s="133"/>
      <c r="B485" s="133"/>
      <c r="F485" s="150"/>
      <c r="G485" s="150"/>
      <c r="H485" s="151"/>
      <c r="I485" s="155"/>
    </row>
    <row r="486" s="135" customFormat="1" spans="1:9">
      <c r="A486" s="133"/>
      <c r="B486" s="133"/>
      <c r="F486" s="150"/>
      <c r="G486" s="150"/>
      <c r="H486" s="151"/>
      <c r="I486" s="155"/>
    </row>
    <row r="487" s="135" customFormat="1" spans="1:9">
      <c r="A487" s="133"/>
      <c r="B487" s="133"/>
      <c r="F487" s="150"/>
      <c r="G487" s="150"/>
      <c r="H487" s="151"/>
      <c r="I487" s="155"/>
    </row>
    <row r="488" s="135" customFormat="1" spans="1:9">
      <c r="A488" s="133"/>
      <c r="B488" s="133"/>
      <c r="F488" s="150"/>
      <c r="G488" s="150"/>
      <c r="H488" s="151"/>
      <c r="I488" s="155"/>
    </row>
    <row r="489" s="135" customFormat="1" spans="1:9">
      <c r="A489" s="133"/>
      <c r="B489" s="133"/>
      <c r="F489" s="150"/>
      <c r="G489" s="150"/>
      <c r="H489" s="151"/>
      <c r="I489" s="155"/>
    </row>
    <row r="490" s="135" customFormat="1" spans="1:9">
      <c r="A490" s="133"/>
      <c r="B490" s="133"/>
      <c r="F490" s="150"/>
      <c r="G490" s="150"/>
      <c r="H490" s="151"/>
      <c r="I490" s="155"/>
    </row>
    <row r="491" s="135" customFormat="1" spans="1:9">
      <c r="A491" s="133"/>
      <c r="B491" s="133"/>
      <c r="F491" s="150"/>
      <c r="G491" s="150"/>
      <c r="H491" s="151"/>
      <c r="I491" s="155"/>
    </row>
    <row r="492" s="135" customFormat="1" spans="1:9">
      <c r="A492" s="133"/>
      <c r="B492" s="133"/>
      <c r="F492" s="150"/>
      <c r="G492" s="150"/>
      <c r="H492" s="151"/>
      <c r="I492" s="155"/>
    </row>
    <row r="493" s="135" customFormat="1" spans="1:9">
      <c r="A493" s="133"/>
      <c r="B493" s="133"/>
      <c r="F493" s="150"/>
      <c r="G493" s="150"/>
      <c r="H493" s="151"/>
      <c r="I493" s="155"/>
    </row>
    <row r="494" s="135" customFormat="1" spans="1:9">
      <c r="A494" s="133"/>
      <c r="B494" s="133"/>
      <c r="F494" s="150"/>
      <c r="G494" s="150"/>
      <c r="H494" s="151"/>
      <c r="I494" s="155"/>
    </row>
    <row r="495" s="135" customFormat="1" spans="1:9">
      <c r="A495" s="133"/>
      <c r="B495" s="133"/>
      <c r="F495" s="150"/>
      <c r="G495" s="150"/>
      <c r="H495" s="151"/>
      <c r="I495" s="155"/>
    </row>
    <row r="496" s="135" customFormat="1" spans="1:9">
      <c r="A496" s="133"/>
      <c r="B496" s="133"/>
      <c r="F496" s="150"/>
      <c r="G496" s="150"/>
      <c r="H496" s="151"/>
      <c r="I496" s="155"/>
    </row>
    <row r="497" s="135" customFormat="1" spans="1:9">
      <c r="A497" s="133"/>
      <c r="B497" s="133"/>
      <c r="F497" s="150"/>
      <c r="G497" s="150"/>
      <c r="H497" s="151"/>
      <c r="I497" s="155"/>
    </row>
    <row r="498" s="135" customFormat="1" spans="1:9">
      <c r="A498" s="133"/>
      <c r="B498" s="133"/>
      <c r="F498" s="150"/>
      <c r="G498" s="150"/>
      <c r="H498" s="151"/>
      <c r="I498" s="155"/>
    </row>
    <row r="499" s="135" customFormat="1" spans="1:9">
      <c r="A499" s="133"/>
      <c r="B499" s="133"/>
      <c r="F499" s="150"/>
      <c r="G499" s="150"/>
      <c r="H499" s="151"/>
      <c r="I499" s="155"/>
    </row>
    <row r="500" s="135" customFormat="1" spans="1:9">
      <c r="A500" s="133"/>
      <c r="B500" s="133"/>
      <c r="F500" s="150"/>
      <c r="G500" s="150"/>
      <c r="H500" s="151"/>
      <c r="I500" s="155"/>
    </row>
    <row r="501" s="135" customFormat="1" spans="1:9">
      <c r="A501" s="133"/>
      <c r="B501" s="133"/>
      <c r="F501" s="150"/>
      <c r="G501" s="150"/>
      <c r="H501" s="151"/>
      <c r="I501" s="155"/>
    </row>
    <row r="502" s="135" customFormat="1" spans="1:9">
      <c r="A502" s="133"/>
      <c r="B502" s="133"/>
      <c r="F502" s="150"/>
      <c r="G502" s="150"/>
      <c r="H502" s="151"/>
      <c r="I502" s="155"/>
    </row>
    <row r="503" s="135" customFormat="1" spans="1:9">
      <c r="A503" s="133"/>
      <c r="B503" s="133"/>
      <c r="F503" s="150"/>
      <c r="G503" s="150"/>
      <c r="H503" s="151"/>
      <c r="I503" s="155"/>
    </row>
    <row r="504" s="135" customFormat="1" spans="1:9">
      <c r="A504" s="133"/>
      <c r="B504" s="133"/>
      <c r="F504" s="150"/>
      <c r="G504" s="150"/>
      <c r="H504" s="151"/>
      <c r="I504" s="155"/>
    </row>
    <row r="505" s="135" customFormat="1" spans="1:9">
      <c r="A505" s="133"/>
      <c r="B505" s="133"/>
      <c r="F505" s="150"/>
      <c r="G505" s="150"/>
      <c r="H505" s="151"/>
      <c r="I505" s="155"/>
    </row>
    <row r="506" s="135" customFormat="1" spans="1:9">
      <c r="A506" s="133"/>
      <c r="B506" s="133"/>
      <c r="F506" s="150"/>
      <c r="G506" s="150"/>
      <c r="H506" s="151"/>
      <c r="I506" s="155"/>
    </row>
    <row r="507" s="135" customFormat="1" spans="1:9">
      <c r="A507" s="133"/>
      <c r="B507" s="133"/>
      <c r="F507" s="150"/>
      <c r="G507" s="150"/>
      <c r="H507" s="151"/>
      <c r="I507" s="155"/>
    </row>
    <row r="508" s="135" customFormat="1" spans="1:9">
      <c r="A508" s="133"/>
      <c r="B508" s="133"/>
      <c r="F508" s="150"/>
      <c r="G508" s="150"/>
      <c r="H508" s="151"/>
      <c r="I508" s="155"/>
    </row>
    <row r="509" s="135" customFormat="1" spans="1:9">
      <c r="A509" s="133"/>
      <c r="B509" s="133"/>
      <c r="F509" s="150"/>
      <c r="G509" s="150"/>
      <c r="H509" s="151"/>
      <c r="I509" s="155"/>
    </row>
    <row r="510" s="135" customFormat="1" spans="1:9">
      <c r="A510" s="133"/>
      <c r="B510" s="133"/>
      <c r="F510" s="150"/>
      <c r="G510" s="150"/>
      <c r="H510" s="151"/>
      <c r="I510" s="155"/>
    </row>
    <row r="511" s="135" customFormat="1" spans="1:9">
      <c r="A511" s="133"/>
      <c r="B511" s="133"/>
      <c r="F511" s="150"/>
      <c r="G511" s="150"/>
      <c r="H511" s="151"/>
      <c r="I511" s="155"/>
    </row>
    <row r="512" s="135" customFormat="1" spans="1:9">
      <c r="A512" s="133"/>
      <c r="B512" s="133"/>
      <c r="F512" s="150"/>
      <c r="G512" s="150"/>
      <c r="H512" s="151"/>
      <c r="I512" s="155"/>
    </row>
    <row r="513" s="135" customFormat="1" spans="1:9">
      <c r="A513" s="133"/>
      <c r="B513" s="133"/>
      <c r="F513" s="150"/>
      <c r="G513" s="150"/>
      <c r="H513" s="151"/>
      <c r="I513" s="155"/>
    </row>
    <row r="514" s="135" customFormat="1" spans="1:9">
      <c r="A514" s="133"/>
      <c r="B514" s="133"/>
      <c r="F514" s="150"/>
      <c r="G514" s="150"/>
      <c r="H514" s="151"/>
      <c r="I514" s="155"/>
    </row>
    <row r="515" s="135" customFormat="1" spans="1:9">
      <c r="A515" s="133"/>
      <c r="B515" s="133"/>
      <c r="F515" s="150"/>
      <c r="G515" s="150"/>
      <c r="H515" s="151"/>
      <c r="I515" s="155"/>
    </row>
    <row r="516" s="135" customFormat="1" spans="1:9">
      <c r="A516" s="133"/>
      <c r="B516" s="133"/>
      <c r="F516" s="150"/>
      <c r="G516" s="150"/>
      <c r="H516" s="151"/>
      <c r="I516" s="155"/>
    </row>
    <row r="517" s="135" customFormat="1" spans="1:9">
      <c r="A517" s="133"/>
      <c r="B517" s="133"/>
      <c r="F517" s="150"/>
      <c r="G517" s="150"/>
      <c r="H517" s="151"/>
      <c r="I517" s="155"/>
    </row>
    <row r="518" s="135" customFormat="1" spans="1:9">
      <c r="A518" s="133"/>
      <c r="B518" s="133"/>
      <c r="F518" s="150"/>
      <c r="G518" s="150"/>
      <c r="H518" s="151"/>
      <c r="I518" s="155"/>
    </row>
    <row r="519" s="135" customFormat="1" spans="1:9">
      <c r="A519" s="133"/>
      <c r="B519" s="133"/>
      <c r="F519" s="150"/>
      <c r="G519" s="150"/>
      <c r="H519" s="151"/>
      <c r="I519" s="155"/>
    </row>
    <row r="520" s="135" customFormat="1" spans="1:9">
      <c r="A520" s="133"/>
      <c r="B520" s="133"/>
      <c r="F520" s="150"/>
      <c r="G520" s="150"/>
      <c r="H520" s="151"/>
      <c r="I520" s="155"/>
    </row>
    <row r="521" s="135" customFormat="1" spans="1:9">
      <c r="A521" s="133"/>
      <c r="B521" s="133"/>
      <c r="F521" s="150"/>
      <c r="G521" s="150"/>
      <c r="H521" s="151"/>
      <c r="I521" s="155"/>
    </row>
    <row r="522" s="135" customFormat="1" spans="1:9">
      <c r="A522" s="133"/>
      <c r="B522" s="133"/>
      <c r="F522" s="150"/>
      <c r="G522" s="150"/>
      <c r="H522" s="151"/>
      <c r="I522" s="155"/>
    </row>
    <row r="523" s="135" customFormat="1" spans="1:9">
      <c r="A523" s="133"/>
      <c r="B523" s="133"/>
      <c r="F523" s="150"/>
      <c r="G523" s="150"/>
      <c r="H523" s="151"/>
      <c r="I523" s="155"/>
    </row>
    <row r="524" s="135" customFormat="1" spans="1:9">
      <c r="A524" s="133"/>
      <c r="B524" s="133"/>
      <c r="F524" s="150"/>
      <c r="G524" s="150"/>
      <c r="H524" s="151"/>
      <c r="I524" s="155"/>
    </row>
    <row r="525" s="135" customFormat="1" spans="1:9">
      <c r="A525" s="133"/>
      <c r="B525" s="133"/>
      <c r="F525" s="150"/>
      <c r="G525" s="150"/>
      <c r="H525" s="151"/>
      <c r="I525" s="155"/>
    </row>
    <row r="526" s="135" customFormat="1" spans="1:9">
      <c r="A526" s="133"/>
      <c r="B526" s="133"/>
      <c r="F526" s="150"/>
      <c r="G526" s="150"/>
      <c r="H526" s="151"/>
      <c r="I526" s="155"/>
    </row>
    <row r="527" s="135" customFormat="1" spans="1:9">
      <c r="A527" s="133"/>
      <c r="B527" s="133"/>
      <c r="F527" s="150"/>
      <c r="G527" s="150"/>
      <c r="H527" s="151"/>
      <c r="I527" s="155"/>
    </row>
    <row r="528" s="135" customFormat="1" spans="1:9">
      <c r="A528" s="133"/>
      <c r="B528" s="133"/>
      <c r="F528" s="150"/>
      <c r="G528" s="150"/>
      <c r="H528" s="151"/>
      <c r="I528" s="155"/>
    </row>
    <row r="529" s="135" customFormat="1" spans="1:9">
      <c r="A529" s="133"/>
      <c r="B529" s="133"/>
      <c r="F529" s="150"/>
      <c r="G529" s="150"/>
      <c r="H529" s="151"/>
      <c r="I529" s="155"/>
    </row>
    <row r="530" s="135" customFormat="1" spans="1:9">
      <c r="A530" s="133"/>
      <c r="B530" s="133"/>
      <c r="F530" s="150"/>
      <c r="G530" s="150"/>
      <c r="H530" s="151"/>
      <c r="I530" s="155"/>
    </row>
    <row r="531" s="135" customFormat="1" spans="1:9">
      <c r="A531" s="133"/>
      <c r="B531" s="133"/>
      <c r="F531" s="150"/>
      <c r="G531" s="150"/>
      <c r="H531" s="151"/>
      <c r="I531" s="155"/>
    </row>
    <row r="532" s="135" customFormat="1" spans="1:9">
      <c r="A532" s="133"/>
      <c r="B532" s="133"/>
      <c r="F532" s="150"/>
      <c r="G532" s="150"/>
      <c r="H532" s="151"/>
      <c r="I532" s="155"/>
    </row>
    <row r="533" s="135" customFormat="1" spans="1:9">
      <c r="A533" s="133"/>
      <c r="B533" s="133"/>
      <c r="F533" s="150"/>
      <c r="G533" s="150"/>
      <c r="H533" s="151"/>
      <c r="I533" s="155"/>
    </row>
    <row r="534" s="135" customFormat="1" spans="1:9">
      <c r="A534" s="133"/>
      <c r="B534" s="133"/>
      <c r="F534" s="150"/>
      <c r="G534" s="150"/>
      <c r="H534" s="151"/>
      <c r="I534" s="155"/>
    </row>
    <row r="535" s="135" customFormat="1" spans="1:9">
      <c r="A535" s="133"/>
      <c r="B535" s="133"/>
      <c r="F535" s="150"/>
      <c r="G535" s="150"/>
      <c r="H535" s="151"/>
      <c r="I535" s="155"/>
    </row>
    <row r="536" s="135" customFormat="1" spans="1:9">
      <c r="A536" s="133"/>
      <c r="B536" s="133"/>
      <c r="F536" s="150"/>
      <c r="G536" s="150"/>
      <c r="H536" s="151"/>
      <c r="I536" s="155"/>
    </row>
    <row r="537" s="135" customFormat="1" spans="1:9">
      <c r="A537" s="133"/>
      <c r="B537" s="133"/>
      <c r="F537" s="150"/>
      <c r="G537" s="150"/>
      <c r="H537" s="151"/>
      <c r="I537" s="155"/>
    </row>
    <row r="538" s="135" customFormat="1" spans="1:9">
      <c r="A538" s="133"/>
      <c r="B538" s="133"/>
      <c r="F538" s="150"/>
      <c r="G538" s="150"/>
      <c r="H538" s="151"/>
      <c r="I538" s="155"/>
    </row>
    <row r="539" s="135" customFormat="1" spans="1:9">
      <c r="A539" s="133"/>
      <c r="B539" s="133"/>
      <c r="F539" s="150"/>
      <c r="G539" s="150"/>
      <c r="H539" s="151"/>
      <c r="I539" s="155"/>
    </row>
    <row r="540" s="135" customFormat="1" spans="1:9">
      <c r="A540" s="133"/>
      <c r="B540" s="133"/>
      <c r="F540" s="150"/>
      <c r="G540" s="150"/>
      <c r="H540" s="151"/>
      <c r="I540" s="155"/>
    </row>
    <row r="541" s="135" customFormat="1" spans="1:9">
      <c r="A541" s="133"/>
      <c r="B541" s="133"/>
      <c r="F541" s="150"/>
      <c r="G541" s="150"/>
      <c r="H541" s="151"/>
      <c r="I541" s="155"/>
    </row>
    <row r="542" s="135" customFormat="1" spans="1:9">
      <c r="A542" s="133"/>
      <c r="B542" s="133"/>
      <c r="F542" s="150"/>
      <c r="G542" s="150"/>
      <c r="H542" s="151"/>
      <c r="I542" s="155"/>
    </row>
    <row r="543" s="135" customFormat="1" spans="1:9">
      <c r="A543" s="133"/>
      <c r="B543" s="133"/>
      <c r="F543" s="150"/>
      <c r="G543" s="150"/>
      <c r="H543" s="151"/>
      <c r="I543" s="155"/>
    </row>
    <row r="544" s="135" customFormat="1" spans="1:9">
      <c r="A544" s="133"/>
      <c r="B544" s="133"/>
      <c r="F544" s="150"/>
      <c r="G544" s="150"/>
      <c r="H544" s="151"/>
      <c r="I544" s="155"/>
    </row>
    <row r="545" s="135" customFormat="1" spans="1:9">
      <c r="A545" s="133"/>
      <c r="B545" s="133"/>
      <c r="F545" s="150"/>
      <c r="G545" s="150"/>
      <c r="H545" s="151"/>
      <c r="I545" s="155"/>
    </row>
    <row r="546" s="135" customFormat="1" spans="1:9">
      <c r="A546" s="133"/>
      <c r="B546" s="133"/>
      <c r="F546" s="150"/>
      <c r="G546" s="150"/>
      <c r="H546" s="151"/>
      <c r="I546" s="155"/>
    </row>
    <row r="547" s="135" customFormat="1" spans="1:9">
      <c r="A547" s="133"/>
      <c r="B547" s="133"/>
      <c r="F547" s="150"/>
      <c r="G547" s="150"/>
      <c r="H547" s="151"/>
      <c r="I547" s="155"/>
    </row>
    <row r="548" s="135" customFormat="1" spans="1:9">
      <c r="A548" s="133"/>
      <c r="B548" s="133"/>
      <c r="F548" s="150"/>
      <c r="G548" s="150"/>
      <c r="H548" s="151"/>
      <c r="I548" s="155"/>
    </row>
    <row r="549" s="135" customFormat="1" spans="1:9">
      <c r="A549" s="133"/>
      <c r="B549" s="133"/>
      <c r="F549" s="150"/>
      <c r="G549" s="150"/>
      <c r="H549" s="151"/>
      <c r="I549" s="155"/>
    </row>
    <row r="550" s="135" customFormat="1" spans="1:9">
      <c r="A550" s="133"/>
      <c r="B550" s="133"/>
      <c r="F550" s="150"/>
      <c r="G550" s="150"/>
      <c r="H550" s="151"/>
      <c r="I550" s="155"/>
    </row>
    <row r="551" s="135" customFormat="1" spans="1:9">
      <c r="A551" s="133"/>
      <c r="B551" s="133"/>
      <c r="F551" s="150"/>
      <c r="G551" s="150"/>
      <c r="H551" s="151"/>
      <c r="I551" s="155"/>
    </row>
    <row r="552" s="135" customFormat="1" spans="1:9">
      <c r="A552" s="133"/>
      <c r="B552" s="133"/>
      <c r="F552" s="150"/>
      <c r="G552" s="150"/>
      <c r="H552" s="151"/>
      <c r="I552" s="155"/>
    </row>
    <row r="553" s="135" customFormat="1" spans="1:9">
      <c r="A553" s="133"/>
      <c r="B553" s="133"/>
      <c r="F553" s="150"/>
      <c r="G553" s="150"/>
      <c r="H553" s="151"/>
      <c r="I553" s="155"/>
    </row>
    <row r="554" s="135" customFormat="1" spans="1:9">
      <c r="A554" s="133"/>
      <c r="B554" s="133"/>
      <c r="F554" s="150"/>
      <c r="G554" s="150"/>
      <c r="H554" s="151"/>
      <c r="I554" s="155"/>
    </row>
    <row r="555" s="135" customFormat="1" spans="1:9">
      <c r="A555" s="133"/>
      <c r="B555" s="133"/>
      <c r="F555" s="150"/>
      <c r="G555" s="150"/>
      <c r="H555" s="151"/>
      <c r="I555" s="155"/>
    </row>
    <row r="556" s="135" customFormat="1" spans="1:9">
      <c r="A556" s="133"/>
      <c r="B556" s="133"/>
      <c r="F556" s="150"/>
      <c r="G556" s="150"/>
      <c r="H556" s="151"/>
      <c r="I556" s="155"/>
    </row>
    <row r="557" s="135" customFormat="1" spans="1:9">
      <c r="A557" s="133"/>
      <c r="B557" s="133"/>
      <c r="F557" s="150"/>
      <c r="G557" s="150"/>
      <c r="H557" s="151"/>
      <c r="I557" s="155"/>
    </row>
    <row r="558" s="135" customFormat="1" spans="1:9">
      <c r="A558" s="133"/>
      <c r="B558" s="133"/>
      <c r="F558" s="150"/>
      <c r="G558" s="150"/>
      <c r="H558" s="151"/>
      <c r="I558" s="155"/>
    </row>
    <row r="559" s="135" customFormat="1" spans="1:9">
      <c r="A559" s="133"/>
      <c r="B559" s="133"/>
      <c r="F559" s="150"/>
      <c r="G559" s="150"/>
      <c r="H559" s="151"/>
      <c r="I559" s="155"/>
    </row>
    <row r="560" s="135" customFormat="1" spans="1:9">
      <c r="A560" s="133"/>
      <c r="B560" s="133"/>
      <c r="F560" s="150"/>
      <c r="G560" s="150"/>
      <c r="H560" s="151"/>
      <c r="I560" s="155"/>
    </row>
    <row r="561" s="135" customFormat="1" spans="1:9">
      <c r="A561" s="133"/>
      <c r="B561" s="133"/>
      <c r="F561" s="150"/>
      <c r="G561" s="150"/>
      <c r="H561" s="151"/>
      <c r="I561" s="155"/>
    </row>
    <row r="562" s="135" customFormat="1" spans="1:9">
      <c r="A562" s="133"/>
      <c r="B562" s="133"/>
      <c r="F562" s="150"/>
      <c r="G562" s="150"/>
      <c r="H562" s="151"/>
      <c r="I562" s="155"/>
    </row>
    <row r="563" s="135" customFormat="1" spans="1:9">
      <c r="A563" s="133"/>
      <c r="B563" s="133"/>
      <c r="F563" s="150"/>
      <c r="G563" s="150"/>
      <c r="H563" s="151"/>
      <c r="I563" s="155"/>
    </row>
    <row r="564" s="135" customFormat="1" spans="1:9">
      <c r="A564" s="133"/>
      <c r="B564" s="133"/>
      <c r="F564" s="150"/>
      <c r="G564" s="150"/>
      <c r="H564" s="151"/>
      <c r="I564" s="155"/>
    </row>
    <row r="565" s="135" customFormat="1" spans="1:9">
      <c r="A565" s="133"/>
      <c r="B565" s="133"/>
      <c r="F565" s="150"/>
      <c r="G565" s="150"/>
      <c r="H565" s="151"/>
      <c r="I565" s="155"/>
    </row>
    <row r="566" s="135" customFormat="1" spans="1:9">
      <c r="A566" s="133"/>
      <c r="B566" s="133"/>
      <c r="F566" s="150"/>
      <c r="G566" s="150"/>
      <c r="H566" s="151"/>
      <c r="I566" s="155"/>
    </row>
    <row r="567" s="135" customFormat="1" spans="1:9">
      <c r="A567" s="133"/>
      <c r="B567" s="133"/>
      <c r="F567" s="150"/>
      <c r="G567" s="150"/>
      <c r="H567" s="151"/>
      <c r="I567" s="155"/>
    </row>
    <row r="568" s="135" customFormat="1" spans="1:9">
      <c r="A568" s="133"/>
      <c r="B568" s="133"/>
      <c r="F568" s="150"/>
      <c r="G568" s="150"/>
      <c r="H568" s="151"/>
      <c r="I568" s="155"/>
    </row>
    <row r="569" s="135" customFormat="1" spans="1:9">
      <c r="A569" s="133"/>
      <c r="B569" s="133"/>
      <c r="F569" s="150"/>
      <c r="G569" s="150"/>
      <c r="H569" s="151"/>
      <c r="I569" s="155"/>
    </row>
    <row r="570" s="135" customFormat="1" spans="1:9">
      <c r="A570" s="133"/>
      <c r="B570" s="133"/>
      <c r="F570" s="150"/>
      <c r="G570" s="150"/>
      <c r="H570" s="151"/>
      <c r="I570" s="155"/>
    </row>
    <row r="571" s="135" customFormat="1" spans="1:9">
      <c r="A571" s="133"/>
      <c r="B571" s="133"/>
      <c r="F571" s="150"/>
      <c r="G571" s="150"/>
      <c r="H571" s="151"/>
      <c r="I571" s="155"/>
    </row>
    <row r="572" s="135" customFormat="1" spans="1:9">
      <c r="A572" s="133"/>
      <c r="B572" s="133"/>
      <c r="F572" s="150"/>
      <c r="G572" s="150"/>
      <c r="H572" s="151"/>
      <c r="I572" s="155"/>
    </row>
    <row r="573" s="135" customFormat="1" spans="1:9">
      <c r="A573" s="133"/>
      <c r="B573" s="133"/>
      <c r="F573" s="150"/>
      <c r="G573" s="150"/>
      <c r="H573" s="151"/>
      <c r="I573" s="155"/>
    </row>
    <row r="574" s="135" customFormat="1" spans="1:9">
      <c r="A574" s="133"/>
      <c r="B574" s="133"/>
      <c r="F574" s="150"/>
      <c r="G574" s="150"/>
      <c r="H574" s="151"/>
      <c r="I574" s="155"/>
    </row>
    <row r="575" s="135" customFormat="1" spans="1:9">
      <c r="A575" s="133"/>
      <c r="B575" s="133"/>
      <c r="F575" s="150"/>
      <c r="G575" s="150"/>
      <c r="H575" s="151"/>
      <c r="I575" s="155"/>
    </row>
    <row r="576" s="135" customFormat="1" spans="1:9">
      <c r="A576" s="133"/>
      <c r="B576" s="133"/>
      <c r="F576" s="150"/>
      <c r="G576" s="150"/>
      <c r="H576" s="151"/>
      <c r="I576" s="155"/>
    </row>
    <row r="577" s="135" customFormat="1" spans="1:9">
      <c r="A577" s="133"/>
      <c r="B577" s="133"/>
      <c r="F577" s="150"/>
      <c r="G577" s="150"/>
      <c r="H577" s="151"/>
      <c r="I577" s="155"/>
    </row>
    <row r="578" s="135" customFormat="1" spans="1:9">
      <c r="A578" s="133"/>
      <c r="B578" s="133"/>
      <c r="F578" s="150"/>
      <c r="G578" s="150"/>
      <c r="H578" s="151"/>
      <c r="I578" s="155"/>
    </row>
    <row r="579" s="135" customFormat="1" spans="1:9">
      <c r="A579" s="133"/>
      <c r="B579" s="133"/>
      <c r="F579" s="150"/>
      <c r="G579" s="150"/>
      <c r="H579" s="151"/>
      <c r="I579" s="155"/>
    </row>
    <row r="580" s="135" customFormat="1" spans="1:9">
      <c r="A580" s="133"/>
      <c r="B580" s="133"/>
      <c r="F580" s="150"/>
      <c r="G580" s="150"/>
      <c r="H580" s="151"/>
      <c r="I580" s="155"/>
    </row>
    <row r="581" s="135" customFormat="1" spans="1:9">
      <c r="A581" s="133"/>
      <c r="B581" s="133"/>
      <c r="F581" s="150"/>
      <c r="G581" s="150"/>
      <c r="H581" s="151"/>
      <c r="I581" s="155"/>
    </row>
    <row r="582" s="135" customFormat="1" spans="1:9">
      <c r="A582" s="133"/>
      <c r="B582" s="133"/>
      <c r="F582" s="150"/>
      <c r="G582" s="150"/>
      <c r="H582" s="151"/>
      <c r="I582" s="155"/>
    </row>
    <row r="583" s="135" customFormat="1" spans="1:9">
      <c r="A583" s="133"/>
      <c r="B583" s="133"/>
      <c r="F583" s="150"/>
      <c r="G583" s="150"/>
      <c r="H583" s="151"/>
      <c r="I583" s="155"/>
    </row>
    <row r="584" s="135" customFormat="1" spans="1:9">
      <c r="A584" s="133"/>
      <c r="B584" s="133"/>
      <c r="F584" s="150"/>
      <c r="G584" s="150"/>
      <c r="H584" s="151"/>
      <c r="I584" s="155"/>
    </row>
    <row r="585" s="135" customFormat="1" spans="1:9">
      <c r="A585" s="133"/>
      <c r="B585" s="133"/>
      <c r="F585" s="150"/>
      <c r="G585" s="150"/>
      <c r="H585" s="151"/>
      <c r="I585" s="155"/>
    </row>
    <row r="586" s="135" customFormat="1" spans="1:9">
      <c r="A586" s="133"/>
      <c r="B586" s="133"/>
      <c r="F586" s="150"/>
      <c r="G586" s="150"/>
      <c r="H586" s="151"/>
      <c r="I586" s="155"/>
    </row>
    <row r="587" s="135" customFormat="1" spans="1:9">
      <c r="A587" s="133"/>
      <c r="B587" s="133"/>
      <c r="F587" s="150"/>
      <c r="G587" s="150"/>
      <c r="H587" s="151"/>
      <c r="I587" s="155"/>
    </row>
    <row r="588" s="135" customFormat="1" spans="1:9">
      <c r="A588" s="133"/>
      <c r="B588" s="133"/>
      <c r="F588" s="150"/>
      <c r="G588" s="150"/>
      <c r="H588" s="151"/>
      <c r="I588" s="155"/>
    </row>
    <row r="589" s="135" customFormat="1" spans="1:9">
      <c r="A589" s="133"/>
      <c r="B589" s="133"/>
      <c r="F589" s="150"/>
      <c r="G589" s="150"/>
      <c r="H589" s="151"/>
      <c r="I589" s="155"/>
    </row>
    <row r="590" s="135" customFormat="1" spans="1:9">
      <c r="A590" s="133"/>
      <c r="B590" s="133"/>
      <c r="F590" s="150"/>
      <c r="G590" s="150"/>
      <c r="H590" s="151"/>
      <c r="I590" s="155"/>
    </row>
    <row r="591" s="135" customFormat="1" spans="1:9">
      <c r="A591" s="133"/>
      <c r="B591" s="133"/>
      <c r="F591" s="150"/>
      <c r="G591" s="150"/>
      <c r="H591" s="151"/>
      <c r="I591" s="155"/>
    </row>
    <row r="592" s="135" customFormat="1" spans="1:9">
      <c r="A592" s="133"/>
      <c r="B592" s="133"/>
      <c r="F592" s="150"/>
      <c r="G592" s="150"/>
      <c r="H592" s="151"/>
      <c r="I592" s="155"/>
    </row>
    <row r="593" s="135" customFormat="1" spans="1:9">
      <c r="A593" s="133"/>
      <c r="B593" s="133"/>
      <c r="F593" s="150"/>
      <c r="G593" s="150"/>
      <c r="H593" s="151"/>
      <c r="I593" s="155"/>
    </row>
    <row r="594" s="135" customFormat="1" spans="1:9">
      <c r="A594" s="133"/>
      <c r="B594" s="133"/>
      <c r="F594" s="150"/>
      <c r="G594" s="150"/>
      <c r="H594" s="151"/>
      <c r="I594" s="155"/>
    </row>
    <row r="595" s="135" customFormat="1" spans="1:9">
      <c r="A595" s="133"/>
      <c r="B595" s="133"/>
      <c r="F595" s="150"/>
      <c r="G595" s="150"/>
      <c r="H595" s="151"/>
      <c r="I595" s="155"/>
    </row>
    <row r="596" s="135" customFormat="1" spans="1:9">
      <c r="A596" s="133"/>
      <c r="B596" s="133"/>
      <c r="F596" s="150"/>
      <c r="G596" s="150"/>
      <c r="H596" s="151"/>
      <c r="I596" s="155"/>
    </row>
    <row r="597" s="135" customFormat="1" spans="1:9">
      <c r="A597" s="133"/>
      <c r="B597" s="133"/>
      <c r="F597" s="150"/>
      <c r="G597" s="150"/>
      <c r="H597" s="151"/>
      <c r="I597" s="155"/>
    </row>
    <row r="598" s="135" customFormat="1" spans="1:9">
      <c r="A598" s="133"/>
      <c r="B598" s="133"/>
      <c r="F598" s="150"/>
      <c r="G598" s="150"/>
      <c r="H598" s="151"/>
      <c r="I598" s="155"/>
    </row>
    <row r="599" s="135" customFormat="1" spans="1:9">
      <c r="A599" s="133"/>
      <c r="B599" s="133"/>
      <c r="F599" s="150"/>
      <c r="G599" s="150"/>
      <c r="H599" s="151"/>
      <c r="I599" s="155"/>
    </row>
    <row r="600" s="135" customFormat="1" spans="1:9">
      <c r="A600" s="133"/>
      <c r="B600" s="133"/>
      <c r="F600" s="150"/>
      <c r="G600" s="150"/>
      <c r="H600" s="151"/>
      <c r="I600" s="155"/>
    </row>
    <row r="601" s="135" customFormat="1" spans="1:9">
      <c r="A601" s="133"/>
      <c r="B601" s="133"/>
      <c r="F601" s="150"/>
      <c r="G601" s="150"/>
      <c r="H601" s="151"/>
      <c r="I601" s="155"/>
    </row>
    <row r="602" s="135" customFormat="1" spans="1:9">
      <c r="A602" s="133"/>
      <c r="B602" s="133"/>
      <c r="F602" s="150"/>
      <c r="G602" s="150"/>
      <c r="H602" s="151"/>
      <c r="I602" s="155"/>
    </row>
    <row r="603" s="135" customFormat="1" spans="1:9">
      <c r="A603" s="133"/>
      <c r="B603" s="133"/>
      <c r="F603" s="150"/>
      <c r="G603" s="150"/>
      <c r="H603" s="151"/>
      <c r="I603" s="155"/>
    </row>
    <row r="604" s="135" customFormat="1" spans="1:9">
      <c r="A604" s="133"/>
      <c r="B604" s="133"/>
      <c r="F604" s="150"/>
      <c r="G604" s="150"/>
      <c r="H604" s="151"/>
      <c r="I604" s="155"/>
    </row>
    <row r="605" s="135" customFormat="1" spans="1:9">
      <c r="A605" s="133"/>
      <c r="B605" s="133"/>
      <c r="F605" s="150"/>
      <c r="G605" s="150"/>
      <c r="H605" s="151"/>
      <c r="I605" s="155"/>
    </row>
    <row r="606" s="135" customFormat="1" spans="1:9">
      <c r="A606" s="133"/>
      <c r="B606" s="133"/>
      <c r="F606" s="150"/>
      <c r="G606" s="150"/>
      <c r="H606" s="151"/>
      <c r="I606" s="155"/>
    </row>
    <row r="607" s="135" customFormat="1" spans="1:9">
      <c r="A607" s="133"/>
      <c r="B607" s="133"/>
      <c r="F607" s="150"/>
      <c r="G607" s="150"/>
      <c r="H607" s="151"/>
      <c r="I607" s="155"/>
    </row>
    <row r="608" s="135" customFormat="1" spans="1:9">
      <c r="A608" s="133"/>
      <c r="B608" s="133"/>
      <c r="F608" s="150"/>
      <c r="G608" s="150"/>
      <c r="H608" s="151"/>
      <c r="I608" s="155"/>
    </row>
    <row r="609" s="135" customFormat="1" spans="1:9">
      <c r="A609" s="133"/>
      <c r="B609" s="133"/>
      <c r="F609" s="150"/>
      <c r="G609" s="150"/>
      <c r="H609" s="151"/>
      <c r="I609" s="155"/>
    </row>
    <row r="610" s="135" customFormat="1" spans="1:9">
      <c r="A610" s="133"/>
      <c r="B610" s="133"/>
      <c r="F610" s="150"/>
      <c r="G610" s="150"/>
      <c r="H610" s="151"/>
      <c r="I610" s="155"/>
    </row>
    <row r="611" s="135" customFormat="1" spans="1:9">
      <c r="A611" s="133"/>
      <c r="B611" s="133"/>
      <c r="F611" s="150"/>
      <c r="G611" s="150"/>
      <c r="H611" s="151"/>
      <c r="I611" s="155"/>
    </row>
    <row r="612" s="135" customFormat="1" spans="1:9">
      <c r="A612" s="133"/>
      <c r="B612" s="133"/>
      <c r="F612" s="150"/>
      <c r="G612" s="150"/>
      <c r="H612" s="151"/>
      <c r="I612" s="155"/>
    </row>
    <row r="613" s="135" customFormat="1" spans="1:9">
      <c r="A613" s="133"/>
      <c r="B613" s="133"/>
      <c r="F613" s="150"/>
      <c r="G613" s="150"/>
      <c r="H613" s="151"/>
      <c r="I613" s="155"/>
    </row>
    <row r="614" s="135" customFormat="1" spans="1:9">
      <c r="A614" s="133"/>
      <c r="B614" s="133"/>
      <c r="F614" s="150"/>
      <c r="G614" s="150"/>
      <c r="H614" s="151"/>
      <c r="I614" s="155"/>
    </row>
    <row r="615" s="135" customFormat="1" spans="1:9">
      <c r="A615" s="133"/>
      <c r="B615" s="133"/>
      <c r="F615" s="150"/>
      <c r="G615" s="150"/>
      <c r="H615" s="151"/>
      <c r="I615" s="155"/>
    </row>
    <row r="616" s="135" customFormat="1" spans="1:9">
      <c r="A616" s="133"/>
      <c r="B616" s="133"/>
      <c r="F616" s="150"/>
      <c r="G616" s="150"/>
      <c r="H616" s="151"/>
      <c r="I616" s="155"/>
    </row>
    <row r="617" s="135" customFormat="1" spans="1:9">
      <c r="A617" s="133"/>
      <c r="B617" s="133"/>
      <c r="F617" s="150"/>
      <c r="G617" s="150"/>
      <c r="H617" s="151"/>
      <c r="I617" s="155"/>
    </row>
    <row r="618" s="135" customFormat="1" spans="1:9">
      <c r="A618" s="133"/>
      <c r="B618" s="133"/>
      <c r="F618" s="150"/>
      <c r="G618" s="150"/>
      <c r="H618" s="151"/>
      <c r="I618" s="155"/>
    </row>
    <row r="619" s="135" customFormat="1" spans="1:9">
      <c r="A619" s="133"/>
      <c r="B619" s="133"/>
      <c r="F619" s="150"/>
      <c r="G619" s="150"/>
      <c r="H619" s="151"/>
      <c r="I619" s="155"/>
    </row>
    <row r="620" s="135" customFormat="1" spans="1:9">
      <c r="A620" s="133"/>
      <c r="B620" s="133"/>
      <c r="F620" s="150"/>
      <c r="G620" s="150"/>
      <c r="H620" s="151"/>
      <c r="I620" s="155"/>
    </row>
    <row r="621" s="135" customFormat="1" spans="1:9">
      <c r="A621" s="133"/>
      <c r="B621" s="133"/>
      <c r="F621" s="150"/>
      <c r="G621" s="150"/>
      <c r="H621" s="151"/>
      <c r="I621" s="155"/>
    </row>
    <row r="622" s="135" customFormat="1" spans="1:9">
      <c r="A622" s="133"/>
      <c r="B622" s="133"/>
      <c r="F622" s="150"/>
      <c r="G622" s="150"/>
      <c r="H622" s="151"/>
      <c r="I622" s="155"/>
    </row>
    <row r="623" s="135" customFormat="1" spans="1:9">
      <c r="A623" s="133"/>
      <c r="B623" s="133"/>
      <c r="F623" s="150"/>
      <c r="G623" s="150"/>
      <c r="H623" s="151"/>
      <c r="I623" s="155"/>
    </row>
    <row r="624" s="135" customFormat="1" spans="1:9">
      <c r="A624" s="133"/>
      <c r="B624" s="133"/>
      <c r="F624" s="150"/>
      <c r="G624" s="150"/>
      <c r="H624" s="151"/>
      <c r="I624" s="155"/>
    </row>
    <row r="625" s="135" customFormat="1" spans="1:9">
      <c r="A625" s="133"/>
      <c r="B625" s="133"/>
      <c r="F625" s="150"/>
      <c r="G625" s="150"/>
      <c r="H625" s="151"/>
      <c r="I625" s="155"/>
    </row>
    <row r="626" s="135" customFormat="1" spans="1:9">
      <c r="A626" s="133"/>
      <c r="B626" s="133"/>
      <c r="F626" s="150"/>
      <c r="G626" s="150"/>
      <c r="H626" s="151"/>
      <c r="I626" s="155"/>
    </row>
    <row r="627" s="135" customFormat="1" spans="1:9">
      <c r="A627" s="133"/>
      <c r="B627" s="133"/>
      <c r="F627" s="150"/>
      <c r="G627" s="150"/>
      <c r="H627" s="151"/>
      <c r="I627" s="155"/>
    </row>
    <row r="628" s="135" customFormat="1" spans="1:9">
      <c r="A628" s="133"/>
      <c r="B628" s="133"/>
      <c r="F628" s="150"/>
      <c r="G628" s="150"/>
      <c r="H628" s="151"/>
      <c r="I628" s="155"/>
    </row>
    <row r="629" s="135" customFormat="1" spans="1:9">
      <c r="A629" s="133"/>
      <c r="B629" s="133"/>
      <c r="F629" s="150"/>
      <c r="G629" s="150"/>
      <c r="H629" s="151"/>
      <c r="I629" s="155"/>
    </row>
    <row r="630" s="135" customFormat="1" spans="1:9">
      <c r="A630" s="133"/>
      <c r="B630" s="133"/>
      <c r="F630" s="150"/>
      <c r="G630" s="150"/>
      <c r="H630" s="151"/>
      <c r="I630" s="155"/>
    </row>
    <row r="631" s="135" customFormat="1" spans="1:9">
      <c r="A631" s="133"/>
      <c r="B631" s="133"/>
      <c r="F631" s="150"/>
      <c r="G631" s="150"/>
      <c r="H631" s="151"/>
      <c r="I631" s="155"/>
    </row>
    <row r="632" s="135" customFormat="1" spans="1:9">
      <c r="A632" s="133"/>
      <c r="B632" s="133"/>
      <c r="F632" s="150"/>
      <c r="G632" s="150"/>
      <c r="H632" s="151"/>
      <c r="I632" s="155"/>
    </row>
    <row r="633" s="135" customFormat="1" spans="1:9">
      <c r="A633" s="133"/>
      <c r="B633" s="133"/>
      <c r="F633" s="150"/>
      <c r="G633" s="150"/>
      <c r="H633" s="151"/>
      <c r="I633" s="155"/>
    </row>
    <row r="634" s="135" customFormat="1" spans="1:9">
      <c r="A634" s="133"/>
      <c r="B634" s="133"/>
      <c r="F634" s="150"/>
      <c r="G634" s="150"/>
      <c r="H634" s="151"/>
      <c r="I634" s="155"/>
    </row>
    <row r="635" s="135" customFormat="1" spans="1:9">
      <c r="A635" s="133"/>
      <c r="B635" s="133"/>
      <c r="F635" s="150"/>
      <c r="G635" s="150"/>
      <c r="H635" s="151"/>
      <c r="I635" s="155"/>
    </row>
    <row r="636" s="135" customFormat="1" spans="1:9">
      <c r="A636" s="133"/>
      <c r="B636" s="133"/>
      <c r="F636" s="150"/>
      <c r="G636" s="150"/>
      <c r="H636" s="151"/>
      <c r="I636" s="155"/>
    </row>
    <row r="637" s="135" customFormat="1" spans="1:9">
      <c r="A637" s="133"/>
      <c r="B637" s="133"/>
      <c r="F637" s="150"/>
      <c r="G637" s="150"/>
      <c r="H637" s="151"/>
      <c r="I637" s="155"/>
    </row>
    <row r="638" s="135" customFormat="1" spans="1:9">
      <c r="A638" s="133"/>
      <c r="B638" s="133"/>
      <c r="F638" s="150"/>
      <c r="G638" s="150"/>
      <c r="H638" s="151"/>
      <c r="I638" s="155"/>
    </row>
    <row r="639" s="135" customFormat="1" spans="1:9">
      <c r="A639" s="133"/>
      <c r="B639" s="133"/>
      <c r="F639" s="150"/>
      <c r="G639" s="150"/>
      <c r="H639" s="151"/>
      <c r="I639" s="155"/>
    </row>
    <row r="640" s="135" customFormat="1" spans="1:9">
      <c r="A640" s="133"/>
      <c r="B640" s="133"/>
      <c r="F640" s="150"/>
      <c r="G640" s="150"/>
      <c r="H640" s="151"/>
      <c r="I640" s="155"/>
    </row>
    <row r="641" s="135" customFormat="1" spans="1:9">
      <c r="A641" s="133"/>
      <c r="B641" s="133"/>
      <c r="F641" s="150"/>
      <c r="G641" s="150"/>
      <c r="H641" s="151"/>
      <c r="I641" s="155"/>
    </row>
    <row r="642" s="135" customFormat="1" spans="1:9">
      <c r="A642" s="133"/>
      <c r="B642" s="133"/>
      <c r="F642" s="150"/>
      <c r="G642" s="150"/>
      <c r="H642" s="151"/>
      <c r="I642" s="155"/>
    </row>
    <row r="643" s="135" customFormat="1" spans="1:9">
      <c r="A643" s="133"/>
      <c r="B643" s="133"/>
      <c r="F643" s="150"/>
      <c r="G643" s="150"/>
      <c r="H643" s="151"/>
      <c r="I643" s="155"/>
    </row>
    <row r="644" s="135" customFormat="1" spans="1:9">
      <c r="A644" s="133"/>
      <c r="B644" s="133"/>
      <c r="F644" s="150"/>
      <c r="G644" s="150"/>
      <c r="H644" s="151"/>
      <c r="I644" s="155"/>
    </row>
    <row r="645" s="135" customFormat="1" spans="1:9">
      <c r="A645" s="133"/>
      <c r="B645" s="133"/>
      <c r="F645" s="150"/>
      <c r="G645" s="150"/>
      <c r="H645" s="151"/>
      <c r="I645" s="155"/>
    </row>
    <row r="646" s="135" customFormat="1" spans="1:9">
      <c r="A646" s="133"/>
      <c r="B646" s="133"/>
      <c r="F646" s="150"/>
      <c r="G646" s="150"/>
      <c r="H646" s="151"/>
      <c r="I646" s="155"/>
    </row>
    <row r="647" s="135" customFormat="1" spans="1:9">
      <c r="A647" s="133"/>
      <c r="B647" s="133"/>
      <c r="F647" s="150"/>
      <c r="G647" s="150"/>
      <c r="H647" s="151"/>
      <c r="I647" s="155"/>
    </row>
    <row r="648" s="135" customFormat="1" spans="1:9">
      <c r="A648" s="133"/>
      <c r="B648" s="133"/>
      <c r="F648" s="150"/>
      <c r="G648" s="150"/>
      <c r="H648" s="151"/>
      <c r="I648" s="155"/>
    </row>
    <row r="649" s="135" customFormat="1" spans="1:9">
      <c r="A649" s="133"/>
      <c r="B649" s="133"/>
      <c r="F649" s="150"/>
      <c r="G649" s="150"/>
      <c r="H649" s="151"/>
      <c r="I649" s="155"/>
    </row>
    <row r="650" s="135" customFormat="1" spans="1:9">
      <c r="A650" s="133"/>
      <c r="B650" s="133"/>
      <c r="F650" s="150"/>
      <c r="G650" s="150"/>
      <c r="H650" s="151"/>
      <c r="I650" s="155"/>
    </row>
    <row r="651" s="135" customFormat="1" spans="1:9">
      <c r="A651" s="133"/>
      <c r="B651" s="133"/>
      <c r="F651" s="150"/>
      <c r="G651" s="150"/>
      <c r="H651" s="151"/>
      <c r="I651" s="155"/>
    </row>
    <row r="652" s="135" customFormat="1" spans="1:9">
      <c r="A652" s="133"/>
      <c r="B652" s="133"/>
      <c r="F652" s="150"/>
      <c r="G652" s="150"/>
      <c r="H652" s="151"/>
      <c r="I652" s="155"/>
    </row>
    <row r="653" s="135" customFormat="1" spans="1:9">
      <c r="A653" s="133"/>
      <c r="B653" s="133"/>
      <c r="F653" s="150"/>
      <c r="G653" s="150"/>
      <c r="H653" s="151"/>
      <c r="I653" s="155"/>
    </row>
    <row r="654" s="135" customFormat="1" spans="1:9">
      <c r="A654" s="133"/>
      <c r="B654" s="133"/>
      <c r="F654" s="150"/>
      <c r="G654" s="150"/>
      <c r="H654" s="151"/>
      <c r="I654" s="155"/>
    </row>
    <row r="655" s="135" customFormat="1" spans="1:9">
      <c r="A655" s="133"/>
      <c r="B655" s="133"/>
      <c r="F655" s="150"/>
      <c r="G655" s="150"/>
      <c r="H655" s="151"/>
      <c r="I655" s="155"/>
    </row>
    <row r="656" s="135" customFormat="1" spans="1:9">
      <c r="A656" s="133"/>
      <c r="B656" s="133"/>
      <c r="F656" s="150"/>
      <c r="G656" s="150"/>
      <c r="H656" s="151"/>
      <c r="I656" s="155"/>
    </row>
    <row r="657" s="135" customFormat="1" spans="1:9">
      <c r="A657" s="133"/>
      <c r="B657" s="133"/>
      <c r="F657" s="150"/>
      <c r="G657" s="150"/>
      <c r="H657" s="151"/>
      <c r="I657" s="155"/>
    </row>
    <row r="658" s="135" customFormat="1" spans="1:9">
      <c r="A658" s="133"/>
      <c r="B658" s="133"/>
      <c r="F658" s="150"/>
      <c r="G658" s="150"/>
      <c r="H658" s="151"/>
      <c r="I658" s="155"/>
    </row>
    <row r="659" s="135" customFormat="1" spans="1:9">
      <c r="A659" s="133"/>
      <c r="B659" s="133"/>
      <c r="F659" s="150"/>
      <c r="G659" s="150"/>
      <c r="H659" s="151"/>
      <c r="I659" s="155"/>
    </row>
    <row r="660" s="135" customFormat="1" spans="1:9">
      <c r="A660" s="133"/>
      <c r="B660" s="133"/>
      <c r="F660" s="150"/>
      <c r="G660" s="150"/>
      <c r="H660" s="151"/>
      <c r="I660" s="155"/>
    </row>
    <row r="661" s="135" customFormat="1" spans="1:9">
      <c r="A661" s="133"/>
      <c r="B661" s="133"/>
      <c r="F661" s="150"/>
      <c r="G661" s="150"/>
      <c r="H661" s="151"/>
      <c r="I661" s="155"/>
    </row>
    <row r="662" s="135" customFormat="1" spans="1:9">
      <c r="A662" s="133"/>
      <c r="B662" s="133"/>
      <c r="F662" s="150"/>
      <c r="G662" s="150"/>
      <c r="H662" s="151"/>
      <c r="I662" s="155"/>
    </row>
    <row r="663" s="135" customFormat="1" spans="1:9">
      <c r="A663" s="133"/>
      <c r="B663" s="133"/>
      <c r="F663" s="150"/>
      <c r="G663" s="150"/>
      <c r="H663" s="151"/>
      <c r="I663" s="155"/>
    </row>
    <row r="664" s="135" customFormat="1" spans="1:9">
      <c r="A664" s="133"/>
      <c r="B664" s="133"/>
      <c r="F664" s="150"/>
      <c r="G664" s="150"/>
      <c r="H664" s="151"/>
      <c r="I664" s="155"/>
    </row>
    <row r="665" s="135" customFormat="1" spans="1:9">
      <c r="A665" s="133"/>
      <c r="B665" s="133"/>
      <c r="F665" s="150"/>
      <c r="G665" s="150"/>
      <c r="H665" s="151"/>
      <c r="I665" s="155"/>
    </row>
    <row r="666" s="135" customFormat="1" spans="1:9">
      <c r="A666" s="133"/>
      <c r="B666" s="133"/>
      <c r="F666" s="150"/>
      <c r="G666" s="150"/>
      <c r="H666" s="151"/>
      <c r="I666" s="155"/>
    </row>
    <row r="667" s="135" customFormat="1" spans="1:9">
      <c r="A667" s="133"/>
      <c r="B667" s="133"/>
      <c r="F667" s="150"/>
      <c r="G667" s="150"/>
      <c r="H667" s="151"/>
      <c r="I667" s="155"/>
    </row>
    <row r="668" s="135" customFormat="1" spans="1:9">
      <c r="A668" s="133"/>
      <c r="B668" s="133"/>
      <c r="F668" s="150"/>
      <c r="G668" s="150"/>
      <c r="H668" s="151"/>
      <c r="I668" s="155"/>
    </row>
    <row r="669" s="135" customFormat="1" spans="1:9">
      <c r="A669" s="133"/>
      <c r="B669" s="133"/>
      <c r="F669" s="150"/>
      <c r="G669" s="150"/>
      <c r="H669" s="151"/>
      <c r="I669" s="155"/>
    </row>
    <row r="670" s="135" customFormat="1" spans="1:9">
      <c r="A670" s="133"/>
      <c r="B670" s="133"/>
      <c r="F670" s="150"/>
      <c r="G670" s="150"/>
      <c r="H670" s="151"/>
      <c r="I670" s="155"/>
    </row>
    <row r="671" s="135" customFormat="1" spans="1:9">
      <c r="A671" s="133"/>
      <c r="B671" s="133"/>
      <c r="F671" s="150"/>
      <c r="G671" s="150"/>
      <c r="H671" s="151"/>
      <c r="I671" s="155"/>
    </row>
    <row r="672" s="135" customFormat="1" spans="1:9">
      <c r="A672" s="133"/>
      <c r="B672" s="133"/>
      <c r="F672" s="150"/>
      <c r="G672" s="150"/>
      <c r="H672" s="151"/>
      <c r="I672" s="155"/>
    </row>
    <row r="673" s="135" customFormat="1" spans="1:9">
      <c r="A673" s="133"/>
      <c r="B673" s="133"/>
      <c r="F673" s="150"/>
      <c r="G673" s="150"/>
      <c r="H673" s="151"/>
      <c r="I673" s="155"/>
    </row>
    <row r="674" s="135" customFormat="1" spans="1:9">
      <c r="A674" s="133"/>
      <c r="B674" s="133"/>
      <c r="F674" s="150"/>
      <c r="G674" s="150"/>
      <c r="H674" s="151"/>
      <c r="I674" s="155"/>
    </row>
    <row r="675" s="135" customFormat="1" spans="1:9">
      <c r="A675" s="133"/>
      <c r="B675" s="133"/>
      <c r="F675" s="150"/>
      <c r="G675" s="150"/>
      <c r="H675" s="151"/>
      <c r="I675" s="155"/>
    </row>
    <row r="676" s="135" customFormat="1" spans="1:9">
      <c r="A676" s="133"/>
      <c r="B676" s="133"/>
      <c r="F676" s="150"/>
      <c r="G676" s="150"/>
      <c r="H676" s="151"/>
      <c r="I676" s="155"/>
    </row>
    <row r="677" s="135" customFormat="1" spans="1:9">
      <c r="A677" s="133"/>
      <c r="B677" s="133"/>
      <c r="F677" s="150"/>
      <c r="G677" s="150"/>
      <c r="H677" s="151"/>
      <c r="I677" s="155"/>
    </row>
    <row r="678" s="135" customFormat="1" spans="1:9">
      <c r="A678" s="133"/>
      <c r="B678" s="133"/>
      <c r="F678" s="150"/>
      <c r="G678" s="150"/>
      <c r="H678" s="151"/>
      <c r="I678" s="155"/>
    </row>
    <row r="679" s="135" customFormat="1" spans="1:9">
      <c r="A679" s="133"/>
      <c r="B679" s="133"/>
      <c r="F679" s="150"/>
      <c r="G679" s="150"/>
      <c r="H679" s="151"/>
      <c r="I679" s="155"/>
    </row>
    <row r="680" s="135" customFormat="1" spans="1:9">
      <c r="A680" s="133"/>
      <c r="B680" s="133"/>
      <c r="F680" s="150"/>
      <c r="G680" s="150"/>
      <c r="H680" s="151"/>
      <c r="I680" s="155"/>
    </row>
    <row r="681" s="135" customFormat="1" spans="1:9">
      <c r="A681" s="133"/>
      <c r="B681" s="133"/>
      <c r="F681" s="150"/>
      <c r="G681" s="150"/>
      <c r="H681" s="151"/>
      <c r="I681" s="155"/>
    </row>
    <row r="682" s="135" customFormat="1" spans="1:9">
      <c r="A682" s="133"/>
      <c r="B682" s="133"/>
      <c r="F682" s="150"/>
      <c r="G682" s="150"/>
      <c r="H682" s="151"/>
      <c r="I682" s="155"/>
    </row>
    <row r="683" s="135" customFormat="1" spans="1:9">
      <c r="A683" s="133"/>
      <c r="B683" s="133"/>
      <c r="F683" s="150"/>
      <c r="G683" s="150"/>
      <c r="H683" s="151"/>
      <c r="I683" s="155"/>
    </row>
    <row r="684" s="135" customFormat="1" spans="1:9">
      <c r="A684" s="133"/>
      <c r="B684" s="133"/>
      <c r="F684" s="150"/>
      <c r="G684" s="150"/>
      <c r="H684" s="151"/>
      <c r="I684" s="155"/>
    </row>
    <row r="685" s="135" customFormat="1" spans="1:9">
      <c r="A685" s="133"/>
      <c r="B685" s="133"/>
      <c r="F685" s="150"/>
      <c r="G685" s="150"/>
      <c r="H685" s="151"/>
      <c r="I685" s="155"/>
    </row>
    <row r="686" s="135" customFormat="1" spans="1:9">
      <c r="A686" s="133"/>
      <c r="B686" s="133"/>
      <c r="F686" s="150"/>
      <c r="G686" s="150"/>
      <c r="H686" s="151"/>
      <c r="I686" s="155"/>
    </row>
    <row r="687" s="135" customFormat="1" spans="1:9">
      <c r="A687" s="133"/>
      <c r="B687" s="133"/>
      <c r="F687" s="150"/>
      <c r="G687" s="150"/>
      <c r="H687" s="151"/>
      <c r="I687" s="155"/>
    </row>
    <row r="688" s="135" customFormat="1" spans="1:9">
      <c r="A688" s="133"/>
      <c r="B688" s="133"/>
      <c r="F688" s="150"/>
      <c r="G688" s="150"/>
      <c r="H688" s="151"/>
      <c r="I688" s="155"/>
    </row>
    <row r="689" s="135" customFormat="1" spans="1:9">
      <c r="A689" s="133"/>
      <c r="B689" s="133"/>
      <c r="F689" s="150"/>
      <c r="G689" s="150"/>
      <c r="H689" s="151"/>
      <c r="I689" s="155"/>
    </row>
    <row r="690" s="135" customFormat="1" spans="1:9">
      <c r="A690" s="133"/>
      <c r="B690" s="133"/>
      <c r="F690" s="150"/>
      <c r="G690" s="150"/>
      <c r="H690" s="151"/>
      <c r="I690" s="155"/>
    </row>
    <row r="691" s="135" customFormat="1" spans="1:9">
      <c r="A691" s="133"/>
      <c r="B691" s="133"/>
      <c r="F691" s="150"/>
      <c r="G691" s="150"/>
      <c r="H691" s="151"/>
      <c r="I691" s="155"/>
    </row>
    <row r="692" s="135" customFormat="1" spans="1:9">
      <c r="A692" s="133"/>
      <c r="B692" s="133"/>
      <c r="F692" s="150"/>
      <c r="G692" s="150"/>
      <c r="H692" s="151"/>
      <c r="I692" s="155"/>
    </row>
    <row r="693" s="135" customFormat="1" spans="1:9">
      <c r="A693" s="133"/>
      <c r="B693" s="133"/>
      <c r="F693" s="150"/>
      <c r="G693" s="150"/>
      <c r="H693" s="151"/>
      <c r="I693" s="155"/>
    </row>
    <row r="694" s="135" customFormat="1" spans="1:9">
      <c r="A694" s="133"/>
      <c r="B694" s="133"/>
      <c r="F694" s="150"/>
      <c r="G694" s="150"/>
      <c r="H694" s="151"/>
      <c r="I694" s="155"/>
    </row>
    <row r="695" s="135" customFormat="1" spans="1:9">
      <c r="A695" s="133"/>
      <c r="B695" s="133"/>
      <c r="F695" s="150"/>
      <c r="G695" s="150"/>
      <c r="H695" s="151"/>
      <c r="I695" s="155"/>
    </row>
    <row r="696" s="135" customFormat="1" spans="1:9">
      <c r="A696" s="133"/>
      <c r="B696" s="133"/>
      <c r="F696" s="150"/>
      <c r="G696" s="150"/>
      <c r="H696" s="151"/>
      <c r="I696" s="155"/>
    </row>
    <row r="697" s="135" customFormat="1" spans="1:9">
      <c r="A697" s="133"/>
      <c r="B697" s="133"/>
      <c r="F697" s="150"/>
      <c r="G697" s="150"/>
      <c r="H697" s="151"/>
      <c r="I697" s="155"/>
    </row>
    <row r="698" s="135" customFormat="1" spans="1:9">
      <c r="A698" s="133"/>
      <c r="B698" s="133"/>
      <c r="F698" s="150"/>
      <c r="G698" s="150"/>
      <c r="H698" s="151"/>
      <c r="I698" s="155"/>
    </row>
    <row r="699" s="135" customFormat="1" spans="1:9">
      <c r="A699" s="133"/>
      <c r="B699" s="133"/>
      <c r="F699" s="150"/>
      <c r="G699" s="150"/>
      <c r="H699" s="151"/>
      <c r="I699" s="155"/>
    </row>
    <row r="700" s="135" customFormat="1" spans="1:9">
      <c r="A700" s="133"/>
      <c r="B700" s="133"/>
      <c r="F700" s="150"/>
      <c r="G700" s="150"/>
      <c r="H700" s="151"/>
      <c r="I700" s="155"/>
    </row>
    <row r="701" s="135" customFormat="1" spans="1:9">
      <c r="A701" s="133"/>
      <c r="B701" s="133"/>
      <c r="F701" s="150"/>
      <c r="G701" s="150"/>
      <c r="H701" s="151"/>
      <c r="I701" s="155"/>
    </row>
    <row r="702" s="135" customFormat="1" spans="1:9">
      <c r="A702" s="133"/>
      <c r="B702" s="133"/>
      <c r="F702" s="150"/>
      <c r="G702" s="150"/>
      <c r="H702" s="151"/>
      <c r="I702" s="155"/>
    </row>
    <row r="703" s="135" customFormat="1" spans="1:9">
      <c r="A703" s="133"/>
      <c r="B703" s="133"/>
      <c r="F703" s="150"/>
      <c r="G703" s="150"/>
      <c r="H703" s="151"/>
      <c r="I703" s="155"/>
    </row>
    <row r="704" s="135" customFormat="1" spans="1:9">
      <c r="A704" s="133"/>
      <c r="B704" s="133"/>
      <c r="F704" s="150"/>
      <c r="G704" s="150"/>
      <c r="H704" s="151"/>
      <c r="I704" s="155"/>
    </row>
    <row r="705" s="135" customFormat="1" spans="1:9">
      <c r="A705" s="133"/>
      <c r="B705" s="133"/>
      <c r="F705" s="150"/>
      <c r="G705" s="150"/>
      <c r="H705" s="151"/>
      <c r="I705" s="155"/>
    </row>
    <row r="706" s="135" customFormat="1" spans="1:9">
      <c r="A706" s="133"/>
      <c r="B706" s="133"/>
      <c r="F706" s="150"/>
      <c r="G706" s="150"/>
      <c r="H706" s="151"/>
      <c r="I706" s="155"/>
    </row>
    <row r="707" s="135" customFormat="1" spans="1:9">
      <c r="A707" s="133"/>
      <c r="B707" s="133"/>
      <c r="F707" s="150"/>
      <c r="G707" s="150"/>
      <c r="H707" s="151"/>
      <c r="I707" s="155"/>
    </row>
    <row r="708" s="135" customFormat="1" spans="1:9">
      <c r="A708" s="133"/>
      <c r="B708" s="133"/>
      <c r="F708" s="150"/>
      <c r="G708" s="150"/>
      <c r="H708" s="151"/>
      <c r="I708" s="155"/>
    </row>
    <row r="709" s="135" customFormat="1" spans="1:9">
      <c r="A709" s="133"/>
      <c r="B709" s="133"/>
      <c r="F709" s="150"/>
      <c r="G709" s="150"/>
      <c r="H709" s="151"/>
      <c r="I709" s="155"/>
    </row>
    <row r="710" s="135" customFormat="1" spans="1:9">
      <c r="A710" s="133"/>
      <c r="B710" s="133"/>
      <c r="F710" s="150"/>
      <c r="G710" s="150"/>
      <c r="H710" s="151"/>
      <c r="I710" s="155"/>
    </row>
    <row r="711" s="135" customFormat="1" spans="1:9">
      <c r="A711" s="133"/>
      <c r="B711" s="133"/>
      <c r="F711" s="150"/>
      <c r="G711" s="150"/>
      <c r="H711" s="151"/>
      <c r="I711" s="155"/>
    </row>
    <row r="712" s="135" customFormat="1" spans="1:9">
      <c r="A712" s="133"/>
      <c r="B712" s="133"/>
      <c r="F712" s="150"/>
      <c r="G712" s="150"/>
      <c r="H712" s="151"/>
      <c r="I712" s="155"/>
    </row>
    <row r="713" s="135" customFormat="1" spans="1:9">
      <c r="A713" s="133"/>
      <c r="B713" s="133"/>
      <c r="F713" s="150"/>
      <c r="G713" s="150"/>
      <c r="H713" s="151"/>
      <c r="I713" s="155"/>
    </row>
    <row r="714" s="135" customFormat="1" spans="1:9">
      <c r="A714" s="133"/>
      <c r="B714" s="133"/>
      <c r="F714" s="150"/>
      <c r="G714" s="150"/>
      <c r="H714" s="151"/>
      <c r="I714" s="155"/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4"/>
  <sheetViews>
    <sheetView workbookViewId="0">
      <selection activeCell="A1" sqref="A1"/>
    </sheetView>
  </sheetViews>
  <sheetFormatPr defaultColWidth="0" defaultRowHeight="15.6" outlineLevelCol="4"/>
  <cols>
    <col min="1" max="2" width="37.6296296296296" style="120" customWidth="1"/>
    <col min="3" max="3" width="8" style="120" customWidth="1"/>
    <col min="4" max="4" width="7.87962962962963" style="120" customWidth="1"/>
    <col min="5" max="5" width="8.5" style="120" hidden="1" customWidth="1"/>
    <col min="6" max="6" width="7.87962962962963" style="120" hidden="1" customWidth="1"/>
    <col min="7" max="254" width="7.87962962962963" style="120" customWidth="1"/>
    <col min="255" max="255" width="35.75" style="120" customWidth="1"/>
    <col min="256" max="16384" width="0" style="120" hidden="1"/>
  </cols>
  <sheetData>
    <row r="1" ht="27" customHeight="1" spans="1:2">
      <c r="A1" s="121" t="s">
        <v>510</v>
      </c>
      <c r="B1" s="122"/>
    </row>
    <row r="2" s="116" customFormat="1" ht="39.95" customHeight="1" spans="1:2">
      <c r="A2" s="123" t="s">
        <v>511</v>
      </c>
      <c r="B2" s="123"/>
    </row>
    <row r="3" s="117" customFormat="1" ht="18.75" customHeight="1" spans="1:2">
      <c r="A3" s="124"/>
      <c r="B3" s="125" t="s">
        <v>2</v>
      </c>
    </row>
    <row r="4" s="118" customFormat="1" ht="53.25" customHeight="1" spans="1:3">
      <c r="A4" s="126" t="s">
        <v>436</v>
      </c>
      <c r="B4" s="127" t="s">
        <v>4</v>
      </c>
      <c r="C4" s="128"/>
    </row>
    <row r="5" s="118" customFormat="1" ht="53.25" customHeight="1" spans="1:3">
      <c r="A5" s="129"/>
      <c r="B5" s="129"/>
      <c r="C5" s="128"/>
    </row>
    <row r="6" s="117" customFormat="1" ht="53.25" customHeight="1" spans="1:5">
      <c r="A6" s="129"/>
      <c r="B6" s="129"/>
      <c r="C6" s="130"/>
      <c r="E6" s="117">
        <v>988753</v>
      </c>
    </row>
    <row r="7" s="117" customFormat="1" ht="53.25" customHeight="1" spans="1:5">
      <c r="A7" s="129"/>
      <c r="B7" s="129"/>
      <c r="C7" s="130"/>
      <c r="E7" s="117">
        <v>822672</v>
      </c>
    </row>
    <row r="8" s="119" customFormat="1" ht="53.25" customHeight="1" spans="1:3">
      <c r="A8" s="126" t="s">
        <v>28</v>
      </c>
      <c r="B8" s="131"/>
      <c r="C8" s="132"/>
    </row>
    <row r="9" s="117" customFormat="1" ht="14.4" spans="1:1">
      <c r="A9" s="133" t="s">
        <v>432</v>
      </c>
    </row>
    <row r="10" s="117" customFormat="1" ht="14.4"/>
    <row r="11" s="117" customFormat="1" ht="14.4"/>
    <row r="12" s="117" customFormat="1" ht="14.4"/>
    <row r="13" s="117" customFormat="1" ht="14.4"/>
    <row r="14" s="117" customFormat="1" ht="14.4"/>
    <row r="15" s="117" customFormat="1" ht="14.4"/>
    <row r="16" s="117" customFormat="1" ht="14.4"/>
    <row r="17" s="117" customFormat="1" ht="14.4"/>
    <row r="18" s="117" customFormat="1" ht="14.4"/>
    <row r="19" s="117" customFormat="1" ht="14.4"/>
    <row r="20" s="117" customFormat="1" ht="14.4"/>
    <row r="21" s="117" customFormat="1" ht="14.4"/>
    <row r="22" s="117" customFormat="1" ht="14.4"/>
    <row r="23" s="117" customFormat="1" ht="14.4"/>
    <row r="24" s="117" customFormat="1" ht="14.4"/>
    <row r="25" s="117" customFormat="1" ht="14.4"/>
    <row r="26" s="117" customFormat="1" ht="14.4"/>
    <row r="27" s="117" customFormat="1" ht="14.4"/>
    <row r="28" s="117" customFormat="1" ht="14.4"/>
    <row r="29" s="117" customFormat="1" ht="14.4"/>
    <row r="30" s="117" customFormat="1" ht="14.4"/>
    <row r="31" s="117" customFormat="1" ht="14.4"/>
    <row r="32" s="117" customFormat="1" ht="14.4"/>
    <row r="33" s="117" customFormat="1" ht="14.4"/>
    <row r="34" s="117" customFormat="1" ht="14.4"/>
    <row r="35" s="117" customFormat="1" ht="14.4"/>
    <row r="36" s="117" customFormat="1" ht="14.4"/>
    <row r="37" s="117" customFormat="1" ht="14.4"/>
    <row r="38" s="117" customFormat="1" ht="14.4"/>
    <row r="39" s="117" customFormat="1" ht="14.4"/>
    <row r="40" s="117" customFormat="1" ht="14.4"/>
    <row r="41" s="117" customFormat="1" ht="14.4"/>
    <row r="42" s="117" customFormat="1" ht="14.4"/>
    <row r="43" s="117" customFormat="1" ht="14.4"/>
    <row r="44" s="117" customFormat="1" ht="14.4"/>
    <row r="45" s="117" customFormat="1" ht="14.4"/>
    <row r="46" s="117" customFormat="1" ht="14.4"/>
    <row r="47" s="117" customFormat="1" ht="14.4"/>
    <row r="48" s="117" customFormat="1" ht="14.4"/>
    <row r="49" s="117" customFormat="1" ht="14.4"/>
    <row r="50" s="117" customFormat="1" ht="14.4"/>
    <row r="51" s="117" customFormat="1" ht="14.4"/>
    <row r="52" s="117" customFormat="1" ht="14.4"/>
    <row r="53" s="117" customFormat="1" ht="14.4"/>
    <row r="54" s="117" customFormat="1" ht="14.4"/>
    <row r="55" s="117" customFormat="1" ht="14.4"/>
    <row r="56" s="117" customFormat="1" ht="14.4"/>
    <row r="57" s="117" customFormat="1" ht="14.4"/>
    <row r="58" s="117" customFormat="1" ht="14.4"/>
    <row r="59" s="117" customFormat="1" ht="14.4"/>
    <row r="60" s="117" customFormat="1" ht="14.4"/>
    <row r="61" s="117" customFormat="1" ht="14.4"/>
    <row r="62" s="117" customFormat="1" ht="14.4"/>
    <row r="63" s="117" customFormat="1" ht="14.4"/>
    <row r="64" s="117" customFormat="1" ht="14.4"/>
    <row r="65" s="117" customFormat="1" ht="14.4"/>
    <row r="66" s="117" customFormat="1" ht="14.4"/>
    <row r="67" s="117" customFormat="1" ht="14.4"/>
    <row r="68" s="117" customFormat="1" ht="14.4"/>
    <row r="69" s="117" customFormat="1" ht="14.4"/>
    <row r="70" s="117" customFormat="1" ht="14.4"/>
    <row r="71" s="117" customFormat="1" ht="14.4"/>
    <row r="72" s="117" customFormat="1" ht="14.4"/>
    <row r="73" s="117" customFormat="1" ht="14.4"/>
    <row r="74" s="117" customFormat="1" ht="14.4"/>
    <row r="75" s="117" customFormat="1" ht="14.4"/>
    <row r="76" s="117" customFormat="1" ht="14.4"/>
    <row r="77" s="117" customFormat="1" ht="14.4"/>
    <row r="78" s="117" customFormat="1" ht="14.4"/>
    <row r="79" s="117" customFormat="1" ht="14.4"/>
    <row r="80" s="117" customFormat="1" ht="14.4"/>
    <row r="81" s="117" customFormat="1" ht="14.4"/>
    <row r="82" s="117" customFormat="1" ht="14.4"/>
    <row r="83" s="117" customFormat="1" ht="14.4"/>
    <row r="84" s="117" customFormat="1" ht="14.4"/>
    <row r="85" s="117" customFormat="1" ht="14.4"/>
    <row r="86" s="117" customFormat="1" ht="14.4"/>
    <row r="87" s="117" customFormat="1" ht="14.4"/>
    <row r="88" s="117" customFormat="1" ht="14.4"/>
    <row r="89" s="117" customFormat="1" ht="14.4"/>
    <row r="90" s="117" customFormat="1" ht="14.4"/>
    <row r="91" s="117" customFormat="1" ht="14.4"/>
    <row r="92" s="117" customFormat="1" ht="14.4"/>
    <row r="93" s="117" customFormat="1" ht="14.4"/>
    <row r="94" s="117" customFormat="1" ht="14.4"/>
    <row r="95" s="117" customFormat="1" ht="14.4"/>
    <row r="96" s="117" customFormat="1" ht="14.4"/>
    <row r="97" s="117" customFormat="1" ht="14.4"/>
    <row r="98" s="117" customFormat="1" ht="14.4"/>
    <row r="99" s="117" customFormat="1" ht="14.4"/>
    <row r="100" s="117" customFormat="1" ht="14.4"/>
    <row r="101" s="117" customFormat="1" ht="14.4"/>
    <row r="102" s="117" customFormat="1" ht="14.4"/>
    <row r="103" s="117" customFormat="1" ht="14.4"/>
    <row r="104" s="117" customFormat="1" ht="14.4"/>
    <row r="105" s="117" customFormat="1" ht="14.4"/>
    <row r="106" s="117" customFormat="1" ht="14.4"/>
    <row r="107" s="117" customFormat="1" ht="14.4"/>
    <row r="108" s="117" customFormat="1" ht="14.4"/>
    <row r="109" s="117" customFormat="1" ht="14.4"/>
    <row r="110" s="117" customFormat="1" ht="14.4"/>
    <row r="111" s="117" customFormat="1" ht="14.4"/>
    <row r="112" s="117" customFormat="1" ht="14.4"/>
    <row r="113" s="117" customFormat="1" ht="14.4"/>
    <row r="114" s="117" customFormat="1" ht="14.4"/>
    <row r="115" s="117" customFormat="1" ht="14.4"/>
    <row r="116" s="117" customFormat="1" ht="14.4"/>
    <row r="117" s="117" customFormat="1" ht="14.4"/>
    <row r="118" s="117" customFormat="1" ht="14.4"/>
    <row r="119" s="117" customFormat="1" ht="14.4"/>
    <row r="120" s="117" customFormat="1" ht="14.4"/>
    <row r="121" s="117" customFormat="1" ht="14.4"/>
    <row r="122" s="117" customFormat="1" ht="14.4"/>
    <row r="123" s="117" customFormat="1" ht="14.4"/>
    <row r="124" s="117" customFormat="1" ht="14.4"/>
    <row r="125" s="117" customFormat="1" ht="14.4"/>
    <row r="126" s="117" customFormat="1" ht="14.4"/>
    <row r="127" s="117" customFormat="1" ht="14.4"/>
    <row r="128" s="117" customFormat="1" ht="14.4"/>
    <row r="129" s="117" customFormat="1" ht="14.4"/>
    <row r="130" s="117" customFormat="1" ht="14.4"/>
    <row r="131" s="117" customFormat="1" ht="14.4"/>
    <row r="132" s="117" customFormat="1" ht="14.4"/>
    <row r="133" s="117" customFormat="1" ht="14.4"/>
    <row r="134" s="117" customFormat="1" ht="14.4"/>
    <row r="135" s="117" customFormat="1" ht="14.4"/>
    <row r="136" s="117" customFormat="1" ht="14.4"/>
    <row r="137" s="117" customFormat="1" ht="14.4"/>
    <row r="138" s="117" customFormat="1" ht="14.4"/>
    <row r="139" s="117" customFormat="1" ht="14.4"/>
    <row r="140" s="117" customFormat="1" ht="14.4"/>
    <row r="141" s="117" customFormat="1" ht="14.4"/>
    <row r="142" s="117" customFormat="1" ht="14.4"/>
    <row r="143" s="117" customFormat="1" ht="14.4"/>
    <row r="144" s="117" customFormat="1" ht="14.4"/>
    <row r="145" s="117" customFormat="1" ht="14.4"/>
    <row r="146" s="117" customFormat="1" ht="14.4"/>
    <row r="147" s="117" customFormat="1" ht="14.4"/>
    <row r="148" s="117" customFormat="1" ht="14.4"/>
    <row r="149" s="117" customFormat="1" ht="14.4"/>
    <row r="150" s="117" customFormat="1" ht="14.4"/>
    <row r="151" s="117" customFormat="1" ht="14.4"/>
    <row r="152" s="117" customFormat="1" ht="14.4"/>
    <row r="153" s="117" customFormat="1" ht="14.4"/>
    <row r="154" s="117" customFormat="1" ht="14.4"/>
    <row r="155" s="117" customFormat="1" ht="14.4"/>
    <row r="156" s="117" customFormat="1" ht="14.4"/>
    <row r="157" s="117" customFormat="1" ht="14.4"/>
    <row r="158" s="117" customFormat="1" ht="14.4"/>
    <row r="159" s="117" customFormat="1" ht="14.4"/>
    <row r="160" s="117" customFormat="1" ht="14.4"/>
    <row r="161" s="117" customFormat="1" ht="14.4"/>
    <row r="162" s="117" customFormat="1" ht="14.4"/>
    <row r="163" s="117" customFormat="1" ht="14.4"/>
    <row r="164" s="117" customFormat="1" ht="14.4"/>
    <row r="165" s="117" customFormat="1" ht="14.4"/>
    <row r="166" s="117" customFormat="1" ht="14.4"/>
    <row r="167" s="117" customFormat="1" ht="14.4"/>
    <row r="168" s="117" customFormat="1" ht="14.4"/>
    <row r="169" s="117" customFormat="1" ht="14.4"/>
    <row r="170" s="117" customFormat="1" ht="14.4"/>
    <row r="171" s="117" customFormat="1" ht="14.4"/>
    <row r="172" s="117" customFormat="1" ht="14.4"/>
    <row r="173" s="117" customFormat="1" ht="14.4"/>
    <row r="174" s="117" customFormat="1" ht="14.4"/>
    <row r="175" s="117" customFormat="1" ht="14.4"/>
    <row r="176" s="117" customFormat="1" ht="14.4"/>
    <row r="177" s="117" customFormat="1" ht="14.4"/>
    <row r="178" s="117" customFormat="1" ht="14.4"/>
    <row r="179" s="117" customFormat="1" ht="14.4"/>
    <row r="180" s="117" customFormat="1" ht="14.4"/>
    <row r="181" s="117" customFormat="1" ht="14.4"/>
    <row r="182" s="117" customFormat="1" ht="14.4"/>
    <row r="183" s="117" customFormat="1" ht="14.4"/>
    <row r="184" s="117" customFormat="1" ht="14.4"/>
    <row r="185" s="117" customFormat="1" ht="14.4"/>
    <row r="186" s="117" customFormat="1" ht="14.4"/>
    <row r="187" s="117" customFormat="1" ht="14.4"/>
    <row r="188" s="117" customFormat="1" ht="14.4"/>
    <row r="189" s="117" customFormat="1" ht="14.4"/>
    <row r="190" s="117" customFormat="1" ht="14.4"/>
    <row r="191" s="117" customFormat="1" ht="14.4"/>
    <row r="192" s="117" customFormat="1" ht="14.4"/>
    <row r="193" s="117" customFormat="1" ht="14.4"/>
    <row r="194" s="117" customFormat="1" ht="14.4"/>
    <row r="195" s="117" customFormat="1" ht="14.4"/>
    <row r="196" s="117" customFormat="1" ht="14.4"/>
    <row r="197" s="117" customFormat="1" ht="14.4"/>
    <row r="198" s="117" customFormat="1" ht="14.4"/>
    <row r="199" s="117" customFormat="1" ht="14.4"/>
    <row r="200" s="117" customFormat="1" ht="14.4"/>
    <row r="201" s="117" customFormat="1" ht="14.4"/>
    <row r="202" s="117" customFormat="1" ht="14.4"/>
    <row r="203" s="117" customFormat="1" ht="14.4"/>
    <row r="204" s="117" customFormat="1" ht="14.4"/>
    <row r="205" s="117" customFormat="1" ht="14.4"/>
    <row r="206" s="117" customFormat="1" ht="14.4"/>
    <row r="207" s="117" customFormat="1" ht="14.4"/>
    <row r="208" s="117" customFormat="1" ht="14.4"/>
    <row r="209" s="117" customFormat="1" ht="14.4"/>
    <row r="210" s="117" customFormat="1" ht="14.4"/>
    <row r="211" s="117" customFormat="1" ht="14.4"/>
    <row r="212" s="117" customFormat="1" ht="14.4"/>
    <row r="213" s="117" customFormat="1" ht="14.4"/>
    <row r="214" s="117" customFormat="1" ht="14.4"/>
    <row r="215" s="117" customFormat="1" ht="14.4"/>
    <row r="216" s="117" customFormat="1" ht="14.4"/>
    <row r="217" s="117" customFormat="1" ht="14.4"/>
    <row r="218" s="117" customFormat="1" ht="14.4"/>
    <row r="219" s="117" customFormat="1" ht="14.4"/>
    <row r="220" s="117" customFormat="1" ht="14.4"/>
    <row r="221" s="117" customFormat="1" ht="14.4"/>
    <row r="222" s="117" customFormat="1" ht="14.4"/>
    <row r="223" s="117" customFormat="1" ht="14.4"/>
    <row r="224" s="117" customFormat="1" ht="14.4"/>
    <row r="225" s="117" customFormat="1" ht="14.4"/>
    <row r="226" s="117" customFormat="1" ht="14.4"/>
    <row r="227" s="117" customFormat="1" ht="14.4"/>
    <row r="228" s="117" customFormat="1" ht="14.4"/>
    <row r="229" s="117" customFormat="1" ht="14.4"/>
    <row r="230" s="117" customFormat="1" ht="14.4"/>
    <row r="231" s="117" customFormat="1" ht="14.4"/>
    <row r="232" s="117" customFormat="1" ht="14.4"/>
    <row r="233" s="117" customFormat="1" ht="14.4"/>
    <row r="234" s="117" customFormat="1" ht="14.4"/>
    <row r="235" s="117" customFormat="1" ht="14.4"/>
    <row r="236" s="117" customFormat="1" ht="14.4"/>
    <row r="237" s="117" customFormat="1" ht="14.4"/>
    <row r="238" s="117" customFormat="1" ht="14.4"/>
    <row r="239" s="117" customFormat="1" ht="14.4"/>
    <row r="240" s="117" customFormat="1" ht="14.4"/>
    <row r="241" s="117" customFormat="1" ht="14.4"/>
    <row r="242" s="117" customFormat="1" ht="14.4"/>
    <row r="243" s="117" customFormat="1" ht="14.4"/>
    <row r="244" s="117" customFormat="1" ht="14.4"/>
    <row r="245" s="117" customFormat="1" ht="14.4"/>
    <row r="246" s="117" customFormat="1" ht="14.4"/>
    <row r="247" s="117" customFormat="1" ht="14.4"/>
    <row r="248" s="117" customFormat="1" ht="14.4"/>
    <row r="249" s="117" customFormat="1" ht="14.4"/>
    <row r="250" s="117" customFormat="1" ht="14.4"/>
    <row r="251" s="117" customFormat="1" ht="14.4"/>
    <row r="252" s="117" customFormat="1" ht="14.4"/>
    <row r="253" s="117" customFormat="1" ht="14.4"/>
    <row r="254" s="117" customFormat="1" ht="14.4"/>
    <row r="255" s="117" customFormat="1" ht="14.4"/>
    <row r="256" s="117" customFormat="1" ht="14.4"/>
    <row r="257" s="117" customFormat="1" ht="14.4"/>
    <row r="258" s="117" customFormat="1" ht="14.4"/>
    <row r="259" s="117" customFormat="1" ht="14.4"/>
    <row r="260" s="117" customFormat="1" ht="14.4"/>
    <row r="261" s="117" customFormat="1" ht="14.4"/>
    <row r="262" s="117" customFormat="1" ht="14.4"/>
    <row r="263" s="117" customFormat="1" ht="14.4"/>
    <row r="264" s="117" customFormat="1" ht="14.4"/>
    <row r="265" s="117" customFormat="1" ht="14.4"/>
    <row r="266" s="117" customFormat="1" ht="14.4"/>
    <row r="267" s="117" customFormat="1" ht="14.4"/>
    <row r="268" s="117" customFormat="1" ht="14.4"/>
    <row r="269" s="117" customFormat="1" ht="14.4"/>
    <row r="270" s="117" customFormat="1" ht="14.4"/>
    <row r="271" s="117" customFormat="1" ht="14.4"/>
    <row r="272" s="117" customFormat="1" ht="14.4"/>
    <row r="273" s="117" customFormat="1" ht="14.4"/>
    <row r="274" s="117" customFormat="1" ht="14.4"/>
    <row r="275" s="117" customFormat="1" ht="14.4"/>
    <row r="276" s="117" customFormat="1" ht="14.4"/>
    <row r="277" s="117" customFormat="1" ht="14.4"/>
    <row r="278" s="117" customFormat="1" ht="14.4"/>
    <row r="279" s="117" customFormat="1" ht="14.4"/>
    <row r="280" s="117" customFormat="1" ht="14.4"/>
    <row r="281" s="117" customFormat="1" ht="14.4"/>
    <row r="282" s="117" customFormat="1" ht="14.4"/>
    <row r="283" s="117" customFormat="1" ht="14.4"/>
    <row r="284" s="117" customFormat="1" ht="14.4"/>
    <row r="285" s="117" customFormat="1" ht="14.4"/>
    <row r="286" s="117" customFormat="1" ht="14.4"/>
    <row r="287" s="117" customFormat="1" ht="14.4"/>
    <row r="288" s="117" customFormat="1" ht="14.4"/>
    <row r="289" s="117" customFormat="1" ht="14.4"/>
    <row r="290" s="117" customFormat="1" ht="14.4"/>
    <row r="291" s="117" customFormat="1" ht="14.4"/>
    <row r="292" s="117" customFormat="1" ht="14.4"/>
    <row r="293" s="117" customFormat="1" ht="14.4"/>
    <row r="294" s="117" customFormat="1" ht="14.4"/>
    <row r="295" s="117" customFormat="1" ht="14.4"/>
    <row r="296" s="117" customFormat="1" ht="14.4"/>
    <row r="297" s="117" customFormat="1" ht="14.4"/>
    <row r="298" s="117" customFormat="1" ht="14.4"/>
    <row r="299" s="117" customFormat="1" ht="14.4"/>
    <row r="300" s="117" customFormat="1" ht="14.4"/>
    <row r="301" s="117" customFormat="1" ht="14.4"/>
    <row r="302" s="117" customFormat="1" ht="14.4"/>
    <row r="303" s="117" customFormat="1" ht="14.4"/>
    <row r="304" s="117" customFormat="1" ht="14.4"/>
    <row r="305" s="117" customFormat="1" ht="14.4"/>
    <row r="306" s="117" customFormat="1" ht="14.4"/>
    <row r="307" s="117" customFormat="1" ht="14.4"/>
    <row r="308" s="117" customFormat="1" ht="14.4"/>
    <row r="309" s="117" customFormat="1" ht="14.4"/>
    <row r="310" s="117" customFormat="1" ht="14.4"/>
    <row r="311" s="117" customFormat="1" ht="14.4"/>
    <row r="312" s="117" customFormat="1" ht="14.4"/>
    <row r="313" s="117" customFormat="1" ht="14.4"/>
    <row r="314" s="117" customFormat="1" ht="14.4"/>
    <row r="315" s="117" customFormat="1" ht="14.4"/>
    <row r="316" s="117" customFormat="1" ht="14.4"/>
    <row r="317" s="117" customFormat="1" ht="14.4"/>
    <row r="318" s="117" customFormat="1" ht="14.4"/>
    <row r="319" s="117" customFormat="1" ht="14.4"/>
    <row r="320" s="117" customFormat="1" ht="14.4"/>
    <row r="321" s="117" customFormat="1" ht="14.4"/>
    <row r="322" s="117" customFormat="1" ht="14.4"/>
    <row r="323" s="117" customFormat="1" ht="14.4"/>
    <row r="324" s="117" customFormat="1" ht="14.4"/>
    <row r="325" s="117" customFormat="1" ht="14.4"/>
    <row r="326" s="117" customFormat="1" ht="14.4"/>
    <row r="327" s="117" customFormat="1" ht="14.4"/>
    <row r="328" s="117" customFormat="1" ht="14.4"/>
    <row r="329" s="117" customFormat="1" ht="14.4"/>
    <row r="330" s="117" customFormat="1" ht="14.4"/>
    <row r="331" s="117" customFormat="1" ht="14.4"/>
    <row r="332" s="117" customFormat="1" ht="14.4"/>
    <row r="333" s="117" customFormat="1" ht="14.4"/>
    <row r="334" s="117" customFormat="1" ht="14.4"/>
    <row r="335" s="117" customFormat="1" ht="14.4"/>
    <row r="336" s="117" customFormat="1" ht="14.4"/>
    <row r="337" s="117" customFormat="1" ht="14.4"/>
    <row r="338" s="117" customFormat="1" ht="14.4"/>
    <row r="339" s="117" customFormat="1" ht="14.4"/>
    <row r="340" s="117" customFormat="1" ht="14.4"/>
    <row r="341" s="117" customFormat="1" ht="14.4"/>
    <row r="342" s="117" customFormat="1" ht="14.4"/>
    <row r="343" s="117" customFormat="1" ht="14.4"/>
    <row r="344" s="117" customFormat="1" ht="14.4"/>
    <row r="345" s="117" customFormat="1" ht="14.4"/>
    <row r="346" s="117" customFormat="1" ht="14.4"/>
    <row r="347" s="117" customFormat="1" ht="14.4"/>
    <row r="348" s="117" customFormat="1" ht="14.4"/>
    <row r="349" s="117" customFormat="1" ht="14.4"/>
    <row r="350" s="117" customFormat="1" ht="14.4"/>
    <row r="351" s="117" customFormat="1" ht="14.4"/>
    <row r="352" s="117" customFormat="1" ht="14.4"/>
    <row r="353" s="117" customFormat="1" ht="14.4"/>
    <row r="354" s="117" customFormat="1" ht="14.4"/>
    <row r="355" s="117" customFormat="1" ht="14.4"/>
    <row r="356" s="117" customFormat="1" ht="14.4"/>
    <row r="357" s="117" customFormat="1" ht="14.4"/>
    <row r="358" s="117" customFormat="1" ht="14.4"/>
    <row r="359" s="117" customFormat="1" ht="14.4"/>
    <row r="360" s="117" customFormat="1" ht="14.4"/>
    <row r="361" s="117" customFormat="1" ht="14.4"/>
    <row r="362" s="117" customFormat="1" ht="14.4"/>
    <row r="363" s="117" customFormat="1" ht="14.4"/>
    <row r="364" s="117" customFormat="1" ht="14.4"/>
    <row r="365" s="117" customFormat="1" ht="14.4"/>
    <row r="366" s="117" customFormat="1" ht="14.4"/>
    <row r="367" s="117" customFormat="1" ht="14.4"/>
    <row r="368" s="117" customFormat="1" ht="14.4"/>
    <row r="369" s="117" customFormat="1" ht="14.4"/>
    <row r="370" s="117" customFormat="1" ht="14.4"/>
    <row r="371" s="117" customFormat="1" ht="14.4"/>
    <row r="372" s="117" customFormat="1" ht="14.4"/>
    <row r="373" s="117" customFormat="1" ht="14.4"/>
    <row r="374" s="117" customFormat="1" ht="14.4"/>
    <row r="375" s="117" customFormat="1" ht="14.4"/>
    <row r="376" s="117" customFormat="1" ht="14.4"/>
    <row r="377" s="117" customFormat="1" ht="14.4"/>
    <row r="378" s="117" customFormat="1" ht="14.4"/>
    <row r="379" s="117" customFormat="1" ht="14.4"/>
    <row r="380" s="117" customFormat="1" ht="14.4"/>
    <row r="381" s="117" customFormat="1" ht="14.4"/>
    <row r="382" s="117" customFormat="1" ht="14.4"/>
    <row r="383" s="117" customFormat="1" ht="14.4"/>
    <row r="384" s="117" customFormat="1" ht="14.4"/>
    <row r="385" s="117" customFormat="1" ht="14.4"/>
    <row r="386" s="117" customFormat="1" ht="14.4"/>
    <row r="387" s="117" customFormat="1" ht="14.4"/>
    <row r="388" s="117" customFormat="1" ht="14.4"/>
    <row r="389" s="117" customFormat="1" ht="14.4"/>
    <row r="390" s="117" customFormat="1" ht="14.4"/>
    <row r="391" s="117" customFormat="1" ht="14.4"/>
    <row r="392" s="117" customFormat="1" ht="14.4"/>
    <row r="393" s="117" customFormat="1" ht="14.4"/>
    <row r="394" s="117" customFormat="1" ht="14.4"/>
    <row r="395" s="117" customFormat="1" ht="14.4"/>
    <row r="396" s="117" customFormat="1" ht="14.4"/>
    <row r="397" s="117" customFormat="1" ht="14.4"/>
    <row r="398" s="117" customFormat="1" ht="14.4"/>
    <row r="399" s="117" customFormat="1" ht="14.4"/>
    <row r="400" s="117" customFormat="1" ht="14.4"/>
    <row r="401" s="117" customFormat="1" ht="14.4"/>
    <row r="402" s="117" customFormat="1" ht="14.4"/>
    <row r="403" s="117" customFormat="1" ht="14.4"/>
    <row r="404" s="117" customFormat="1" ht="14.4"/>
    <row r="405" s="117" customFormat="1" ht="14.4"/>
    <row r="406" s="117" customFormat="1" ht="14.4"/>
    <row r="407" s="117" customFormat="1" ht="14.4"/>
    <row r="408" s="117" customFormat="1" ht="14.4"/>
    <row r="409" s="117" customFormat="1" ht="14.4"/>
    <row r="410" s="117" customFormat="1" ht="14.4"/>
    <row r="411" s="117" customFormat="1" ht="14.4"/>
    <row r="412" s="117" customFormat="1" ht="14.4"/>
    <row r="413" s="117" customFormat="1" ht="14.4"/>
    <row r="414" s="117" customFormat="1" ht="14.4"/>
    <row r="415" s="117" customFormat="1" ht="14.4"/>
    <row r="416" s="117" customFormat="1" ht="14.4"/>
    <row r="417" s="117" customFormat="1" ht="14.4"/>
    <row r="418" s="117" customFormat="1" ht="14.4"/>
    <row r="419" s="117" customFormat="1" ht="14.4"/>
    <row r="420" s="117" customFormat="1" ht="14.4"/>
    <row r="421" s="117" customFormat="1" ht="14.4"/>
    <row r="422" s="117" customFormat="1" ht="14.4"/>
    <row r="423" s="117" customFormat="1" ht="14.4"/>
    <row r="424" s="117" customFormat="1" ht="14.4"/>
    <row r="425" s="117" customFormat="1" ht="14.4"/>
    <row r="426" s="117" customFormat="1" ht="14.4"/>
    <row r="427" s="117" customFormat="1" ht="14.4"/>
    <row r="428" s="117" customFormat="1" ht="14.4"/>
    <row r="429" s="117" customFormat="1" ht="14.4"/>
    <row r="430" s="117" customFormat="1" ht="14.4"/>
    <row r="431" s="117" customFormat="1" ht="14.4"/>
    <row r="432" s="117" customFormat="1" ht="14.4"/>
    <row r="433" s="117" customFormat="1" ht="14.4"/>
    <row r="434" s="117" customFormat="1" ht="14.4"/>
    <row r="435" s="117" customFormat="1" ht="14.4"/>
    <row r="436" s="117" customFormat="1" ht="14.4"/>
    <row r="437" s="117" customFormat="1" ht="14.4"/>
    <row r="438" s="117" customFormat="1" ht="14.4"/>
    <row r="439" s="117" customFormat="1" ht="14.4"/>
    <row r="440" s="117" customFormat="1" ht="14.4"/>
    <row r="441" s="117" customFormat="1" ht="14.4"/>
    <row r="442" s="117" customFormat="1" ht="14.4"/>
    <row r="443" s="117" customFormat="1" ht="14.4"/>
    <row r="444" s="117" customFormat="1" ht="14.4"/>
    <row r="445" s="117" customFormat="1" ht="14.4"/>
    <row r="446" s="117" customFormat="1" ht="14.4"/>
    <row r="447" s="117" customFormat="1" ht="14.4"/>
    <row r="448" s="117" customFormat="1" ht="14.4"/>
    <row r="449" s="117" customFormat="1" ht="14.4"/>
    <row r="450" s="117" customFormat="1" ht="14.4"/>
    <row r="451" s="117" customFormat="1" ht="14.4"/>
    <row r="452" s="117" customFormat="1" ht="14.4"/>
    <row r="453" s="117" customFormat="1" ht="14.4"/>
    <row r="454" s="117" customFormat="1" ht="14.4"/>
    <row r="455" s="117" customFormat="1" ht="14.4"/>
    <row r="456" s="117" customFormat="1" ht="14.4"/>
    <row r="457" s="117" customFormat="1" ht="14.4"/>
    <row r="458" s="117" customFormat="1" ht="14.4"/>
    <row r="459" s="117" customFormat="1" ht="14.4"/>
    <row r="460" s="117" customFormat="1" ht="14.4"/>
    <row r="461" s="117" customFormat="1" ht="14.4"/>
    <row r="462" s="117" customFormat="1" ht="14.4"/>
    <row r="463" s="117" customFormat="1" ht="14.4"/>
    <row r="464" s="117" customFormat="1" ht="14.4"/>
    <row r="465" s="117" customFormat="1" ht="14.4"/>
    <row r="466" s="117" customFormat="1" ht="14.4"/>
    <row r="467" s="117" customFormat="1" ht="14.4"/>
    <row r="468" s="117" customFormat="1" ht="14.4"/>
    <row r="469" s="117" customFormat="1" ht="14.4"/>
    <row r="470" s="117" customFormat="1" ht="14.4"/>
    <row r="471" s="117" customFormat="1" ht="14.4"/>
    <row r="472" s="117" customFormat="1" ht="14.4"/>
    <row r="473" s="117" customFormat="1" ht="14.4"/>
    <row r="474" s="117" customFormat="1" ht="14.4"/>
    <row r="475" s="117" customFormat="1" ht="14.4"/>
    <row r="476" s="117" customFormat="1" ht="14.4"/>
    <row r="477" s="117" customFormat="1" ht="14.4"/>
    <row r="478" s="117" customFormat="1" ht="14.4"/>
    <row r="479" s="117" customFormat="1" ht="14.4"/>
    <row r="480" s="117" customFormat="1" ht="14.4"/>
    <row r="481" s="117" customFormat="1" ht="14.4"/>
    <row r="482" s="117" customFormat="1" ht="14.4"/>
    <row r="483" s="117" customFormat="1" ht="14.4"/>
    <row r="484" s="117" customFormat="1" ht="14.4"/>
    <row r="485" s="117" customFormat="1" ht="14.4"/>
    <row r="486" s="117" customFormat="1" ht="14.4"/>
    <row r="487" s="117" customFormat="1" ht="14.4"/>
    <row r="488" s="117" customFormat="1" ht="14.4"/>
    <row r="489" s="117" customFormat="1" ht="14.4"/>
    <row r="490" s="117" customFormat="1" ht="14.4"/>
    <row r="491" s="117" customFormat="1" ht="14.4"/>
    <row r="492" s="117" customFormat="1" ht="14.4"/>
    <row r="493" s="117" customFormat="1" ht="14.4"/>
    <row r="494" s="117" customFormat="1" ht="14.4"/>
    <row r="495" s="117" customFormat="1" ht="14.4"/>
    <row r="496" s="117" customFormat="1" ht="14.4"/>
    <row r="497" s="117" customFormat="1" ht="14.4"/>
    <row r="498" s="117" customFormat="1" ht="14.4"/>
    <row r="499" s="117" customFormat="1" ht="14.4"/>
    <row r="500" s="117" customFormat="1" ht="14.4"/>
    <row r="501" s="117" customFormat="1" ht="14.4"/>
    <row r="502" s="117" customFormat="1" ht="14.4"/>
    <row r="503" s="117" customFormat="1" ht="14.4"/>
    <row r="504" s="117" customFormat="1" ht="14.4"/>
    <row r="505" s="117" customFormat="1" ht="14.4"/>
    <row r="506" s="117" customFormat="1" ht="14.4"/>
    <row r="507" s="117" customFormat="1" ht="14.4"/>
    <row r="508" s="117" customFormat="1" ht="14.4"/>
    <row r="509" s="117" customFormat="1" ht="14.4"/>
    <row r="510" s="117" customFormat="1" ht="14.4"/>
    <row r="511" s="117" customFormat="1" ht="14.4"/>
    <row r="512" s="117" customFormat="1" ht="14.4"/>
    <row r="513" s="117" customFormat="1" ht="14.4"/>
    <row r="514" s="117" customFormat="1" ht="14.4"/>
    <row r="515" s="117" customFormat="1" ht="14.4"/>
    <row r="516" s="117" customFormat="1" ht="14.4"/>
    <row r="517" s="117" customFormat="1" ht="14.4"/>
    <row r="518" s="117" customFormat="1" ht="14.4"/>
    <row r="519" s="117" customFormat="1" ht="14.4"/>
    <row r="520" s="117" customFormat="1" ht="14.4"/>
    <row r="521" s="117" customFormat="1" ht="14.4"/>
    <row r="522" s="117" customFormat="1" ht="14.4"/>
    <row r="523" s="117" customFormat="1" ht="14.4"/>
    <row r="524" s="117" customFormat="1" ht="14.4"/>
    <row r="525" s="117" customFormat="1" ht="14.4"/>
    <row r="526" s="117" customFormat="1" ht="14.4"/>
    <row r="527" s="117" customFormat="1" ht="14.4"/>
    <row r="528" s="117" customFormat="1" ht="14.4"/>
    <row r="529" s="117" customFormat="1" ht="14.4"/>
    <row r="530" s="117" customFormat="1" ht="14.4"/>
    <row r="531" s="117" customFormat="1" ht="14.4"/>
    <row r="532" s="117" customFormat="1" ht="14.4"/>
    <row r="533" s="117" customFormat="1" ht="14.4"/>
    <row r="534" s="117" customFormat="1" ht="14.4"/>
    <row r="535" s="117" customFormat="1" ht="14.4"/>
    <row r="536" s="117" customFormat="1" ht="14.4"/>
    <row r="537" s="117" customFormat="1" ht="14.4"/>
    <row r="538" s="117" customFormat="1" ht="14.4"/>
    <row r="539" s="117" customFormat="1" ht="14.4"/>
    <row r="540" s="117" customFormat="1" ht="14.4"/>
    <row r="541" s="117" customFormat="1" ht="14.4"/>
    <row r="542" s="117" customFormat="1" ht="14.4"/>
    <row r="543" s="117" customFormat="1" ht="14.4"/>
    <row r="544" s="117" customFormat="1" ht="14.4"/>
    <row r="545" s="117" customFormat="1" ht="14.4"/>
    <row r="546" s="117" customFormat="1" ht="14.4"/>
    <row r="547" s="117" customFormat="1" ht="14.4"/>
    <row r="548" s="117" customFormat="1" ht="14.4"/>
    <row r="549" s="117" customFormat="1" ht="14.4"/>
    <row r="550" s="117" customFormat="1" ht="14.4"/>
    <row r="551" s="117" customFormat="1" ht="14.4"/>
    <row r="552" s="117" customFormat="1" ht="14.4"/>
    <row r="553" s="117" customFormat="1" ht="14.4"/>
    <row r="554" s="117" customFormat="1" ht="14.4"/>
    <row r="555" s="117" customFormat="1" ht="14.4"/>
    <row r="556" s="117" customFormat="1" ht="14.4"/>
    <row r="557" s="117" customFormat="1" ht="14.4"/>
    <row r="558" s="117" customFormat="1" ht="14.4"/>
    <row r="559" s="117" customFormat="1" ht="14.4"/>
    <row r="560" s="117" customFormat="1" ht="14.4"/>
    <row r="561" s="117" customFormat="1" ht="14.4"/>
    <row r="562" s="117" customFormat="1" ht="14.4"/>
    <row r="563" s="117" customFormat="1" ht="14.4"/>
    <row r="564" s="117" customFormat="1" ht="14.4"/>
    <row r="565" s="117" customFormat="1" ht="14.4"/>
    <row r="566" s="117" customFormat="1" ht="14.4"/>
    <row r="567" s="117" customFormat="1" ht="14.4"/>
    <row r="568" s="117" customFormat="1" ht="14.4"/>
    <row r="569" s="117" customFormat="1" ht="14.4"/>
    <row r="570" s="117" customFormat="1" ht="14.4"/>
    <row r="571" s="117" customFormat="1" ht="14.4"/>
    <row r="572" s="117" customFormat="1" ht="14.4"/>
    <row r="573" s="117" customFormat="1" ht="14.4"/>
    <row r="574" s="117" customFormat="1" ht="14.4"/>
    <row r="575" s="117" customFormat="1" ht="14.4"/>
    <row r="576" s="117" customFormat="1" ht="14.4"/>
    <row r="577" s="117" customFormat="1" ht="14.4"/>
    <row r="578" s="117" customFormat="1" ht="14.4"/>
    <row r="579" s="117" customFormat="1" ht="14.4"/>
    <row r="580" s="117" customFormat="1" ht="14.4"/>
    <row r="581" s="117" customFormat="1" ht="14.4"/>
    <row r="582" s="117" customFormat="1" ht="14.4"/>
    <row r="583" s="117" customFormat="1" ht="14.4"/>
    <row r="584" s="117" customFormat="1" ht="14.4"/>
    <row r="585" s="117" customFormat="1" ht="14.4"/>
    <row r="586" s="117" customFormat="1" ht="14.4"/>
    <row r="587" s="117" customFormat="1" ht="14.4"/>
    <row r="588" s="117" customFormat="1" ht="14.4"/>
    <row r="589" s="117" customFormat="1" ht="14.4"/>
    <row r="590" s="117" customFormat="1" ht="14.4"/>
    <row r="591" s="117" customFormat="1" ht="14.4"/>
    <row r="592" s="117" customFormat="1" ht="14.4"/>
    <row r="593" s="117" customFormat="1" ht="14.4"/>
    <row r="594" s="117" customFormat="1" ht="14.4"/>
    <row r="595" s="117" customFormat="1" ht="14.4"/>
    <row r="596" s="117" customFormat="1" ht="14.4"/>
    <row r="597" s="117" customFormat="1" ht="14.4"/>
    <row r="598" s="117" customFormat="1" ht="14.4"/>
    <row r="599" s="117" customFormat="1" ht="14.4"/>
    <row r="600" s="117" customFormat="1" ht="14.4"/>
    <row r="601" s="117" customFormat="1" ht="14.4"/>
    <row r="602" s="117" customFormat="1" ht="14.4"/>
    <row r="603" s="117" customFormat="1" ht="14.4"/>
    <row r="604" s="117" customFormat="1" ht="14.4"/>
    <row r="605" s="117" customFormat="1" ht="14.4"/>
    <row r="606" s="117" customFormat="1" ht="14.4"/>
    <row r="607" s="117" customFormat="1" ht="14.4"/>
    <row r="608" s="117" customFormat="1" ht="14.4"/>
    <row r="609" s="117" customFormat="1" ht="14.4"/>
    <row r="610" s="117" customFormat="1" ht="14.4"/>
    <row r="611" s="117" customFormat="1" ht="14.4"/>
    <row r="612" s="117" customFormat="1" ht="14.4"/>
    <row r="613" s="117" customFormat="1" ht="14.4"/>
    <row r="614" s="117" customFormat="1" ht="14.4"/>
    <row r="615" s="117" customFormat="1" ht="14.4"/>
    <row r="616" s="117" customFormat="1" ht="14.4"/>
    <row r="617" s="117" customFormat="1" ht="14.4"/>
    <row r="618" s="117" customFormat="1" ht="14.4"/>
    <row r="619" s="117" customFormat="1" ht="14.4"/>
    <row r="620" s="117" customFormat="1" ht="14.4"/>
    <row r="621" s="117" customFormat="1" ht="14.4"/>
    <row r="622" s="117" customFormat="1" ht="14.4"/>
    <row r="623" s="117" customFormat="1" ht="14.4"/>
    <row r="624" s="117" customFormat="1" ht="14.4"/>
    <row r="625" s="117" customFormat="1" ht="14.4"/>
    <row r="626" s="117" customFormat="1" ht="14.4"/>
    <row r="627" s="117" customFormat="1" ht="14.4"/>
    <row r="628" s="117" customFormat="1" ht="14.4"/>
    <row r="629" s="117" customFormat="1" ht="14.4"/>
    <row r="630" s="117" customFormat="1" ht="14.4"/>
    <row r="631" s="117" customFormat="1" ht="14.4"/>
    <row r="632" s="117" customFormat="1" ht="14.4"/>
    <row r="633" s="117" customFormat="1" ht="14.4"/>
    <row r="634" s="117" customFormat="1" ht="14.4"/>
    <row r="635" s="117" customFormat="1" ht="14.4"/>
    <row r="636" s="117" customFormat="1" ht="14.4"/>
    <row r="637" s="117" customFormat="1" ht="14.4"/>
    <row r="638" s="117" customFormat="1" ht="14.4"/>
    <row r="639" s="117" customFormat="1" ht="14.4"/>
    <row r="640" s="117" customFormat="1" ht="14.4"/>
    <row r="641" s="117" customFormat="1" ht="14.4"/>
    <row r="642" s="117" customFormat="1" ht="14.4"/>
    <row r="643" s="117" customFormat="1" ht="14.4"/>
    <row r="644" s="117" customFormat="1" ht="14.4"/>
    <row r="645" s="117" customFormat="1" ht="14.4"/>
    <row r="646" s="117" customFormat="1" ht="14.4"/>
    <row r="647" s="117" customFormat="1" ht="14.4"/>
    <row r="648" s="117" customFormat="1" ht="14.4"/>
    <row r="649" s="117" customFormat="1" ht="14.4"/>
    <row r="650" s="117" customFormat="1" ht="14.4"/>
    <row r="651" s="117" customFormat="1" ht="14.4"/>
    <row r="652" s="117" customFormat="1" ht="14.4"/>
    <row r="653" s="117" customFormat="1" ht="14.4"/>
    <row r="654" s="117" customFormat="1" ht="14.4"/>
    <row r="655" s="117" customFormat="1" ht="14.4"/>
    <row r="656" s="117" customFormat="1" ht="14.4"/>
    <row r="657" s="117" customFormat="1" ht="14.4"/>
    <row r="658" s="117" customFormat="1" ht="14.4"/>
    <row r="659" s="117" customFormat="1" ht="14.4"/>
    <row r="660" s="117" customFormat="1" ht="14.4"/>
    <row r="661" s="117" customFormat="1" ht="14.4"/>
    <row r="662" s="117" customFormat="1" ht="14.4"/>
    <row r="663" s="117" customFormat="1" ht="14.4"/>
    <row r="664" s="117" customFormat="1" ht="14.4"/>
    <row r="665" s="117" customFormat="1" ht="14.4"/>
    <row r="666" s="117" customFormat="1" ht="14.4"/>
    <row r="667" s="117" customFormat="1" ht="14.4"/>
    <row r="668" s="117" customFormat="1" ht="14.4"/>
    <row r="669" s="117" customFormat="1" ht="14.4"/>
    <row r="670" s="117" customFormat="1" ht="14.4"/>
    <row r="671" s="117" customFormat="1" ht="14.4"/>
    <row r="672" s="117" customFormat="1" ht="14.4"/>
    <row r="673" s="117" customFormat="1" ht="14.4"/>
    <row r="674" s="117" customFormat="1" ht="14.4"/>
    <row r="675" s="117" customFormat="1" ht="14.4"/>
    <row r="676" s="117" customFormat="1" ht="14.4"/>
    <row r="677" s="117" customFormat="1" ht="14.4"/>
    <row r="678" s="117" customFormat="1" ht="14.4"/>
    <row r="679" s="117" customFormat="1" ht="14.4"/>
    <row r="680" s="117" customFormat="1" ht="14.4"/>
    <row r="681" s="117" customFormat="1" ht="14.4"/>
    <row r="682" s="117" customFormat="1" ht="14.4"/>
    <row r="683" s="117" customFormat="1" ht="14.4"/>
    <row r="684" s="117" customFormat="1" ht="14.4"/>
    <row r="685" s="117" customFormat="1" ht="14.4"/>
    <row r="686" s="117" customFormat="1" ht="14.4"/>
    <row r="687" s="117" customFormat="1" ht="14.4"/>
    <row r="688" s="117" customFormat="1" ht="14.4"/>
    <row r="689" s="117" customFormat="1" ht="14.4"/>
    <row r="690" s="117" customFormat="1" ht="14.4"/>
    <row r="691" s="117" customFormat="1" ht="14.4"/>
    <row r="692" s="117" customFormat="1" ht="14.4"/>
    <row r="693" s="117" customFormat="1" ht="14.4"/>
    <row r="694" s="117" customFormat="1" ht="14.4"/>
    <row r="695" s="117" customFormat="1" ht="14.4"/>
    <row r="696" s="117" customFormat="1" ht="14.4"/>
    <row r="697" s="117" customFormat="1" ht="14.4"/>
    <row r="698" s="117" customFormat="1" ht="14.4"/>
    <row r="699" s="117" customFormat="1" ht="14.4"/>
    <row r="700" s="117" customFormat="1" ht="14.4"/>
    <row r="701" s="117" customFormat="1" ht="14.4"/>
    <row r="702" s="117" customFormat="1" ht="14.4"/>
    <row r="703" s="117" customFormat="1" ht="14.4"/>
    <row r="704" s="117" customFormat="1" ht="14.4"/>
    <row r="705" s="117" customFormat="1" ht="14.4"/>
    <row r="706" s="117" customFormat="1" ht="14.4"/>
    <row r="707" s="117" customFormat="1" ht="14.4"/>
    <row r="708" s="117" customFormat="1" ht="14.4"/>
    <row r="709" s="117" customFormat="1" ht="14.4"/>
    <row r="710" s="117" customFormat="1" ht="14.4"/>
    <row r="711" s="117" customFormat="1" ht="14.4"/>
    <row r="712" s="117" customFormat="1" ht="14.4"/>
    <row r="713" s="117" customFormat="1" ht="14.4"/>
    <row r="714" s="117" customFormat="1" ht="14.4"/>
  </sheetData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03"/>
  <sheetViews>
    <sheetView workbookViewId="0">
      <selection activeCell="A1" sqref="A1"/>
    </sheetView>
  </sheetViews>
  <sheetFormatPr defaultColWidth="9" defaultRowHeight="14.25" customHeight="1" outlineLevelCol="2"/>
  <cols>
    <col min="1" max="1" width="17.1296296296296" style="97" customWidth="1"/>
    <col min="2" max="2" width="46.75" style="97" customWidth="1"/>
    <col min="3" max="3" width="15" style="98" customWidth="1"/>
    <col min="4" max="256" width="9" style="97"/>
    <col min="257" max="16384" width="9" style="55"/>
  </cols>
  <sheetData>
    <row r="1" ht="15" customHeight="1" spans="1:3">
      <c r="A1" s="93" t="s">
        <v>512</v>
      </c>
      <c r="C1" s="99"/>
    </row>
    <row r="2" s="92" customFormat="1" ht="24.75" customHeight="1" spans="1:3">
      <c r="A2" s="100" t="s">
        <v>513</v>
      </c>
      <c r="B2" s="100"/>
      <c r="C2" s="101"/>
    </row>
    <row r="3" s="93" customFormat="1" ht="18" customHeight="1" spans="3:3">
      <c r="C3" s="102" t="s">
        <v>2</v>
      </c>
    </row>
    <row r="4" s="94" customFormat="1" ht="24" customHeight="1" spans="1:3">
      <c r="A4" s="103" t="s">
        <v>31</v>
      </c>
      <c r="B4" s="103" t="s">
        <v>74</v>
      </c>
      <c r="C4" s="104" t="s">
        <v>4</v>
      </c>
    </row>
    <row r="5" s="94" customFormat="1" ht="18.75" customHeight="1" spans="1:3">
      <c r="A5" s="105">
        <v>102</v>
      </c>
      <c r="B5" s="106" t="s">
        <v>514</v>
      </c>
      <c r="C5" s="107">
        <f>C6+C15+C24+C29+C34</f>
        <v>237284</v>
      </c>
    </row>
    <row r="6" s="95" customFormat="1" ht="18.75" customHeight="1" spans="1:3">
      <c r="A6" s="108">
        <v>10201</v>
      </c>
      <c r="B6" s="108" t="s">
        <v>515</v>
      </c>
      <c r="C6" s="106">
        <f>C7+C8+C9+C10</f>
        <v>96539</v>
      </c>
    </row>
    <row r="7" s="96" customFormat="1" ht="18.75" customHeight="1" spans="1:3">
      <c r="A7" s="109">
        <v>1020101</v>
      </c>
      <c r="B7" s="109" t="s">
        <v>516</v>
      </c>
      <c r="C7" s="110">
        <v>95679</v>
      </c>
    </row>
    <row r="8" s="96" customFormat="1" ht="18.75" customHeight="1" spans="1:3">
      <c r="A8" s="109">
        <v>1020102</v>
      </c>
      <c r="B8" s="109" t="s">
        <v>517</v>
      </c>
      <c r="C8" s="111">
        <v>649</v>
      </c>
    </row>
    <row r="9" s="93" customFormat="1" ht="18.75" customHeight="1" spans="1:3">
      <c r="A9" s="109">
        <v>1020103</v>
      </c>
      <c r="B9" s="109" t="s">
        <v>518</v>
      </c>
      <c r="C9" s="111">
        <v>177</v>
      </c>
    </row>
    <row r="10" s="94" customFormat="1" ht="18.75" customHeight="1" spans="1:3">
      <c r="A10" s="109">
        <v>1020199</v>
      </c>
      <c r="B10" s="109" t="s">
        <v>519</v>
      </c>
      <c r="C10" s="112">
        <v>34</v>
      </c>
    </row>
    <row r="11" s="93" customFormat="1" ht="18.75" customHeight="1" spans="1:3">
      <c r="A11" s="108">
        <v>10202</v>
      </c>
      <c r="B11" s="108" t="s">
        <v>520</v>
      </c>
      <c r="C11" s="107"/>
    </row>
    <row r="12" s="93" customFormat="1" ht="18.75" customHeight="1" spans="1:3">
      <c r="A12" s="109">
        <v>1020201</v>
      </c>
      <c r="B12" s="109" t="s">
        <v>521</v>
      </c>
      <c r="C12" s="113"/>
    </row>
    <row r="13" s="93" customFormat="1" ht="18.75" customHeight="1" spans="1:3">
      <c r="A13" s="109">
        <v>1020202</v>
      </c>
      <c r="B13" s="109" t="s">
        <v>522</v>
      </c>
      <c r="C13" s="113"/>
    </row>
    <row r="14" s="94" customFormat="1" ht="18.75" customHeight="1" spans="1:3">
      <c r="A14" s="109">
        <v>1020299</v>
      </c>
      <c r="B14" s="109" t="s">
        <v>523</v>
      </c>
      <c r="C14" s="113"/>
    </row>
    <row r="15" s="93" customFormat="1" ht="18.75" customHeight="1" spans="1:3">
      <c r="A15" s="108" t="s">
        <v>524</v>
      </c>
      <c r="B15" s="108" t="s">
        <v>525</v>
      </c>
      <c r="C15" s="107">
        <f>SUM(C16:C19)</f>
        <v>52754</v>
      </c>
    </row>
    <row r="16" s="93" customFormat="1" ht="18.75" customHeight="1" spans="1:3">
      <c r="A16" s="109">
        <v>1020301</v>
      </c>
      <c r="B16" s="109" t="s">
        <v>526</v>
      </c>
      <c r="C16" s="74">
        <f>50678+13</f>
        <v>50691</v>
      </c>
    </row>
    <row r="17" s="93" customFormat="1" ht="18.75" customHeight="1" spans="1:3">
      <c r="A17" s="109">
        <v>1020302</v>
      </c>
      <c r="B17" s="109" t="s">
        <v>527</v>
      </c>
      <c r="C17" s="113"/>
    </row>
    <row r="18" s="94" customFormat="1" ht="18.75" customHeight="1" spans="1:3">
      <c r="A18" s="109">
        <v>1020203</v>
      </c>
      <c r="B18" s="109" t="s">
        <v>528</v>
      </c>
      <c r="C18" s="74">
        <v>2059</v>
      </c>
    </row>
    <row r="19" s="93" customFormat="1" ht="18.75" customHeight="1" spans="1:3">
      <c r="A19" s="109">
        <v>1020399</v>
      </c>
      <c r="B19" s="109" t="s">
        <v>529</v>
      </c>
      <c r="C19" s="74">
        <v>4</v>
      </c>
    </row>
    <row r="20" s="93" customFormat="1" ht="18.75" customHeight="1" spans="1:3">
      <c r="A20" s="108" t="s">
        <v>530</v>
      </c>
      <c r="B20" s="108" t="s">
        <v>531</v>
      </c>
      <c r="C20" s="107"/>
    </row>
    <row r="21" s="93" customFormat="1" ht="18.75" customHeight="1" spans="1:3">
      <c r="A21" s="109">
        <v>1020401</v>
      </c>
      <c r="B21" s="109" t="s">
        <v>532</v>
      </c>
      <c r="C21" s="113"/>
    </row>
    <row r="22" s="94" customFormat="1" ht="18.75" customHeight="1" spans="1:3">
      <c r="A22" s="109">
        <v>1020402</v>
      </c>
      <c r="B22" s="109" t="s">
        <v>533</v>
      </c>
      <c r="C22" s="113"/>
    </row>
    <row r="23" s="93" customFormat="1" ht="18.75" customHeight="1" spans="1:3">
      <c r="A23" s="109">
        <v>1020499</v>
      </c>
      <c r="B23" s="109" t="s">
        <v>534</v>
      </c>
      <c r="C23" s="113"/>
    </row>
    <row r="24" s="94" customFormat="1" ht="18.75" customHeight="1" spans="1:3">
      <c r="A24" s="108" t="s">
        <v>535</v>
      </c>
      <c r="B24" s="108" t="s">
        <v>536</v>
      </c>
      <c r="C24" s="106">
        <f>SUM(C25:C28)</f>
        <v>21694</v>
      </c>
    </row>
    <row r="25" s="94" customFormat="1" ht="18.75" customHeight="1" spans="1:3">
      <c r="A25" s="114" t="s">
        <v>537</v>
      </c>
      <c r="B25" s="109" t="s">
        <v>538</v>
      </c>
      <c r="C25" s="74">
        <f>3840+11</f>
        <v>3851</v>
      </c>
    </row>
    <row r="26" s="94" customFormat="1" ht="18.75" customHeight="1" spans="1:3">
      <c r="A26" s="114" t="s">
        <v>539</v>
      </c>
      <c r="B26" s="109" t="s">
        <v>540</v>
      </c>
      <c r="C26" s="74">
        <v>17211</v>
      </c>
    </row>
    <row r="27" s="94" customFormat="1" ht="18.75" customHeight="1" spans="1:3">
      <c r="A27" s="114" t="s">
        <v>541</v>
      </c>
      <c r="B27" s="109" t="s">
        <v>542</v>
      </c>
      <c r="C27" s="74">
        <v>605</v>
      </c>
    </row>
    <row r="28" s="94" customFormat="1" ht="18.75" customHeight="1" spans="1:3">
      <c r="A28" s="114" t="s">
        <v>543</v>
      </c>
      <c r="B28" s="109" t="s">
        <v>544</v>
      </c>
      <c r="C28" s="106">
        <v>27</v>
      </c>
    </row>
    <row r="29" s="94" customFormat="1" ht="18.75" customHeight="1" spans="1:3">
      <c r="A29" s="108" t="s">
        <v>545</v>
      </c>
      <c r="B29" s="108" t="s">
        <v>546</v>
      </c>
      <c r="C29" s="106">
        <f>SUM(C30:C33)</f>
        <v>31788</v>
      </c>
    </row>
    <row r="30" s="94" customFormat="1" ht="18.75" customHeight="1" spans="1:3">
      <c r="A30" s="114" t="s">
        <v>547</v>
      </c>
      <c r="B30" s="109" t="s">
        <v>548</v>
      </c>
      <c r="C30" s="74">
        <f>20076+10</f>
        <v>20086</v>
      </c>
    </row>
    <row r="31" s="94" customFormat="1" ht="18.75" customHeight="1" spans="1:3">
      <c r="A31" s="114" t="s">
        <v>549</v>
      </c>
      <c r="B31" s="109" t="s">
        <v>550</v>
      </c>
      <c r="C31" s="74">
        <v>11664</v>
      </c>
    </row>
    <row r="32" s="94" customFormat="1" ht="18.75" customHeight="1" spans="1:3">
      <c r="A32" s="114" t="s">
        <v>551</v>
      </c>
      <c r="B32" s="109" t="s">
        <v>552</v>
      </c>
      <c r="C32" s="74">
        <v>35</v>
      </c>
    </row>
    <row r="33" s="94" customFormat="1" ht="18.75" customHeight="1" spans="1:3">
      <c r="A33" s="114" t="s">
        <v>553</v>
      </c>
      <c r="B33" s="109" t="s">
        <v>554</v>
      </c>
      <c r="C33" s="113">
        <v>3</v>
      </c>
    </row>
    <row r="34" s="94" customFormat="1" ht="18.75" customHeight="1" spans="1:3">
      <c r="A34" s="108" t="s">
        <v>555</v>
      </c>
      <c r="B34" s="108" t="s">
        <v>556</v>
      </c>
      <c r="C34" s="107">
        <f>SUM(C35:C38)</f>
        <v>34509</v>
      </c>
    </row>
    <row r="35" s="94" customFormat="1" ht="18.75" customHeight="1" spans="1:3">
      <c r="A35" s="114" t="s">
        <v>557</v>
      </c>
      <c r="B35" s="109" t="s">
        <v>558</v>
      </c>
      <c r="C35" s="74">
        <v>11441</v>
      </c>
    </row>
    <row r="36" s="94" customFormat="1" ht="18.75" customHeight="1" spans="1:3">
      <c r="A36" s="114" t="s">
        <v>559</v>
      </c>
      <c r="B36" s="109" t="s">
        <v>560</v>
      </c>
      <c r="C36" s="74">
        <v>22474</v>
      </c>
    </row>
    <row r="37" s="94" customFormat="1" ht="18.75" customHeight="1" spans="1:3">
      <c r="A37" s="114" t="s">
        <v>561</v>
      </c>
      <c r="B37" s="109" t="s">
        <v>562</v>
      </c>
      <c r="C37" s="74">
        <v>594</v>
      </c>
    </row>
    <row r="38" s="94" customFormat="1" ht="18.75" customHeight="1" spans="1:3">
      <c r="A38" s="114" t="s">
        <v>563</v>
      </c>
      <c r="B38" s="109" t="s">
        <v>564</v>
      </c>
      <c r="C38" s="108"/>
    </row>
    <row r="39" s="94" customFormat="1" ht="18.75" customHeight="1" spans="1:3">
      <c r="A39" s="103" t="s">
        <v>28</v>
      </c>
      <c r="B39" s="103"/>
      <c r="C39" s="106">
        <f>+C6+C11+C15+C20+C24+C29+C34</f>
        <v>237284</v>
      </c>
    </row>
    <row r="40" s="93" customFormat="1" ht="14.4" spans="3:3">
      <c r="C40" s="115"/>
    </row>
    <row r="41" s="93" customFormat="1" ht="14.4" spans="3:3">
      <c r="C41" s="115"/>
    </row>
    <row r="42" s="93" customFormat="1" ht="14.4" spans="3:3">
      <c r="C42" s="115"/>
    </row>
    <row r="43" s="93" customFormat="1" ht="14.4" spans="3:3">
      <c r="C43" s="115"/>
    </row>
    <row r="44" s="93" customFormat="1" ht="14.4" spans="3:3">
      <c r="C44" s="115"/>
    </row>
    <row r="45" s="93" customFormat="1" ht="14.4" spans="3:3">
      <c r="C45" s="115"/>
    </row>
    <row r="46" s="93" customFormat="1" ht="14.4" spans="3:3">
      <c r="C46" s="115"/>
    </row>
    <row r="47" s="93" customFormat="1" ht="14.4" spans="3:3">
      <c r="C47" s="115"/>
    </row>
    <row r="48" s="93" customFormat="1" ht="14.4" spans="3:3">
      <c r="C48" s="115"/>
    </row>
    <row r="49" s="93" customFormat="1" ht="14.4" spans="3:3">
      <c r="C49" s="115"/>
    </row>
    <row r="50" s="93" customFormat="1" ht="14.4" spans="3:3">
      <c r="C50" s="115"/>
    </row>
    <row r="51" s="93" customFormat="1" ht="14.4" spans="3:3">
      <c r="C51" s="115"/>
    </row>
    <row r="52" s="93" customFormat="1" ht="14.4" spans="3:3">
      <c r="C52" s="115"/>
    </row>
    <row r="53" s="93" customFormat="1" ht="14.4" spans="3:3">
      <c r="C53" s="115"/>
    </row>
    <row r="54" s="93" customFormat="1" ht="14.4" spans="3:3">
      <c r="C54" s="115"/>
    </row>
    <row r="55" s="93" customFormat="1" ht="14.4" spans="3:3">
      <c r="C55" s="115"/>
    </row>
    <row r="56" s="93" customFormat="1" ht="14.4" spans="3:3">
      <c r="C56" s="115"/>
    </row>
    <row r="57" s="93" customFormat="1" ht="14.4" spans="3:3">
      <c r="C57" s="115"/>
    </row>
    <row r="58" s="93" customFormat="1" ht="14.4" spans="3:3">
      <c r="C58" s="115"/>
    </row>
    <row r="59" s="93" customFormat="1" ht="14.4" spans="3:3">
      <c r="C59" s="115"/>
    </row>
    <row r="60" s="93" customFormat="1" ht="14.4" spans="3:3">
      <c r="C60" s="115"/>
    </row>
    <row r="61" s="93" customFormat="1" ht="14.4" spans="3:3">
      <c r="C61" s="115"/>
    </row>
    <row r="62" s="93" customFormat="1" ht="14.4" spans="3:3">
      <c r="C62" s="115"/>
    </row>
    <row r="63" s="93" customFormat="1" ht="14.4" spans="3:3">
      <c r="C63" s="115"/>
    </row>
    <row r="64" s="93" customFormat="1" ht="14.4" spans="3:3">
      <c r="C64" s="115"/>
    </row>
    <row r="65" s="93" customFormat="1" ht="14.4" spans="3:3">
      <c r="C65" s="115"/>
    </row>
    <row r="66" s="93" customFormat="1" ht="14.4" spans="3:3">
      <c r="C66" s="115"/>
    </row>
    <row r="67" s="93" customFormat="1" ht="14.4" spans="3:3">
      <c r="C67" s="115"/>
    </row>
    <row r="68" s="93" customFormat="1" ht="14.4" spans="3:3">
      <c r="C68" s="115"/>
    </row>
    <row r="69" s="93" customFormat="1" ht="14.4" spans="3:3">
      <c r="C69" s="115"/>
    </row>
    <row r="70" s="93" customFormat="1" ht="14.4" spans="3:3">
      <c r="C70" s="115"/>
    </row>
    <row r="71" s="93" customFormat="1" ht="14.4" spans="3:3">
      <c r="C71" s="115"/>
    </row>
    <row r="72" s="93" customFormat="1" ht="14.4" spans="3:3">
      <c r="C72" s="115"/>
    </row>
    <row r="73" s="93" customFormat="1" ht="14.4" spans="3:3">
      <c r="C73" s="115"/>
    </row>
    <row r="74" s="93" customFormat="1" ht="14.4" spans="3:3">
      <c r="C74" s="115"/>
    </row>
    <row r="75" s="93" customFormat="1" ht="14.4" spans="3:3">
      <c r="C75" s="115"/>
    </row>
    <row r="76" s="93" customFormat="1" ht="14.4" spans="3:3">
      <c r="C76" s="115"/>
    </row>
    <row r="77" s="93" customFormat="1" ht="14.4" spans="3:3">
      <c r="C77" s="115"/>
    </row>
    <row r="78" s="93" customFormat="1" ht="14.4" spans="3:3">
      <c r="C78" s="115"/>
    </row>
    <row r="79" s="93" customFormat="1" ht="14.4" spans="3:3">
      <c r="C79" s="115"/>
    </row>
    <row r="80" s="93" customFormat="1" ht="14.4" spans="3:3">
      <c r="C80" s="115"/>
    </row>
    <row r="81" s="93" customFormat="1" ht="14.4" spans="3:3">
      <c r="C81" s="115"/>
    </row>
    <row r="82" s="93" customFormat="1" ht="14.4" spans="3:3">
      <c r="C82" s="115"/>
    </row>
    <row r="83" s="93" customFormat="1" ht="14.4" spans="3:3">
      <c r="C83" s="115"/>
    </row>
    <row r="84" s="93" customFormat="1" ht="14.4" spans="3:3">
      <c r="C84" s="115"/>
    </row>
    <row r="85" s="93" customFormat="1" ht="14.4" spans="3:3">
      <c r="C85" s="115"/>
    </row>
    <row r="86" s="93" customFormat="1" ht="14.4" spans="3:3">
      <c r="C86" s="115"/>
    </row>
    <row r="87" s="93" customFormat="1" ht="14.4" spans="3:3">
      <c r="C87" s="115"/>
    </row>
    <row r="88" s="93" customFormat="1" ht="14.4" spans="3:3">
      <c r="C88" s="115"/>
    </row>
    <row r="89" s="93" customFormat="1" ht="14.4" spans="3:3">
      <c r="C89" s="115"/>
    </row>
    <row r="90" s="93" customFormat="1" ht="14.4" spans="3:3">
      <c r="C90" s="115"/>
    </row>
    <row r="91" s="93" customFormat="1" ht="14.4" spans="3:3">
      <c r="C91" s="115"/>
    </row>
    <row r="92" s="93" customFormat="1" ht="14.4" spans="3:3">
      <c r="C92" s="115"/>
    </row>
    <row r="93" s="93" customFormat="1" ht="14.4" spans="3:3">
      <c r="C93" s="115"/>
    </row>
    <row r="94" s="93" customFormat="1" ht="14.4" spans="3:3">
      <c r="C94" s="115"/>
    </row>
    <row r="95" s="93" customFormat="1" ht="14.4" spans="3:3">
      <c r="C95" s="115"/>
    </row>
    <row r="96" s="93" customFormat="1" ht="14.4" spans="3:3">
      <c r="C96" s="115"/>
    </row>
    <row r="97" s="93" customFormat="1" ht="14.4" spans="3:3">
      <c r="C97" s="115"/>
    </row>
    <row r="98" s="93" customFormat="1" ht="14.4" spans="3:3">
      <c r="C98" s="115"/>
    </row>
    <row r="99" s="93" customFormat="1" ht="14.4" spans="3:3">
      <c r="C99" s="115"/>
    </row>
    <row r="100" s="93" customFormat="1" ht="14.4" spans="3:3">
      <c r="C100" s="115"/>
    </row>
    <row r="101" s="93" customFormat="1" ht="14.4" spans="3:3">
      <c r="C101" s="115"/>
    </row>
    <row r="102" s="93" customFormat="1" ht="14.4" spans="3:3">
      <c r="C102" s="115"/>
    </row>
    <row r="103" s="93" customFormat="1" ht="14.4" spans="3:3">
      <c r="C103" s="115"/>
    </row>
    <row r="104" s="93" customFormat="1" ht="14.4" spans="3:3">
      <c r="C104" s="115"/>
    </row>
    <row r="105" s="93" customFormat="1" ht="14.4" spans="3:3">
      <c r="C105" s="115"/>
    </row>
    <row r="106" s="93" customFormat="1" ht="14.4" spans="3:3">
      <c r="C106" s="115"/>
    </row>
    <row r="107" s="93" customFormat="1" ht="14.4" spans="3:3">
      <c r="C107" s="115"/>
    </row>
    <row r="108" s="93" customFormat="1" ht="14.4" spans="3:3">
      <c r="C108" s="115"/>
    </row>
    <row r="109" s="93" customFormat="1" ht="14.4" spans="3:3">
      <c r="C109" s="115"/>
    </row>
    <row r="110" s="93" customFormat="1" ht="14.4" spans="3:3">
      <c r="C110" s="115"/>
    </row>
    <row r="111" s="93" customFormat="1" ht="14.4" spans="3:3">
      <c r="C111" s="115"/>
    </row>
    <row r="112" s="93" customFormat="1" ht="14.4" spans="3:3">
      <c r="C112" s="115"/>
    </row>
    <row r="113" s="93" customFormat="1" ht="14.4" spans="3:3">
      <c r="C113" s="115"/>
    </row>
    <row r="114" s="93" customFormat="1" ht="14.4" spans="3:3">
      <c r="C114" s="115"/>
    </row>
    <row r="115" s="93" customFormat="1" ht="14.4" spans="3:3">
      <c r="C115" s="115"/>
    </row>
    <row r="116" s="93" customFormat="1" ht="14.4" spans="3:3">
      <c r="C116" s="115"/>
    </row>
    <row r="117" s="93" customFormat="1" ht="14.4" spans="3:3">
      <c r="C117" s="115"/>
    </row>
    <row r="118" s="93" customFormat="1" ht="14.4" spans="3:3">
      <c r="C118" s="115"/>
    </row>
    <row r="119" s="93" customFormat="1" ht="14.4" spans="3:3">
      <c r="C119" s="115"/>
    </row>
    <row r="120" s="93" customFormat="1" ht="14.4" spans="3:3">
      <c r="C120" s="115"/>
    </row>
    <row r="121" s="93" customFormat="1" ht="14.4" spans="3:3">
      <c r="C121" s="115"/>
    </row>
    <row r="122" s="93" customFormat="1" ht="14.4" spans="3:3">
      <c r="C122" s="115"/>
    </row>
    <row r="123" s="93" customFormat="1" ht="14.4" spans="3:3">
      <c r="C123" s="115"/>
    </row>
    <row r="124" s="93" customFormat="1" ht="14.4" spans="3:3">
      <c r="C124" s="115"/>
    </row>
    <row r="125" s="93" customFormat="1" ht="14.4" spans="3:3">
      <c r="C125" s="115"/>
    </row>
    <row r="126" s="93" customFormat="1" ht="14.4" spans="3:3">
      <c r="C126" s="115"/>
    </row>
    <row r="127" s="93" customFormat="1" ht="14.4" spans="3:3">
      <c r="C127" s="115"/>
    </row>
    <row r="128" s="93" customFormat="1" ht="14.4" spans="3:3">
      <c r="C128" s="115"/>
    </row>
    <row r="129" s="93" customFormat="1" ht="14.4" spans="3:3">
      <c r="C129" s="115"/>
    </row>
    <row r="130" s="93" customFormat="1" ht="14.4" spans="3:3">
      <c r="C130" s="115"/>
    </row>
    <row r="131" s="93" customFormat="1" ht="14.4" spans="3:3">
      <c r="C131" s="115"/>
    </row>
    <row r="132" s="93" customFormat="1" ht="14.4" spans="3:3">
      <c r="C132" s="115"/>
    </row>
    <row r="133" s="93" customFormat="1" ht="14.4" spans="3:3">
      <c r="C133" s="115"/>
    </row>
    <row r="134" s="93" customFormat="1" ht="14.4" spans="3:3">
      <c r="C134" s="115"/>
    </row>
    <row r="135" s="93" customFormat="1" ht="14.4" spans="3:3">
      <c r="C135" s="115"/>
    </row>
    <row r="136" s="93" customFormat="1" ht="14.4" spans="3:3">
      <c r="C136" s="115"/>
    </row>
    <row r="137" s="93" customFormat="1" ht="14.4" spans="3:3">
      <c r="C137" s="115"/>
    </row>
    <row r="138" s="93" customFormat="1" ht="14.4" spans="3:3">
      <c r="C138" s="115"/>
    </row>
    <row r="139" s="93" customFormat="1" ht="14.4" spans="3:3">
      <c r="C139" s="115"/>
    </row>
    <row r="140" s="93" customFormat="1" ht="14.4" spans="3:3">
      <c r="C140" s="115"/>
    </row>
    <row r="141" s="93" customFormat="1" ht="14.4" spans="3:3">
      <c r="C141" s="115"/>
    </row>
    <row r="142" s="93" customFormat="1" ht="14.4" spans="3:3">
      <c r="C142" s="115"/>
    </row>
    <row r="143" s="93" customFormat="1" ht="14.4" spans="3:3">
      <c r="C143" s="115"/>
    </row>
    <row r="144" s="93" customFormat="1" ht="14.4" spans="3:3">
      <c r="C144" s="115"/>
    </row>
    <row r="145" s="93" customFormat="1" ht="14.4" spans="3:3">
      <c r="C145" s="115"/>
    </row>
    <row r="146" s="93" customFormat="1" ht="14.4" spans="3:3">
      <c r="C146" s="115"/>
    </row>
    <row r="147" s="93" customFormat="1" ht="14.4" spans="3:3">
      <c r="C147" s="115"/>
    </row>
    <row r="148" s="93" customFormat="1" ht="14.4" spans="3:3">
      <c r="C148" s="115"/>
    </row>
    <row r="149" s="93" customFormat="1" ht="14.4" spans="3:3">
      <c r="C149" s="115"/>
    </row>
    <row r="150" s="93" customFormat="1" ht="14.4" spans="3:3">
      <c r="C150" s="115"/>
    </row>
    <row r="151" s="93" customFormat="1" ht="14.4" spans="3:3">
      <c r="C151" s="115"/>
    </row>
    <row r="152" s="93" customFormat="1" ht="14.4" spans="3:3">
      <c r="C152" s="115"/>
    </row>
    <row r="153" s="93" customFormat="1" ht="14.4" spans="3:3">
      <c r="C153" s="115"/>
    </row>
    <row r="154" s="93" customFormat="1" ht="14.4" spans="3:3">
      <c r="C154" s="115"/>
    </row>
    <row r="155" s="93" customFormat="1" ht="14.4" spans="3:3">
      <c r="C155" s="115"/>
    </row>
    <row r="156" s="93" customFormat="1" ht="14.4" spans="3:3">
      <c r="C156" s="115"/>
    </row>
    <row r="157" s="93" customFormat="1" ht="14.4" spans="3:3">
      <c r="C157" s="115"/>
    </row>
    <row r="158" s="93" customFormat="1" ht="14.4" spans="3:3">
      <c r="C158" s="115"/>
    </row>
    <row r="159" s="93" customFormat="1" ht="14.4" spans="3:3">
      <c r="C159" s="115"/>
    </row>
    <row r="160" s="93" customFormat="1" ht="14.4" spans="3:3">
      <c r="C160" s="115"/>
    </row>
    <row r="161" s="93" customFormat="1" ht="14.4" spans="3:3">
      <c r="C161" s="115"/>
    </row>
    <row r="162" s="93" customFormat="1" ht="14.4" spans="3:3">
      <c r="C162" s="115"/>
    </row>
    <row r="163" s="93" customFormat="1" ht="14.4" spans="3:3">
      <c r="C163" s="115"/>
    </row>
    <row r="164" s="93" customFormat="1" ht="14.4" spans="3:3">
      <c r="C164" s="115"/>
    </row>
    <row r="165" s="93" customFormat="1" ht="14.4" spans="3:3">
      <c r="C165" s="115"/>
    </row>
    <row r="166" s="93" customFormat="1" ht="14.4" spans="3:3">
      <c r="C166" s="115"/>
    </row>
    <row r="167" s="93" customFormat="1" ht="14.4" spans="3:3">
      <c r="C167" s="115"/>
    </row>
    <row r="168" s="93" customFormat="1" ht="14.4" spans="3:3">
      <c r="C168" s="115"/>
    </row>
    <row r="169" s="93" customFormat="1" ht="14.4" spans="3:3">
      <c r="C169" s="115"/>
    </row>
    <row r="170" s="93" customFormat="1" ht="14.4" spans="3:3">
      <c r="C170" s="115"/>
    </row>
    <row r="171" s="93" customFormat="1" ht="14.4" spans="3:3">
      <c r="C171" s="115"/>
    </row>
    <row r="172" s="93" customFormat="1" ht="14.4" spans="3:3">
      <c r="C172" s="115"/>
    </row>
    <row r="173" s="93" customFormat="1" ht="14.4" spans="3:3">
      <c r="C173" s="115"/>
    </row>
    <row r="174" s="93" customFormat="1" ht="14.4" spans="3:3">
      <c r="C174" s="115"/>
    </row>
    <row r="175" s="93" customFormat="1" ht="14.4" spans="3:3">
      <c r="C175" s="115"/>
    </row>
    <row r="176" s="93" customFormat="1" ht="14.4" spans="3:3">
      <c r="C176" s="115"/>
    </row>
    <row r="177" s="93" customFormat="1" ht="14.4" spans="3:3">
      <c r="C177" s="115"/>
    </row>
    <row r="178" s="93" customFormat="1" ht="14.4" spans="3:3">
      <c r="C178" s="115"/>
    </row>
    <row r="179" s="93" customFormat="1" ht="14.4" spans="3:3">
      <c r="C179" s="115"/>
    </row>
    <row r="180" s="93" customFormat="1" ht="14.4" spans="3:3">
      <c r="C180" s="115"/>
    </row>
    <row r="181" s="93" customFormat="1" ht="14.4" spans="3:3">
      <c r="C181" s="115"/>
    </row>
    <row r="182" s="93" customFormat="1" ht="14.4" spans="3:3">
      <c r="C182" s="115"/>
    </row>
    <row r="183" s="93" customFormat="1" ht="14.4" spans="3:3">
      <c r="C183" s="115"/>
    </row>
    <row r="184" s="93" customFormat="1" ht="14.4" spans="3:3">
      <c r="C184" s="115"/>
    </row>
    <row r="185" s="93" customFormat="1" ht="14.4" spans="3:3">
      <c r="C185" s="115"/>
    </row>
    <row r="186" s="93" customFormat="1" ht="14.4" spans="3:3">
      <c r="C186" s="115"/>
    </row>
    <row r="187" s="93" customFormat="1" ht="14.4" spans="3:3">
      <c r="C187" s="115"/>
    </row>
    <row r="188" s="93" customFormat="1" ht="14.4" spans="3:3">
      <c r="C188" s="115"/>
    </row>
    <row r="189" s="93" customFormat="1" ht="14.4" spans="3:3">
      <c r="C189" s="115"/>
    </row>
    <row r="190" s="93" customFormat="1" ht="14.4" spans="3:3">
      <c r="C190" s="115"/>
    </row>
    <row r="191" s="93" customFormat="1" ht="14.4" spans="3:3">
      <c r="C191" s="115"/>
    </row>
    <row r="192" s="93" customFormat="1" ht="14.4" spans="3:3">
      <c r="C192" s="115"/>
    </row>
    <row r="193" s="93" customFormat="1" ht="14.4" spans="3:3">
      <c r="C193" s="115"/>
    </row>
    <row r="194" s="93" customFormat="1" ht="14.4" spans="3:3">
      <c r="C194" s="115"/>
    </row>
    <row r="195" s="93" customFormat="1" ht="14.4" spans="3:3">
      <c r="C195" s="115"/>
    </row>
    <row r="196" s="93" customFormat="1" ht="14.4" spans="3:3">
      <c r="C196" s="115"/>
    </row>
    <row r="197" s="93" customFormat="1" ht="14.4" spans="3:3">
      <c r="C197" s="115"/>
    </row>
    <row r="198" s="93" customFormat="1" ht="14.4" spans="3:3">
      <c r="C198" s="115"/>
    </row>
    <row r="199" s="93" customFormat="1" ht="14.4" spans="3:3">
      <c r="C199" s="115"/>
    </row>
    <row r="200" s="93" customFormat="1" ht="14.4" spans="3:3">
      <c r="C200" s="115"/>
    </row>
    <row r="201" s="93" customFormat="1" ht="14.4" spans="3:3">
      <c r="C201" s="115"/>
    </row>
    <row r="202" s="93" customFormat="1" ht="14.4" spans="3:3">
      <c r="C202" s="115"/>
    </row>
    <row r="203" s="93" customFormat="1" ht="14.4" spans="3:3">
      <c r="C203" s="115"/>
    </row>
    <row r="204" s="93" customFormat="1" ht="14.4" spans="3:3">
      <c r="C204" s="115"/>
    </row>
    <row r="205" s="93" customFormat="1" ht="14.4" spans="3:3">
      <c r="C205" s="115"/>
    </row>
    <row r="206" s="93" customFormat="1" ht="14.4" spans="3:3">
      <c r="C206" s="115"/>
    </row>
    <row r="207" s="93" customFormat="1" ht="14.4" spans="3:3">
      <c r="C207" s="115"/>
    </row>
    <row r="208" s="93" customFormat="1" ht="14.4" spans="3:3">
      <c r="C208" s="115"/>
    </row>
    <row r="209" s="93" customFormat="1" ht="14.4" spans="3:3">
      <c r="C209" s="115"/>
    </row>
    <row r="210" s="93" customFormat="1" ht="14.4" spans="3:3">
      <c r="C210" s="115"/>
    </row>
    <row r="211" s="93" customFormat="1" ht="14.4" spans="3:3">
      <c r="C211" s="115"/>
    </row>
    <row r="212" s="93" customFormat="1" ht="14.4" spans="3:3">
      <c r="C212" s="115"/>
    </row>
    <row r="213" s="93" customFormat="1" ht="14.4" spans="3:3">
      <c r="C213" s="115"/>
    </row>
    <row r="214" s="93" customFormat="1" ht="14.4" spans="3:3">
      <c r="C214" s="115"/>
    </row>
    <row r="215" s="93" customFormat="1" ht="14.4" spans="3:3">
      <c r="C215" s="115"/>
    </row>
    <row r="216" s="93" customFormat="1" ht="14.4" spans="3:3">
      <c r="C216" s="115"/>
    </row>
    <row r="217" s="93" customFormat="1" ht="14.4" spans="3:3">
      <c r="C217" s="115"/>
    </row>
    <row r="218" s="93" customFormat="1" ht="14.4" spans="3:3">
      <c r="C218" s="115"/>
    </row>
    <row r="219" s="93" customFormat="1" ht="14.4" spans="3:3">
      <c r="C219" s="115"/>
    </row>
    <row r="220" s="93" customFormat="1" ht="14.4" spans="3:3">
      <c r="C220" s="115"/>
    </row>
    <row r="221" s="93" customFormat="1" ht="14.4" spans="3:3">
      <c r="C221" s="115"/>
    </row>
    <row r="222" s="93" customFormat="1" ht="14.4" spans="3:3">
      <c r="C222" s="115"/>
    </row>
    <row r="223" s="93" customFormat="1" ht="14.4" spans="3:3">
      <c r="C223" s="115"/>
    </row>
    <row r="224" s="93" customFormat="1" ht="14.4" spans="3:3">
      <c r="C224" s="115"/>
    </row>
    <row r="225" s="93" customFormat="1" ht="14.4" spans="3:3">
      <c r="C225" s="115"/>
    </row>
    <row r="226" s="93" customFormat="1" ht="14.4" spans="3:3">
      <c r="C226" s="115"/>
    </row>
    <row r="227" s="93" customFormat="1" ht="14.4" spans="3:3">
      <c r="C227" s="115"/>
    </row>
    <row r="228" s="93" customFormat="1" ht="14.4" spans="3:3">
      <c r="C228" s="115"/>
    </row>
    <row r="229" s="93" customFormat="1" ht="14.4" spans="3:3">
      <c r="C229" s="115"/>
    </row>
    <row r="230" s="93" customFormat="1" ht="14.4" spans="3:3">
      <c r="C230" s="115"/>
    </row>
    <row r="231" s="93" customFormat="1" ht="14.4" spans="3:3">
      <c r="C231" s="115"/>
    </row>
    <row r="232" s="93" customFormat="1" ht="14.4" spans="3:3">
      <c r="C232" s="115"/>
    </row>
    <row r="233" s="93" customFormat="1" ht="14.4" spans="3:3">
      <c r="C233" s="115"/>
    </row>
    <row r="234" s="93" customFormat="1" ht="14.4" spans="3:3">
      <c r="C234" s="115"/>
    </row>
    <row r="235" s="93" customFormat="1" ht="14.4" spans="3:3">
      <c r="C235" s="115"/>
    </row>
    <row r="236" s="93" customFormat="1" ht="14.4" spans="3:3">
      <c r="C236" s="115"/>
    </row>
    <row r="237" s="93" customFormat="1" ht="14.4" spans="3:3">
      <c r="C237" s="115"/>
    </row>
    <row r="238" s="93" customFormat="1" ht="14.4" spans="3:3">
      <c r="C238" s="115"/>
    </row>
    <row r="239" s="93" customFormat="1" ht="14.4" spans="3:3">
      <c r="C239" s="115"/>
    </row>
    <row r="240" s="93" customFormat="1" ht="14.4" spans="3:3">
      <c r="C240" s="115"/>
    </row>
    <row r="241" s="93" customFormat="1" ht="14.4" spans="3:3">
      <c r="C241" s="115"/>
    </row>
    <row r="242" s="93" customFormat="1" ht="14.4" spans="3:3">
      <c r="C242" s="115"/>
    </row>
    <row r="243" s="93" customFormat="1" ht="14.4" spans="3:3">
      <c r="C243" s="115"/>
    </row>
    <row r="244" s="93" customFormat="1" ht="14.4" spans="3:3">
      <c r="C244" s="115"/>
    </row>
    <row r="245" s="93" customFormat="1" ht="14.4" spans="3:3">
      <c r="C245" s="115"/>
    </row>
    <row r="246" s="93" customFormat="1" ht="14.4" spans="3:3">
      <c r="C246" s="115"/>
    </row>
    <row r="247" s="93" customFormat="1" ht="14.4" spans="3:3">
      <c r="C247" s="115"/>
    </row>
    <row r="248" s="93" customFormat="1" ht="14.4" spans="3:3">
      <c r="C248" s="115"/>
    </row>
    <row r="249" s="93" customFormat="1" ht="14.4" spans="3:3">
      <c r="C249" s="115"/>
    </row>
    <row r="250" s="93" customFormat="1" ht="14.4" spans="3:3">
      <c r="C250" s="115"/>
    </row>
    <row r="251" s="93" customFormat="1" ht="14.4" spans="3:3">
      <c r="C251" s="115"/>
    </row>
    <row r="252" s="93" customFormat="1" ht="14.4" spans="3:3">
      <c r="C252" s="115"/>
    </row>
    <row r="253" s="93" customFormat="1" ht="14.4" spans="3:3">
      <c r="C253" s="115"/>
    </row>
    <row r="254" s="93" customFormat="1" ht="14.4" spans="3:3">
      <c r="C254" s="115"/>
    </row>
    <row r="255" s="93" customFormat="1" ht="14.4" spans="3:3">
      <c r="C255" s="115"/>
    </row>
    <row r="256" s="93" customFormat="1" ht="14.4" spans="3:3">
      <c r="C256" s="115"/>
    </row>
    <row r="257" s="93" customFormat="1" ht="14.4" spans="3:3">
      <c r="C257" s="115"/>
    </row>
    <row r="258" s="93" customFormat="1" ht="14.4" spans="3:3">
      <c r="C258" s="115"/>
    </row>
    <row r="259" s="93" customFormat="1" ht="14.4" spans="3:3">
      <c r="C259" s="115"/>
    </row>
    <row r="260" s="93" customFormat="1" ht="14.4" spans="3:3">
      <c r="C260" s="115"/>
    </row>
    <row r="261" s="93" customFormat="1" ht="14.4" spans="3:3">
      <c r="C261" s="115"/>
    </row>
    <row r="262" s="93" customFormat="1" ht="14.4" spans="3:3">
      <c r="C262" s="115"/>
    </row>
    <row r="263" s="93" customFormat="1" ht="14.4" spans="3:3">
      <c r="C263" s="115"/>
    </row>
    <row r="264" s="93" customFormat="1" ht="14.4" spans="3:3">
      <c r="C264" s="115"/>
    </row>
    <row r="265" s="93" customFormat="1" ht="14.4" spans="3:3">
      <c r="C265" s="115"/>
    </row>
    <row r="266" s="93" customFormat="1" ht="14.4" spans="3:3">
      <c r="C266" s="115"/>
    </row>
    <row r="267" s="93" customFormat="1" ht="14.4" spans="3:3">
      <c r="C267" s="115"/>
    </row>
    <row r="268" s="93" customFormat="1" ht="14.4" spans="3:3">
      <c r="C268" s="115"/>
    </row>
    <row r="269" s="93" customFormat="1" ht="14.4" spans="3:3">
      <c r="C269" s="115"/>
    </row>
    <row r="270" s="93" customFormat="1" ht="14.4" spans="3:3">
      <c r="C270" s="115"/>
    </row>
    <row r="271" s="93" customFormat="1" ht="14.4" spans="3:3">
      <c r="C271" s="115"/>
    </row>
    <row r="272" s="93" customFormat="1" ht="14.4" spans="3:3">
      <c r="C272" s="115"/>
    </row>
    <row r="273" s="93" customFormat="1" ht="14.4" spans="3:3">
      <c r="C273" s="115"/>
    </row>
    <row r="274" s="93" customFormat="1" ht="14.4" spans="3:3">
      <c r="C274" s="115"/>
    </row>
    <row r="275" s="93" customFormat="1" ht="14.4" spans="3:3">
      <c r="C275" s="115"/>
    </row>
    <row r="276" s="93" customFormat="1" ht="14.4" spans="3:3">
      <c r="C276" s="115"/>
    </row>
    <row r="277" s="93" customFormat="1" ht="14.4" spans="3:3">
      <c r="C277" s="115"/>
    </row>
    <row r="278" s="93" customFormat="1" ht="14.4" spans="3:3">
      <c r="C278" s="115"/>
    </row>
    <row r="279" s="93" customFormat="1" ht="14.4" spans="3:3">
      <c r="C279" s="115"/>
    </row>
    <row r="280" s="93" customFormat="1" ht="14.4" spans="3:3">
      <c r="C280" s="115"/>
    </row>
    <row r="281" s="93" customFormat="1" ht="14.4" spans="3:3">
      <c r="C281" s="115"/>
    </row>
    <row r="282" s="93" customFormat="1" ht="14.4" spans="3:3">
      <c r="C282" s="115"/>
    </row>
    <row r="283" s="93" customFormat="1" ht="14.4" spans="3:3">
      <c r="C283" s="115"/>
    </row>
    <row r="284" s="93" customFormat="1" ht="14.4" spans="3:3">
      <c r="C284" s="115"/>
    </row>
    <row r="285" s="93" customFormat="1" ht="14.4" spans="3:3">
      <c r="C285" s="115"/>
    </row>
    <row r="286" s="93" customFormat="1" ht="14.4" spans="3:3">
      <c r="C286" s="115"/>
    </row>
    <row r="287" s="93" customFormat="1" ht="14.4" spans="3:3">
      <c r="C287" s="115"/>
    </row>
    <row r="288" s="93" customFormat="1" ht="14.4" spans="3:3">
      <c r="C288" s="115"/>
    </row>
    <row r="289" s="93" customFormat="1" ht="14.4" spans="3:3">
      <c r="C289" s="115"/>
    </row>
    <row r="290" s="93" customFormat="1" ht="14.4" spans="3:3">
      <c r="C290" s="115"/>
    </row>
    <row r="291" s="93" customFormat="1" ht="14.4" spans="3:3">
      <c r="C291" s="115"/>
    </row>
    <row r="292" s="93" customFormat="1" ht="14.4" spans="3:3">
      <c r="C292" s="115"/>
    </row>
    <row r="293" s="93" customFormat="1" ht="14.4" spans="3:3">
      <c r="C293" s="115"/>
    </row>
    <row r="294" s="93" customFormat="1" ht="14.4" spans="3:3">
      <c r="C294" s="115"/>
    </row>
    <row r="295" s="93" customFormat="1" ht="14.4" spans="3:3">
      <c r="C295" s="115"/>
    </row>
    <row r="296" s="93" customFormat="1" ht="14.4" spans="3:3">
      <c r="C296" s="115"/>
    </row>
    <row r="297" s="93" customFormat="1" ht="14.4" spans="3:3">
      <c r="C297" s="115"/>
    </row>
    <row r="298" s="93" customFormat="1" ht="14.4" spans="3:3">
      <c r="C298" s="115"/>
    </row>
    <row r="299" s="93" customFormat="1" ht="14.4" spans="3:3">
      <c r="C299" s="115"/>
    </row>
    <row r="300" s="93" customFormat="1" ht="14.4" spans="3:3">
      <c r="C300" s="115"/>
    </row>
    <row r="301" s="93" customFormat="1" ht="14.4" spans="3:3">
      <c r="C301" s="115"/>
    </row>
    <row r="302" s="93" customFormat="1" ht="14.4" spans="3:3">
      <c r="C302" s="115"/>
    </row>
    <row r="303" s="93" customFormat="1" ht="14.4" spans="3:3">
      <c r="C303" s="115"/>
    </row>
    <row r="304" s="93" customFormat="1" ht="14.4" spans="3:3">
      <c r="C304" s="115"/>
    </row>
    <row r="305" s="93" customFormat="1" ht="14.4" spans="3:3">
      <c r="C305" s="115"/>
    </row>
    <row r="306" s="93" customFormat="1" ht="14.4" spans="3:3">
      <c r="C306" s="115"/>
    </row>
    <row r="307" s="93" customFormat="1" ht="14.4" spans="3:3">
      <c r="C307" s="115"/>
    </row>
    <row r="308" s="93" customFormat="1" ht="14.4" spans="3:3">
      <c r="C308" s="115"/>
    </row>
    <row r="309" s="93" customFormat="1" ht="14.4" spans="3:3">
      <c r="C309" s="115"/>
    </row>
    <row r="310" s="93" customFormat="1" ht="14.4" spans="3:3">
      <c r="C310" s="115"/>
    </row>
    <row r="311" s="93" customFormat="1" ht="14.4" spans="3:3">
      <c r="C311" s="115"/>
    </row>
    <row r="312" s="93" customFormat="1" ht="14.4" spans="3:3">
      <c r="C312" s="115"/>
    </row>
    <row r="313" s="93" customFormat="1" ht="14.4" spans="3:3">
      <c r="C313" s="115"/>
    </row>
    <row r="314" s="93" customFormat="1" ht="14.4" spans="3:3">
      <c r="C314" s="115"/>
    </row>
    <row r="315" s="93" customFormat="1" ht="14.4" spans="3:3">
      <c r="C315" s="115"/>
    </row>
    <row r="316" s="93" customFormat="1" ht="14.4" spans="3:3">
      <c r="C316" s="115"/>
    </row>
    <row r="317" s="93" customFormat="1" ht="14.4" spans="3:3">
      <c r="C317" s="115"/>
    </row>
    <row r="318" s="93" customFormat="1" ht="14.4" spans="3:3">
      <c r="C318" s="115"/>
    </row>
    <row r="319" s="93" customFormat="1" ht="14.4" spans="3:3">
      <c r="C319" s="115"/>
    </row>
    <row r="320" s="93" customFormat="1" ht="14.4" spans="3:3">
      <c r="C320" s="115"/>
    </row>
    <row r="321" s="93" customFormat="1" ht="14.4" spans="3:3">
      <c r="C321" s="115"/>
    </row>
    <row r="322" s="93" customFormat="1" ht="14.4" spans="3:3">
      <c r="C322" s="115"/>
    </row>
    <row r="323" s="93" customFormat="1" ht="14.4" spans="3:3">
      <c r="C323" s="115"/>
    </row>
    <row r="324" s="93" customFormat="1" ht="14.4" spans="3:3">
      <c r="C324" s="115"/>
    </row>
    <row r="325" s="93" customFormat="1" ht="14.4" spans="3:3">
      <c r="C325" s="115"/>
    </row>
    <row r="326" s="93" customFormat="1" ht="14.4" spans="3:3">
      <c r="C326" s="115"/>
    </row>
    <row r="327" s="93" customFormat="1" ht="14.4" spans="3:3">
      <c r="C327" s="115"/>
    </row>
    <row r="328" s="93" customFormat="1" ht="14.4" spans="3:3">
      <c r="C328" s="115"/>
    </row>
    <row r="329" s="93" customFormat="1" ht="14.4" spans="3:3">
      <c r="C329" s="115"/>
    </row>
    <row r="330" s="93" customFormat="1" ht="14.4" spans="3:3">
      <c r="C330" s="115"/>
    </row>
    <row r="331" s="93" customFormat="1" ht="14.4" spans="3:3">
      <c r="C331" s="115"/>
    </row>
    <row r="332" s="93" customFormat="1" ht="14.4" spans="3:3">
      <c r="C332" s="115"/>
    </row>
    <row r="333" s="93" customFormat="1" ht="14.4" spans="3:3">
      <c r="C333" s="115"/>
    </row>
    <row r="334" s="93" customFormat="1" ht="14.4" spans="3:3">
      <c r="C334" s="115"/>
    </row>
    <row r="335" s="93" customFormat="1" ht="14.4" spans="3:3">
      <c r="C335" s="115"/>
    </row>
    <row r="336" s="93" customFormat="1" ht="14.4" spans="3:3">
      <c r="C336" s="115"/>
    </row>
    <row r="337" s="93" customFormat="1" ht="14.4" spans="3:3">
      <c r="C337" s="115"/>
    </row>
    <row r="338" s="93" customFormat="1" ht="14.4" spans="3:3">
      <c r="C338" s="115"/>
    </row>
    <row r="339" s="93" customFormat="1" ht="14.4" spans="3:3">
      <c r="C339" s="115"/>
    </row>
    <row r="340" s="93" customFormat="1" ht="14.4" spans="3:3">
      <c r="C340" s="115"/>
    </row>
    <row r="341" s="93" customFormat="1" ht="14.4" spans="3:3">
      <c r="C341" s="115"/>
    </row>
    <row r="342" s="93" customFormat="1" ht="14.4" spans="3:3">
      <c r="C342" s="115"/>
    </row>
    <row r="343" s="93" customFormat="1" ht="14.4" spans="3:3">
      <c r="C343" s="115"/>
    </row>
    <row r="344" s="93" customFormat="1" ht="14.4" spans="3:3">
      <c r="C344" s="115"/>
    </row>
    <row r="345" s="93" customFormat="1" ht="14.4" spans="3:3">
      <c r="C345" s="115"/>
    </row>
    <row r="346" s="93" customFormat="1" ht="14.4" spans="3:3">
      <c r="C346" s="115"/>
    </row>
    <row r="347" s="93" customFormat="1" ht="14.4" spans="3:3">
      <c r="C347" s="115"/>
    </row>
    <row r="348" s="93" customFormat="1" ht="14.4" spans="3:3">
      <c r="C348" s="115"/>
    </row>
    <row r="349" s="93" customFormat="1" ht="14.4" spans="3:3">
      <c r="C349" s="115"/>
    </row>
    <row r="350" s="93" customFormat="1" ht="14.4" spans="3:3">
      <c r="C350" s="115"/>
    </row>
    <row r="351" s="93" customFormat="1" ht="14.4" spans="3:3">
      <c r="C351" s="115"/>
    </row>
    <row r="352" s="93" customFormat="1" ht="14.4" spans="3:3">
      <c r="C352" s="115"/>
    </row>
    <row r="353" s="93" customFormat="1" ht="14.4" spans="3:3">
      <c r="C353" s="115"/>
    </row>
    <row r="354" s="93" customFormat="1" ht="14.4" spans="3:3">
      <c r="C354" s="115"/>
    </row>
    <row r="355" s="93" customFormat="1" ht="14.4" spans="3:3">
      <c r="C355" s="115"/>
    </row>
    <row r="356" s="93" customFormat="1" ht="14.4" spans="3:3">
      <c r="C356" s="115"/>
    </row>
    <row r="357" s="93" customFormat="1" ht="14.4" spans="3:3">
      <c r="C357" s="115"/>
    </row>
    <row r="358" s="93" customFormat="1" ht="14.4" spans="3:3">
      <c r="C358" s="115"/>
    </row>
    <row r="359" s="93" customFormat="1" ht="14.4" spans="3:3">
      <c r="C359" s="115"/>
    </row>
    <row r="360" s="93" customFormat="1" ht="14.4" spans="3:3">
      <c r="C360" s="115"/>
    </row>
    <row r="361" s="93" customFormat="1" ht="14.4" spans="3:3">
      <c r="C361" s="115"/>
    </row>
    <row r="362" s="93" customFormat="1" ht="14.4" spans="3:3">
      <c r="C362" s="115"/>
    </row>
    <row r="363" s="93" customFormat="1" ht="14.4" spans="3:3">
      <c r="C363" s="115"/>
    </row>
    <row r="364" s="93" customFormat="1" ht="14.4" spans="3:3">
      <c r="C364" s="115"/>
    </row>
    <row r="365" s="93" customFormat="1" ht="14.4" spans="3:3">
      <c r="C365" s="115"/>
    </row>
    <row r="366" s="93" customFormat="1" ht="14.4" spans="3:3">
      <c r="C366" s="115"/>
    </row>
    <row r="367" s="93" customFormat="1" ht="14.4" spans="3:3">
      <c r="C367" s="115"/>
    </row>
    <row r="368" s="93" customFormat="1" ht="14.4" spans="3:3">
      <c r="C368" s="115"/>
    </row>
    <row r="369" s="93" customFormat="1" ht="14.4" spans="3:3">
      <c r="C369" s="115"/>
    </row>
    <row r="370" s="93" customFormat="1" ht="14.4" spans="3:3">
      <c r="C370" s="115"/>
    </row>
    <row r="371" s="93" customFormat="1" ht="14.4" spans="3:3">
      <c r="C371" s="115"/>
    </row>
    <row r="372" s="93" customFormat="1" ht="14.4" spans="3:3">
      <c r="C372" s="115"/>
    </row>
    <row r="373" s="93" customFormat="1" ht="14.4" spans="3:3">
      <c r="C373" s="115"/>
    </row>
    <row r="374" s="93" customFormat="1" ht="14.4" spans="3:3">
      <c r="C374" s="115"/>
    </row>
    <row r="375" s="93" customFormat="1" ht="14.4" spans="3:3">
      <c r="C375" s="115"/>
    </row>
    <row r="376" s="93" customFormat="1" ht="14.4" spans="3:3">
      <c r="C376" s="115"/>
    </row>
    <row r="377" s="93" customFormat="1" ht="14.4" spans="3:3">
      <c r="C377" s="115"/>
    </row>
    <row r="378" s="93" customFormat="1" ht="14.4" spans="3:3">
      <c r="C378" s="115"/>
    </row>
    <row r="379" s="93" customFormat="1" ht="14.4" spans="3:3">
      <c r="C379" s="115"/>
    </row>
    <row r="380" s="93" customFormat="1" ht="14.4" spans="3:3">
      <c r="C380" s="115"/>
    </row>
    <row r="381" s="93" customFormat="1" ht="14.4" spans="3:3">
      <c r="C381" s="115"/>
    </row>
    <row r="382" s="93" customFormat="1" ht="14.4" spans="3:3">
      <c r="C382" s="115"/>
    </row>
    <row r="383" s="93" customFormat="1" ht="14.4" spans="3:3">
      <c r="C383" s="115"/>
    </row>
    <row r="384" s="93" customFormat="1" ht="14.4" spans="3:3">
      <c r="C384" s="115"/>
    </row>
    <row r="385" s="93" customFormat="1" ht="14.4" spans="3:3">
      <c r="C385" s="115"/>
    </row>
    <row r="386" s="93" customFormat="1" ht="14.4" spans="3:3">
      <c r="C386" s="115"/>
    </row>
    <row r="387" s="93" customFormat="1" ht="14.4" spans="3:3">
      <c r="C387" s="115"/>
    </row>
    <row r="388" s="93" customFormat="1" ht="14.4" spans="3:3">
      <c r="C388" s="115"/>
    </row>
    <row r="389" s="93" customFormat="1" ht="14.4" spans="3:3">
      <c r="C389" s="115"/>
    </row>
    <row r="390" s="93" customFormat="1" ht="14.4" spans="3:3">
      <c r="C390" s="115"/>
    </row>
    <row r="391" s="93" customFormat="1" ht="14.4" spans="3:3">
      <c r="C391" s="115"/>
    </row>
    <row r="392" s="93" customFormat="1" ht="14.4" spans="3:3">
      <c r="C392" s="115"/>
    </row>
    <row r="393" s="93" customFormat="1" ht="14.4" spans="3:3">
      <c r="C393" s="115"/>
    </row>
    <row r="394" s="93" customFormat="1" ht="14.4" spans="3:3">
      <c r="C394" s="115"/>
    </row>
    <row r="395" s="93" customFormat="1" ht="14.4" spans="3:3">
      <c r="C395" s="115"/>
    </row>
    <row r="396" s="93" customFormat="1" ht="14.4" spans="3:3">
      <c r="C396" s="115"/>
    </row>
    <row r="397" s="93" customFormat="1" ht="14.4" spans="3:3">
      <c r="C397" s="115"/>
    </row>
    <row r="398" s="93" customFormat="1" ht="14.4" spans="3:3">
      <c r="C398" s="115"/>
    </row>
    <row r="399" s="93" customFormat="1" ht="14.4" spans="3:3">
      <c r="C399" s="115"/>
    </row>
    <row r="400" s="93" customFormat="1" ht="14.4" spans="3:3">
      <c r="C400" s="115"/>
    </row>
    <row r="401" s="93" customFormat="1" ht="14.4" spans="3:3">
      <c r="C401" s="115"/>
    </row>
    <row r="402" s="93" customFormat="1" ht="14.4" spans="3:3">
      <c r="C402" s="115"/>
    </row>
    <row r="403" s="93" customFormat="1" ht="14.4" spans="3:3">
      <c r="C403" s="115"/>
    </row>
    <row r="404" s="93" customFormat="1" ht="14.4" spans="3:3">
      <c r="C404" s="115"/>
    </row>
    <row r="405" s="93" customFormat="1" ht="14.4" spans="3:3">
      <c r="C405" s="115"/>
    </row>
    <row r="406" s="93" customFormat="1" ht="14.4" spans="3:3">
      <c r="C406" s="115"/>
    </row>
    <row r="407" s="93" customFormat="1" ht="14.4" spans="3:3">
      <c r="C407" s="115"/>
    </row>
    <row r="408" s="93" customFormat="1" ht="14.4" spans="3:3">
      <c r="C408" s="115"/>
    </row>
    <row r="409" s="93" customFormat="1" ht="14.4" spans="3:3">
      <c r="C409" s="115"/>
    </row>
    <row r="410" s="93" customFormat="1" ht="14.4" spans="3:3">
      <c r="C410" s="115"/>
    </row>
    <row r="411" s="93" customFormat="1" ht="14.4" spans="3:3">
      <c r="C411" s="115"/>
    </row>
    <row r="412" s="93" customFormat="1" ht="14.4" spans="3:3">
      <c r="C412" s="115"/>
    </row>
    <row r="413" s="93" customFormat="1" ht="14.4" spans="3:3">
      <c r="C413" s="115"/>
    </row>
    <row r="414" s="93" customFormat="1" ht="14.4" spans="3:3">
      <c r="C414" s="115"/>
    </row>
    <row r="415" s="93" customFormat="1" ht="14.4" spans="3:3">
      <c r="C415" s="115"/>
    </row>
    <row r="416" s="93" customFormat="1" ht="14.4" spans="3:3">
      <c r="C416" s="115"/>
    </row>
    <row r="417" s="93" customFormat="1" ht="14.4" spans="3:3">
      <c r="C417" s="115"/>
    </row>
    <row r="418" s="93" customFormat="1" ht="14.4" spans="3:3">
      <c r="C418" s="115"/>
    </row>
    <row r="419" s="93" customFormat="1" ht="14.4" spans="3:3">
      <c r="C419" s="115"/>
    </row>
    <row r="420" s="93" customFormat="1" ht="14.4" spans="3:3">
      <c r="C420" s="115"/>
    </row>
    <row r="421" s="93" customFormat="1" ht="14.4" spans="3:3">
      <c r="C421" s="115"/>
    </row>
    <row r="422" s="93" customFormat="1" ht="14.4" spans="3:3">
      <c r="C422" s="115"/>
    </row>
    <row r="423" s="93" customFormat="1" ht="14.4" spans="3:3">
      <c r="C423" s="115"/>
    </row>
    <row r="424" s="93" customFormat="1" ht="14.4" spans="3:3">
      <c r="C424" s="115"/>
    </row>
    <row r="425" s="93" customFormat="1" ht="14.4" spans="3:3">
      <c r="C425" s="115"/>
    </row>
    <row r="426" s="93" customFormat="1" ht="14.4" spans="3:3">
      <c r="C426" s="115"/>
    </row>
    <row r="427" s="93" customFormat="1" ht="14.4" spans="3:3">
      <c r="C427" s="115"/>
    </row>
    <row r="428" s="93" customFormat="1" ht="14.4" spans="3:3">
      <c r="C428" s="115"/>
    </row>
    <row r="429" s="93" customFormat="1" ht="14.4" spans="3:3">
      <c r="C429" s="115"/>
    </row>
    <row r="430" s="93" customFormat="1" ht="14.4" spans="3:3">
      <c r="C430" s="115"/>
    </row>
    <row r="431" s="93" customFormat="1" ht="14.4" spans="3:3">
      <c r="C431" s="115"/>
    </row>
    <row r="432" s="93" customFormat="1" ht="14.4" spans="3:3">
      <c r="C432" s="115"/>
    </row>
    <row r="433" s="93" customFormat="1" ht="14.4" spans="3:3">
      <c r="C433" s="115"/>
    </row>
    <row r="434" s="93" customFormat="1" ht="14.4" spans="3:3">
      <c r="C434" s="115"/>
    </row>
    <row r="435" s="93" customFormat="1" ht="14.4" spans="3:3">
      <c r="C435" s="115"/>
    </row>
    <row r="436" s="93" customFormat="1" ht="14.4" spans="3:3">
      <c r="C436" s="115"/>
    </row>
    <row r="437" s="93" customFormat="1" ht="14.4" spans="3:3">
      <c r="C437" s="115"/>
    </row>
    <row r="438" s="93" customFormat="1" ht="14.4" spans="3:3">
      <c r="C438" s="115"/>
    </row>
    <row r="439" s="93" customFormat="1" ht="14.4" spans="3:3">
      <c r="C439" s="115"/>
    </row>
    <row r="440" s="93" customFormat="1" ht="14.4" spans="3:3">
      <c r="C440" s="115"/>
    </row>
    <row r="441" s="93" customFormat="1" ht="14.4" spans="3:3">
      <c r="C441" s="115"/>
    </row>
    <row r="442" s="93" customFormat="1" ht="14.4" spans="3:3">
      <c r="C442" s="115"/>
    </row>
    <row r="443" s="93" customFormat="1" ht="14.4" spans="3:3">
      <c r="C443" s="115"/>
    </row>
    <row r="444" s="93" customFormat="1" ht="14.4" spans="3:3">
      <c r="C444" s="115"/>
    </row>
    <row r="445" s="93" customFormat="1" ht="14.4" spans="3:3">
      <c r="C445" s="115"/>
    </row>
    <row r="446" s="93" customFormat="1" ht="14.4" spans="3:3">
      <c r="C446" s="115"/>
    </row>
    <row r="447" s="93" customFormat="1" ht="14.4" spans="3:3">
      <c r="C447" s="115"/>
    </row>
    <row r="448" s="93" customFormat="1" ht="14.4" spans="3:3">
      <c r="C448" s="115"/>
    </row>
    <row r="449" s="93" customFormat="1" ht="14.4" spans="3:3">
      <c r="C449" s="115"/>
    </row>
    <row r="450" s="93" customFormat="1" ht="14.4" spans="3:3">
      <c r="C450" s="115"/>
    </row>
    <row r="451" s="93" customFormat="1" ht="14.4" spans="3:3">
      <c r="C451" s="115"/>
    </row>
    <row r="452" s="93" customFormat="1" ht="14.4" spans="3:3">
      <c r="C452" s="115"/>
    </row>
    <row r="453" s="93" customFormat="1" ht="14.4" spans="3:3">
      <c r="C453" s="115"/>
    </row>
    <row r="454" s="93" customFormat="1" ht="14.4" spans="3:3">
      <c r="C454" s="115"/>
    </row>
    <row r="455" s="93" customFormat="1" ht="14.4" spans="3:3">
      <c r="C455" s="115"/>
    </row>
    <row r="456" s="93" customFormat="1" ht="14.4" spans="3:3">
      <c r="C456" s="115"/>
    </row>
    <row r="457" s="93" customFormat="1" ht="14.4" spans="3:3">
      <c r="C457" s="115"/>
    </row>
    <row r="458" s="93" customFormat="1" ht="14.4" spans="3:3">
      <c r="C458" s="115"/>
    </row>
    <row r="459" s="93" customFormat="1" ht="14.4" spans="3:3">
      <c r="C459" s="115"/>
    </row>
    <row r="460" s="93" customFormat="1" ht="14.4" spans="3:3">
      <c r="C460" s="115"/>
    </row>
    <row r="461" s="93" customFormat="1" ht="14.4" spans="3:3">
      <c r="C461" s="115"/>
    </row>
    <row r="462" s="93" customFormat="1" ht="14.4" spans="3:3">
      <c r="C462" s="115"/>
    </row>
    <row r="463" s="93" customFormat="1" ht="14.4" spans="3:3">
      <c r="C463" s="115"/>
    </row>
    <row r="464" s="93" customFormat="1" ht="14.4" spans="3:3">
      <c r="C464" s="115"/>
    </row>
    <row r="465" s="93" customFormat="1" ht="14.4" spans="3:3">
      <c r="C465" s="115"/>
    </row>
    <row r="466" s="93" customFormat="1" ht="14.4" spans="3:3">
      <c r="C466" s="115"/>
    </row>
    <row r="467" s="93" customFormat="1" ht="14.4" spans="3:3">
      <c r="C467" s="115"/>
    </row>
    <row r="468" s="93" customFormat="1" ht="14.4" spans="3:3">
      <c r="C468" s="115"/>
    </row>
    <row r="469" s="93" customFormat="1" ht="14.4" spans="3:3">
      <c r="C469" s="115"/>
    </row>
    <row r="470" s="93" customFormat="1" ht="14.4" spans="3:3">
      <c r="C470" s="115"/>
    </row>
    <row r="471" s="93" customFormat="1" ht="14.4" spans="3:3">
      <c r="C471" s="115"/>
    </row>
    <row r="472" s="93" customFormat="1" ht="14.4" spans="3:3">
      <c r="C472" s="115"/>
    </row>
    <row r="473" s="93" customFormat="1" ht="14.4" spans="3:3">
      <c r="C473" s="115"/>
    </row>
    <row r="474" s="93" customFormat="1" ht="14.4" spans="3:3">
      <c r="C474" s="115"/>
    </row>
    <row r="475" s="93" customFormat="1" ht="14.4" spans="3:3">
      <c r="C475" s="115"/>
    </row>
    <row r="476" s="93" customFormat="1" ht="14.4" spans="3:3">
      <c r="C476" s="115"/>
    </row>
    <row r="477" s="93" customFormat="1" ht="14.4" spans="3:3">
      <c r="C477" s="115"/>
    </row>
    <row r="478" s="93" customFormat="1" ht="14.4" spans="3:3">
      <c r="C478" s="115"/>
    </row>
    <row r="479" s="93" customFormat="1" ht="14.4" spans="3:3">
      <c r="C479" s="115"/>
    </row>
    <row r="480" s="93" customFormat="1" ht="14.4" spans="3:3">
      <c r="C480" s="115"/>
    </row>
    <row r="481" s="93" customFormat="1" ht="14.4" spans="3:3">
      <c r="C481" s="115"/>
    </row>
    <row r="482" s="93" customFormat="1" ht="14.4" spans="3:3">
      <c r="C482" s="115"/>
    </row>
    <row r="483" s="93" customFormat="1" ht="14.4" spans="3:3">
      <c r="C483" s="115"/>
    </row>
    <row r="484" s="93" customFormat="1" ht="14.4" spans="3:3">
      <c r="C484" s="115"/>
    </row>
    <row r="485" s="93" customFormat="1" ht="14.4" spans="3:3">
      <c r="C485" s="115"/>
    </row>
    <row r="486" s="93" customFormat="1" ht="14.4" spans="3:3">
      <c r="C486" s="115"/>
    </row>
    <row r="487" s="93" customFormat="1" ht="14.4" spans="3:3">
      <c r="C487" s="115"/>
    </row>
    <row r="488" s="93" customFormat="1" ht="14.4" spans="3:3">
      <c r="C488" s="115"/>
    </row>
    <row r="489" s="93" customFormat="1" ht="14.4" spans="3:3">
      <c r="C489" s="115"/>
    </row>
    <row r="490" s="93" customFormat="1" ht="14.4" spans="3:3">
      <c r="C490" s="115"/>
    </row>
    <row r="491" s="93" customFormat="1" ht="14.4" spans="3:3">
      <c r="C491" s="115"/>
    </row>
    <row r="492" s="93" customFormat="1" ht="14.4" spans="3:3">
      <c r="C492" s="115"/>
    </row>
    <row r="493" s="93" customFormat="1" ht="14.4" spans="3:3">
      <c r="C493" s="115"/>
    </row>
    <row r="494" s="93" customFormat="1" ht="14.4" spans="3:3">
      <c r="C494" s="115"/>
    </row>
    <row r="495" s="93" customFormat="1" ht="14.4" spans="3:3">
      <c r="C495" s="115"/>
    </row>
    <row r="496" s="93" customFormat="1" ht="14.4" spans="3:3">
      <c r="C496" s="115"/>
    </row>
    <row r="497" s="93" customFormat="1" ht="14.4" spans="3:3">
      <c r="C497" s="115"/>
    </row>
    <row r="498" s="93" customFormat="1" ht="14.4" spans="3:3">
      <c r="C498" s="115"/>
    </row>
    <row r="499" s="93" customFormat="1" ht="14.4" spans="3:3">
      <c r="C499" s="115"/>
    </row>
    <row r="500" s="93" customFormat="1" ht="14.4" spans="3:3">
      <c r="C500" s="115"/>
    </row>
    <row r="501" s="93" customFormat="1" ht="14.4" spans="3:3">
      <c r="C501" s="115"/>
    </row>
    <row r="502" s="93" customFormat="1" ht="14.4" spans="3:3">
      <c r="C502" s="115"/>
    </row>
    <row r="503" s="93" customFormat="1" ht="14.4" spans="3:3">
      <c r="C503" s="115"/>
    </row>
    <row r="504" s="93" customFormat="1" ht="14.4" spans="3:3">
      <c r="C504" s="115"/>
    </row>
    <row r="505" s="93" customFormat="1" ht="14.4" spans="3:3">
      <c r="C505" s="115"/>
    </row>
    <row r="506" s="93" customFormat="1" ht="14.4" spans="3:3">
      <c r="C506" s="115"/>
    </row>
    <row r="507" s="93" customFormat="1" ht="14.4" spans="3:3">
      <c r="C507" s="115"/>
    </row>
    <row r="508" s="93" customFormat="1" ht="14.4" spans="3:3">
      <c r="C508" s="115"/>
    </row>
    <row r="509" s="93" customFormat="1" ht="14.4" spans="3:3">
      <c r="C509" s="115"/>
    </row>
    <row r="510" s="93" customFormat="1" ht="14.4" spans="3:3">
      <c r="C510" s="115"/>
    </row>
    <row r="511" s="93" customFormat="1" ht="14.4" spans="3:3">
      <c r="C511" s="115"/>
    </row>
    <row r="512" s="93" customFormat="1" ht="14.4" spans="3:3">
      <c r="C512" s="115"/>
    </row>
    <row r="513" s="93" customFormat="1" ht="14.4" spans="3:3">
      <c r="C513" s="115"/>
    </row>
    <row r="514" s="93" customFormat="1" ht="14.4" spans="3:3">
      <c r="C514" s="115"/>
    </row>
    <row r="515" s="93" customFormat="1" ht="14.4" spans="3:3">
      <c r="C515" s="115"/>
    </row>
    <row r="516" s="93" customFormat="1" ht="14.4" spans="3:3">
      <c r="C516" s="115"/>
    </row>
    <row r="517" s="93" customFormat="1" ht="14.4" spans="3:3">
      <c r="C517" s="115"/>
    </row>
    <row r="518" s="93" customFormat="1" ht="14.4" spans="3:3">
      <c r="C518" s="115"/>
    </row>
    <row r="519" s="93" customFormat="1" ht="14.4" spans="3:3">
      <c r="C519" s="115"/>
    </row>
    <row r="520" s="93" customFormat="1" ht="14.4" spans="3:3">
      <c r="C520" s="115"/>
    </row>
    <row r="521" s="93" customFormat="1" ht="14.4" spans="3:3">
      <c r="C521" s="115"/>
    </row>
    <row r="522" s="93" customFormat="1" ht="14.4" spans="3:3">
      <c r="C522" s="115"/>
    </row>
    <row r="523" s="93" customFormat="1" ht="14.4" spans="3:3">
      <c r="C523" s="115"/>
    </row>
    <row r="524" s="93" customFormat="1" ht="14.4" spans="3:3">
      <c r="C524" s="115"/>
    </row>
    <row r="525" s="93" customFormat="1" ht="14.4" spans="3:3">
      <c r="C525" s="115"/>
    </row>
    <row r="526" s="93" customFormat="1" ht="14.4" spans="3:3">
      <c r="C526" s="115"/>
    </row>
    <row r="527" s="93" customFormat="1" ht="14.4" spans="3:3">
      <c r="C527" s="115"/>
    </row>
    <row r="528" s="93" customFormat="1" ht="14.4" spans="3:3">
      <c r="C528" s="115"/>
    </row>
    <row r="529" s="93" customFormat="1" ht="14.4" spans="3:3">
      <c r="C529" s="115"/>
    </row>
    <row r="530" s="93" customFormat="1" ht="14.4" spans="3:3">
      <c r="C530" s="115"/>
    </row>
    <row r="531" s="93" customFormat="1" ht="14.4" spans="3:3">
      <c r="C531" s="115"/>
    </row>
    <row r="532" s="93" customFormat="1" ht="14.4" spans="3:3">
      <c r="C532" s="115"/>
    </row>
    <row r="533" s="93" customFormat="1" ht="14.4" spans="3:3">
      <c r="C533" s="115"/>
    </row>
    <row r="534" s="93" customFormat="1" ht="14.4" spans="3:3">
      <c r="C534" s="115"/>
    </row>
    <row r="535" s="93" customFormat="1" ht="14.4" spans="3:3">
      <c r="C535" s="115"/>
    </row>
    <row r="536" s="93" customFormat="1" ht="14.4" spans="3:3">
      <c r="C536" s="115"/>
    </row>
    <row r="537" s="93" customFormat="1" ht="14.4" spans="3:3">
      <c r="C537" s="115"/>
    </row>
    <row r="538" s="93" customFormat="1" ht="14.4" spans="3:3">
      <c r="C538" s="115"/>
    </row>
    <row r="539" s="93" customFormat="1" ht="14.4" spans="3:3">
      <c r="C539" s="115"/>
    </row>
    <row r="540" s="93" customFormat="1" ht="14.4" spans="3:3">
      <c r="C540" s="115"/>
    </row>
    <row r="541" s="93" customFormat="1" ht="14.4" spans="3:3">
      <c r="C541" s="115"/>
    </row>
    <row r="542" s="93" customFormat="1" ht="14.4" spans="3:3">
      <c r="C542" s="115"/>
    </row>
    <row r="543" s="93" customFormat="1" ht="14.4" spans="3:3">
      <c r="C543" s="115"/>
    </row>
    <row r="544" s="93" customFormat="1" ht="14.4" spans="3:3">
      <c r="C544" s="115"/>
    </row>
    <row r="545" s="93" customFormat="1" ht="14.4" spans="3:3">
      <c r="C545" s="115"/>
    </row>
    <row r="546" s="93" customFormat="1" ht="14.4" spans="3:3">
      <c r="C546" s="115"/>
    </row>
    <row r="547" s="93" customFormat="1" ht="14.4" spans="3:3">
      <c r="C547" s="115"/>
    </row>
    <row r="548" s="93" customFormat="1" ht="14.4" spans="3:3">
      <c r="C548" s="115"/>
    </row>
    <row r="549" s="93" customFormat="1" ht="14.4" spans="3:3">
      <c r="C549" s="115"/>
    </row>
    <row r="550" s="93" customFormat="1" ht="14.4" spans="3:3">
      <c r="C550" s="115"/>
    </row>
    <row r="551" s="93" customFormat="1" ht="14.4" spans="3:3">
      <c r="C551" s="115"/>
    </row>
    <row r="552" s="93" customFormat="1" ht="14.4" spans="3:3">
      <c r="C552" s="115"/>
    </row>
    <row r="553" s="93" customFormat="1" ht="14.4" spans="3:3">
      <c r="C553" s="115"/>
    </row>
    <row r="554" s="93" customFormat="1" ht="14.4" spans="3:3">
      <c r="C554" s="115"/>
    </row>
    <row r="555" s="93" customFormat="1" ht="14.4" spans="3:3">
      <c r="C555" s="115"/>
    </row>
    <row r="556" s="93" customFormat="1" ht="14.4" spans="3:3">
      <c r="C556" s="115"/>
    </row>
    <row r="557" s="93" customFormat="1" ht="14.4" spans="3:3">
      <c r="C557" s="115"/>
    </row>
    <row r="558" s="93" customFormat="1" ht="14.4" spans="3:3">
      <c r="C558" s="115"/>
    </row>
    <row r="559" s="93" customFormat="1" ht="14.4" spans="3:3">
      <c r="C559" s="115"/>
    </row>
    <row r="560" s="93" customFormat="1" ht="14.4" spans="3:3">
      <c r="C560" s="115"/>
    </row>
    <row r="561" s="93" customFormat="1" ht="14.4" spans="3:3">
      <c r="C561" s="115"/>
    </row>
    <row r="562" s="93" customFormat="1" ht="14.4" spans="3:3">
      <c r="C562" s="115"/>
    </row>
    <row r="563" s="93" customFormat="1" ht="14.4" spans="3:3">
      <c r="C563" s="115"/>
    </row>
    <row r="564" s="93" customFormat="1" ht="14.4" spans="3:3">
      <c r="C564" s="115"/>
    </row>
    <row r="565" s="93" customFormat="1" ht="14.4" spans="3:3">
      <c r="C565" s="115"/>
    </row>
    <row r="566" s="93" customFormat="1" ht="14.4" spans="3:3">
      <c r="C566" s="115"/>
    </row>
    <row r="567" s="93" customFormat="1" ht="14.4" spans="3:3">
      <c r="C567" s="115"/>
    </row>
    <row r="568" s="93" customFormat="1" ht="14.4" spans="3:3">
      <c r="C568" s="115"/>
    </row>
    <row r="569" s="93" customFormat="1" ht="14.4" spans="3:3">
      <c r="C569" s="115"/>
    </row>
    <row r="570" s="93" customFormat="1" ht="14.4" spans="3:3">
      <c r="C570" s="115"/>
    </row>
    <row r="571" s="93" customFormat="1" ht="14.4" spans="3:3">
      <c r="C571" s="115"/>
    </row>
    <row r="572" s="93" customFormat="1" ht="14.4" spans="3:3">
      <c r="C572" s="115"/>
    </row>
    <row r="573" s="93" customFormat="1" ht="14.4" spans="3:3">
      <c r="C573" s="115"/>
    </row>
    <row r="574" s="93" customFormat="1" ht="14.4" spans="3:3">
      <c r="C574" s="115"/>
    </row>
    <row r="575" s="93" customFormat="1" ht="14.4" spans="3:3">
      <c r="C575" s="115"/>
    </row>
    <row r="576" s="93" customFormat="1" ht="14.4" spans="3:3">
      <c r="C576" s="115"/>
    </row>
    <row r="577" s="93" customFormat="1" ht="14.4" spans="3:3">
      <c r="C577" s="115"/>
    </row>
    <row r="578" s="93" customFormat="1" ht="14.4" spans="3:3">
      <c r="C578" s="115"/>
    </row>
    <row r="579" s="93" customFormat="1" ht="14.4" spans="3:3">
      <c r="C579" s="115"/>
    </row>
    <row r="580" s="93" customFormat="1" ht="14.4" spans="3:3">
      <c r="C580" s="115"/>
    </row>
    <row r="581" s="93" customFormat="1" ht="14.4" spans="3:3">
      <c r="C581" s="115"/>
    </row>
    <row r="582" s="93" customFormat="1" ht="14.4" spans="3:3">
      <c r="C582" s="115"/>
    </row>
    <row r="583" s="93" customFormat="1" ht="14.4" spans="3:3">
      <c r="C583" s="115"/>
    </row>
    <row r="584" s="93" customFormat="1" ht="14.4" spans="3:3">
      <c r="C584" s="115"/>
    </row>
    <row r="585" s="93" customFormat="1" ht="14.4" spans="3:3">
      <c r="C585" s="115"/>
    </row>
    <row r="586" s="93" customFormat="1" ht="14.4" spans="3:3">
      <c r="C586" s="115"/>
    </row>
    <row r="587" s="93" customFormat="1" ht="14.4" spans="3:3">
      <c r="C587" s="115"/>
    </row>
    <row r="588" s="93" customFormat="1" ht="14.4" spans="3:3">
      <c r="C588" s="115"/>
    </row>
    <row r="589" s="93" customFormat="1" ht="14.4" spans="3:3">
      <c r="C589" s="115"/>
    </row>
    <row r="590" s="93" customFormat="1" ht="14.4" spans="3:3">
      <c r="C590" s="115"/>
    </row>
    <row r="591" s="93" customFormat="1" ht="14.4" spans="3:3">
      <c r="C591" s="115"/>
    </row>
    <row r="592" s="93" customFormat="1" ht="14.4" spans="3:3">
      <c r="C592" s="115"/>
    </row>
    <row r="593" s="93" customFormat="1" ht="14.4" spans="3:3">
      <c r="C593" s="115"/>
    </row>
    <row r="594" s="93" customFormat="1" ht="14.4" spans="3:3">
      <c r="C594" s="115"/>
    </row>
    <row r="595" s="93" customFormat="1" ht="14.4" spans="3:3">
      <c r="C595" s="115"/>
    </row>
    <row r="596" s="93" customFormat="1" ht="14.4" spans="3:3">
      <c r="C596" s="115"/>
    </row>
    <row r="597" s="93" customFormat="1" ht="14.4" spans="3:3">
      <c r="C597" s="115"/>
    </row>
    <row r="598" s="93" customFormat="1" ht="14.4" spans="3:3">
      <c r="C598" s="115"/>
    </row>
    <row r="599" s="93" customFormat="1" ht="14.4" spans="3:3">
      <c r="C599" s="115"/>
    </row>
    <row r="600" s="93" customFormat="1" ht="14.4" spans="3:3">
      <c r="C600" s="115"/>
    </row>
    <row r="601" s="93" customFormat="1" ht="14.4" spans="3:3">
      <c r="C601" s="115"/>
    </row>
    <row r="602" s="93" customFormat="1" ht="14.4" spans="3:3">
      <c r="C602" s="115"/>
    </row>
    <row r="603" s="93" customFormat="1" ht="14.4" spans="3:3">
      <c r="C603" s="115"/>
    </row>
    <row r="604" s="93" customFormat="1" ht="14.4" spans="3:3">
      <c r="C604" s="115"/>
    </row>
    <row r="605" s="93" customFormat="1" ht="14.4" spans="3:3">
      <c r="C605" s="115"/>
    </row>
    <row r="606" s="93" customFormat="1" ht="14.4" spans="3:3">
      <c r="C606" s="115"/>
    </row>
    <row r="607" s="93" customFormat="1" ht="14.4" spans="3:3">
      <c r="C607" s="115"/>
    </row>
    <row r="608" s="93" customFormat="1" ht="14.4" spans="3:3">
      <c r="C608" s="115"/>
    </row>
    <row r="609" s="93" customFormat="1" ht="14.4" spans="3:3">
      <c r="C609" s="115"/>
    </row>
    <row r="610" s="93" customFormat="1" ht="14.4" spans="3:3">
      <c r="C610" s="115"/>
    </row>
    <row r="611" s="93" customFormat="1" ht="14.4" spans="3:3">
      <c r="C611" s="115"/>
    </row>
    <row r="612" s="93" customFormat="1" ht="14.4" spans="3:3">
      <c r="C612" s="115"/>
    </row>
    <row r="613" s="93" customFormat="1" ht="14.4" spans="3:3">
      <c r="C613" s="115"/>
    </row>
    <row r="614" s="93" customFormat="1" ht="14.4" spans="3:3">
      <c r="C614" s="115"/>
    </row>
    <row r="615" s="93" customFormat="1" ht="14.4" spans="3:3">
      <c r="C615" s="115"/>
    </row>
    <row r="616" s="93" customFormat="1" ht="14.4" spans="3:3">
      <c r="C616" s="115"/>
    </row>
    <row r="617" s="93" customFormat="1" ht="14.4" spans="3:3">
      <c r="C617" s="115"/>
    </row>
    <row r="618" s="93" customFormat="1" ht="14.4" spans="3:3">
      <c r="C618" s="115"/>
    </row>
    <row r="619" s="93" customFormat="1" ht="14.4" spans="3:3">
      <c r="C619" s="115"/>
    </row>
    <row r="620" s="93" customFormat="1" ht="14.4" spans="3:3">
      <c r="C620" s="115"/>
    </row>
    <row r="621" s="93" customFormat="1" ht="14.4" spans="3:3">
      <c r="C621" s="115"/>
    </row>
    <row r="622" s="93" customFormat="1" ht="14.4" spans="3:3">
      <c r="C622" s="115"/>
    </row>
    <row r="623" s="93" customFormat="1" ht="14.4" spans="3:3">
      <c r="C623" s="115"/>
    </row>
    <row r="624" s="93" customFormat="1" ht="14.4" spans="3:3">
      <c r="C624" s="115"/>
    </row>
    <row r="625" s="93" customFormat="1" ht="14.4" spans="3:3">
      <c r="C625" s="115"/>
    </row>
    <row r="626" s="93" customFormat="1" ht="14.4" spans="3:3">
      <c r="C626" s="115"/>
    </row>
    <row r="627" s="93" customFormat="1" ht="14.4" spans="3:3">
      <c r="C627" s="115"/>
    </row>
    <row r="628" s="93" customFormat="1" ht="14.4" spans="3:3">
      <c r="C628" s="115"/>
    </row>
    <row r="629" s="93" customFormat="1" ht="14.4" spans="3:3">
      <c r="C629" s="115"/>
    </row>
    <row r="630" s="93" customFormat="1" ht="14.4" spans="3:3">
      <c r="C630" s="115"/>
    </row>
    <row r="631" s="93" customFormat="1" ht="14.4" spans="3:3">
      <c r="C631" s="115"/>
    </row>
    <row r="632" s="93" customFormat="1" ht="14.4" spans="3:3">
      <c r="C632" s="115"/>
    </row>
    <row r="633" s="93" customFormat="1" ht="14.4" spans="3:3">
      <c r="C633" s="115"/>
    </row>
    <row r="634" s="93" customFormat="1" ht="14.4" spans="3:3">
      <c r="C634" s="115"/>
    </row>
    <row r="635" s="93" customFormat="1" ht="14.4" spans="3:3">
      <c r="C635" s="115"/>
    </row>
    <row r="636" s="93" customFormat="1" ht="14.4" spans="3:3">
      <c r="C636" s="115"/>
    </row>
    <row r="637" s="93" customFormat="1" ht="14.4" spans="3:3">
      <c r="C637" s="115"/>
    </row>
    <row r="638" s="93" customFormat="1" ht="14.4" spans="3:3">
      <c r="C638" s="115"/>
    </row>
    <row r="639" s="93" customFormat="1" ht="14.4" spans="3:3">
      <c r="C639" s="115"/>
    </row>
    <row r="640" s="93" customFormat="1" ht="14.4" spans="3:3">
      <c r="C640" s="115"/>
    </row>
    <row r="641" s="93" customFormat="1" ht="14.4" spans="3:3">
      <c r="C641" s="115"/>
    </row>
    <row r="642" s="93" customFormat="1" ht="14.4" spans="3:3">
      <c r="C642" s="115"/>
    </row>
    <row r="643" s="93" customFormat="1" ht="14.4" spans="3:3">
      <c r="C643" s="115"/>
    </row>
    <row r="644" s="93" customFormat="1" ht="14.4" spans="3:3">
      <c r="C644" s="115"/>
    </row>
    <row r="645" s="93" customFormat="1" ht="14.4" spans="3:3">
      <c r="C645" s="115"/>
    </row>
    <row r="646" s="93" customFormat="1" ht="14.4" spans="3:3">
      <c r="C646" s="115"/>
    </row>
    <row r="647" s="93" customFormat="1" ht="14.4" spans="3:3">
      <c r="C647" s="115"/>
    </row>
    <row r="648" s="93" customFormat="1" ht="14.4" spans="3:3">
      <c r="C648" s="115"/>
    </row>
    <row r="649" s="93" customFormat="1" ht="14.4" spans="3:3">
      <c r="C649" s="115"/>
    </row>
    <row r="650" s="93" customFormat="1" ht="14.4" spans="3:3">
      <c r="C650" s="115"/>
    </row>
    <row r="651" s="93" customFormat="1" ht="14.4" spans="3:3">
      <c r="C651" s="115"/>
    </row>
    <row r="652" s="93" customFormat="1" ht="14.4" spans="3:3">
      <c r="C652" s="115"/>
    </row>
    <row r="653" s="93" customFormat="1" ht="14.4" spans="3:3">
      <c r="C653" s="115"/>
    </row>
    <row r="654" s="93" customFormat="1" ht="14.4" spans="3:3">
      <c r="C654" s="115"/>
    </row>
    <row r="655" s="93" customFormat="1" ht="14.4" spans="3:3">
      <c r="C655" s="115"/>
    </row>
    <row r="656" s="93" customFormat="1" ht="14.4" spans="3:3">
      <c r="C656" s="115"/>
    </row>
    <row r="657" s="93" customFormat="1" ht="14.4" spans="3:3">
      <c r="C657" s="115"/>
    </row>
    <row r="658" s="93" customFormat="1" ht="14.4" spans="3:3">
      <c r="C658" s="115"/>
    </row>
    <row r="659" s="93" customFormat="1" ht="14.4" spans="3:3">
      <c r="C659" s="115"/>
    </row>
    <row r="660" s="93" customFormat="1" ht="14.4" spans="3:3">
      <c r="C660" s="115"/>
    </row>
    <row r="661" s="93" customFormat="1" ht="14.4" spans="3:3">
      <c r="C661" s="115"/>
    </row>
    <row r="662" s="93" customFormat="1" ht="14.4" spans="3:3">
      <c r="C662" s="115"/>
    </row>
    <row r="663" s="93" customFormat="1" ht="14.4" spans="3:3">
      <c r="C663" s="115"/>
    </row>
    <row r="664" s="93" customFormat="1" ht="14.4" spans="3:3">
      <c r="C664" s="115"/>
    </row>
    <row r="665" s="93" customFormat="1" ht="14.4" spans="3:3">
      <c r="C665" s="115"/>
    </row>
    <row r="666" s="93" customFormat="1" ht="14.4" spans="3:3">
      <c r="C666" s="115"/>
    </row>
    <row r="667" s="93" customFormat="1" ht="14.4" spans="3:3">
      <c r="C667" s="115"/>
    </row>
    <row r="668" s="93" customFormat="1" ht="14.4" spans="3:3">
      <c r="C668" s="115"/>
    </row>
    <row r="669" s="93" customFormat="1" ht="14.4" spans="3:3">
      <c r="C669" s="115"/>
    </row>
    <row r="670" s="93" customFormat="1" ht="14.4" spans="3:3">
      <c r="C670" s="115"/>
    </row>
    <row r="671" s="93" customFormat="1" ht="14.4" spans="3:3">
      <c r="C671" s="115"/>
    </row>
    <row r="672" s="93" customFormat="1" ht="14.4" spans="3:3">
      <c r="C672" s="115"/>
    </row>
    <row r="673" s="93" customFormat="1" ht="14.4" spans="3:3">
      <c r="C673" s="115"/>
    </row>
    <row r="674" s="93" customFormat="1" ht="14.4" spans="3:3">
      <c r="C674" s="115"/>
    </row>
    <row r="675" s="93" customFormat="1" ht="14.4" spans="3:3">
      <c r="C675" s="115"/>
    </row>
    <row r="676" s="93" customFormat="1" ht="14.4" spans="3:3">
      <c r="C676" s="115"/>
    </row>
    <row r="677" s="93" customFormat="1" ht="14.4" spans="3:3">
      <c r="C677" s="115"/>
    </row>
    <row r="678" s="93" customFormat="1" ht="14.4" spans="3:3">
      <c r="C678" s="115"/>
    </row>
    <row r="679" s="93" customFormat="1" ht="14.4" spans="3:3">
      <c r="C679" s="115"/>
    </row>
    <row r="680" s="93" customFormat="1" ht="14.4" spans="3:3">
      <c r="C680" s="115"/>
    </row>
    <row r="681" s="93" customFormat="1" ht="14.4" spans="3:3">
      <c r="C681" s="115"/>
    </row>
    <row r="682" s="93" customFormat="1" ht="14.4" spans="3:3">
      <c r="C682" s="115"/>
    </row>
    <row r="683" s="93" customFormat="1" ht="14.4" spans="3:3">
      <c r="C683" s="115"/>
    </row>
    <row r="684" s="93" customFormat="1" ht="14.4" spans="3:3">
      <c r="C684" s="115"/>
    </row>
    <row r="685" s="93" customFormat="1" ht="14.4" spans="3:3">
      <c r="C685" s="115"/>
    </row>
    <row r="686" s="93" customFormat="1" ht="14.4" spans="3:3">
      <c r="C686" s="115"/>
    </row>
    <row r="687" s="93" customFormat="1" ht="14.4" spans="3:3">
      <c r="C687" s="115"/>
    </row>
    <row r="688" s="93" customFormat="1" ht="14.4" spans="3:3">
      <c r="C688" s="115"/>
    </row>
    <row r="689" s="93" customFormat="1" ht="14.4" spans="3:3">
      <c r="C689" s="115"/>
    </row>
    <row r="690" s="93" customFormat="1" ht="14.4" spans="3:3">
      <c r="C690" s="115"/>
    </row>
    <row r="691" s="93" customFormat="1" ht="14.4" spans="3:3">
      <c r="C691" s="115"/>
    </row>
    <row r="692" s="93" customFormat="1" ht="14.4" spans="3:3">
      <c r="C692" s="115"/>
    </row>
    <row r="693" s="93" customFormat="1" ht="14.4" spans="3:3">
      <c r="C693" s="115"/>
    </row>
    <row r="694" s="93" customFormat="1" ht="14.4" spans="3:3">
      <c r="C694" s="115"/>
    </row>
    <row r="695" s="93" customFormat="1" ht="14.4" spans="3:3">
      <c r="C695" s="115"/>
    </row>
    <row r="696" s="93" customFormat="1" ht="14.4" spans="3:3">
      <c r="C696" s="115"/>
    </row>
    <row r="697" s="93" customFormat="1" ht="14.4" spans="3:3">
      <c r="C697" s="115"/>
    </row>
    <row r="698" s="93" customFormat="1" ht="14.4" spans="3:3">
      <c r="C698" s="115"/>
    </row>
    <row r="699" s="93" customFormat="1" ht="14.4" spans="3:3">
      <c r="C699" s="115"/>
    </row>
    <row r="700" s="93" customFormat="1" ht="14.4" spans="3:3">
      <c r="C700" s="115"/>
    </row>
    <row r="701" s="93" customFormat="1" ht="14.4" spans="3:3">
      <c r="C701" s="115"/>
    </row>
    <row r="702" s="93" customFormat="1" ht="14.4" spans="3:3">
      <c r="C702" s="115"/>
    </row>
    <row r="703" s="93" customFormat="1" ht="14.4" spans="3:3">
      <c r="C703" s="115"/>
    </row>
  </sheetData>
  <mergeCells count="2">
    <mergeCell ref="A2:C2"/>
    <mergeCell ref="A39:B39"/>
  </mergeCells>
  <printOptions horizontalCentered="1"/>
  <pageMargins left="0.9" right="0.75" top="0.788888888888889" bottom="0.588888888888889" header="0.509027777777778" footer="0.1187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02"/>
  <sheetViews>
    <sheetView workbookViewId="0">
      <selection activeCell="AA22" sqref="AA22"/>
    </sheetView>
  </sheetViews>
  <sheetFormatPr defaultColWidth="7" defaultRowHeight="13.5" customHeight="1"/>
  <cols>
    <col min="1" max="1" width="15.6296296296296" style="49" customWidth="1"/>
    <col min="2" max="2" width="46.6296296296296" style="46" customWidth="1"/>
    <col min="3" max="3" width="13" style="50" customWidth="1"/>
    <col min="4" max="4" width="10.3796296296296" style="46" hidden="1" customWidth="1"/>
    <col min="5" max="5" width="9.62962962962963" style="51" hidden="1" customWidth="1"/>
    <col min="6" max="6" width="8.12962962962963" style="51" hidden="1" customWidth="1"/>
    <col min="7" max="7" width="9.62962962962963" style="52" hidden="1" customWidth="1"/>
    <col min="8" max="8" width="17.5" style="52" hidden="1" customWidth="1"/>
    <col min="9" max="9" width="12.5" style="53" hidden="1" customWidth="1"/>
    <col min="10" max="10" width="7" style="54" hidden="1" customWidth="1"/>
    <col min="11" max="12" width="7" style="51" hidden="1" customWidth="1"/>
    <col min="13" max="13" width="13.8796296296296" style="51" hidden="1" customWidth="1"/>
    <col min="14" max="14" width="7.87962962962963" style="51" hidden="1" customWidth="1"/>
    <col min="15" max="15" width="9.5" style="51" hidden="1" customWidth="1"/>
    <col min="16" max="16" width="6.87962962962963" style="51" hidden="1" customWidth="1"/>
    <col min="17" max="17" width="9" style="51" hidden="1" customWidth="1"/>
    <col min="18" max="18" width="5.87962962962963" style="51" hidden="1" customWidth="1"/>
    <col min="19" max="19" width="5.25" style="51" hidden="1" customWidth="1"/>
    <col min="20" max="20" width="6.5" style="51" hidden="1" customWidth="1"/>
    <col min="21" max="22" width="7" style="51" hidden="1" customWidth="1"/>
    <col min="23" max="23" width="10.6296296296296" style="51" hidden="1" customWidth="1"/>
    <col min="24" max="24" width="10.5" style="51" hidden="1" customWidth="1"/>
    <col min="25" max="25" width="7" style="51" hidden="1" customWidth="1"/>
    <col min="26" max="256" width="7" style="51"/>
    <col min="257" max="16384" width="7" style="55"/>
  </cols>
  <sheetData>
    <row r="1" ht="21.75" customHeight="1" spans="1:1">
      <c r="A1" s="56" t="s">
        <v>565</v>
      </c>
    </row>
    <row r="2" s="45" customFormat="1" ht="22.2" spans="1:10">
      <c r="A2" s="57" t="s">
        <v>566</v>
      </c>
      <c r="B2" s="57"/>
      <c r="C2" s="58"/>
      <c r="J2" s="79"/>
    </row>
    <row r="3" s="46" customFormat="1" ht="15.75" customHeight="1" spans="1:13">
      <c r="A3" s="49"/>
      <c r="C3" s="59" t="s">
        <v>2</v>
      </c>
      <c r="E3" s="46">
        <v>12.11</v>
      </c>
      <c r="G3" s="46">
        <v>12.22</v>
      </c>
      <c r="J3" s="50"/>
      <c r="M3" s="46">
        <v>1.2</v>
      </c>
    </row>
    <row r="4" s="46" customFormat="1" ht="27" customHeight="1" spans="1:15">
      <c r="A4" s="60" t="s">
        <v>31</v>
      </c>
      <c r="B4" s="61" t="s">
        <v>74</v>
      </c>
      <c r="C4" s="62" t="s">
        <v>4</v>
      </c>
      <c r="G4" s="63" t="s">
        <v>31</v>
      </c>
      <c r="H4" s="63" t="s">
        <v>32</v>
      </c>
      <c r="I4" s="63" t="s">
        <v>28</v>
      </c>
      <c r="J4" s="50"/>
      <c r="M4" s="63" t="s">
        <v>31</v>
      </c>
      <c r="N4" s="80" t="s">
        <v>32</v>
      </c>
      <c r="O4" s="63" t="s">
        <v>28</v>
      </c>
    </row>
    <row r="5" s="46" customFormat="1" ht="21.75" customHeight="1" spans="1:25">
      <c r="A5" s="64" t="s">
        <v>567</v>
      </c>
      <c r="B5" s="64" t="s">
        <v>568</v>
      </c>
      <c r="C5" s="65">
        <f>C6+C17+C24+C28+C31</f>
        <v>214537</v>
      </c>
      <c r="D5" s="66">
        <v>105429</v>
      </c>
      <c r="E5" s="67">
        <v>595734.14</v>
      </c>
      <c r="F5" s="46">
        <f>104401+13602</f>
        <v>118003</v>
      </c>
      <c r="G5" s="68" t="s">
        <v>34</v>
      </c>
      <c r="H5" s="68" t="s">
        <v>35</v>
      </c>
      <c r="I5" s="81">
        <v>596221.15</v>
      </c>
      <c r="J5" s="50">
        <f t="shared" ref="J5:J7" si="0">G5-A5</f>
        <v>-8</v>
      </c>
      <c r="K5" s="66">
        <f t="shared" ref="K5:K7" si="1">I5-C5</f>
        <v>381684.15</v>
      </c>
      <c r="L5" s="66">
        <v>75943</v>
      </c>
      <c r="M5" s="68" t="s">
        <v>34</v>
      </c>
      <c r="N5" s="68" t="s">
        <v>35</v>
      </c>
      <c r="O5" s="81">
        <v>643048.95</v>
      </c>
      <c r="P5" s="50">
        <f t="shared" ref="P5:P7" si="2">M5-A5</f>
        <v>-8</v>
      </c>
      <c r="Q5" s="66">
        <f t="shared" ref="Q5:Q7" si="3">O5-C5</f>
        <v>428511.95</v>
      </c>
      <c r="S5" s="46">
        <v>717759</v>
      </c>
      <c r="U5" s="86" t="s">
        <v>34</v>
      </c>
      <c r="V5" s="86" t="s">
        <v>35</v>
      </c>
      <c r="W5" s="87">
        <v>659380.53</v>
      </c>
      <c r="X5" s="46">
        <f t="shared" ref="X5:X7" si="4">C5-W5</f>
        <v>-444843.53</v>
      </c>
      <c r="Y5" s="46">
        <f t="shared" ref="Y5:Y7" si="5">U5-A5</f>
        <v>-8</v>
      </c>
    </row>
    <row r="6" s="47" customFormat="1" ht="21.75" customHeight="1" spans="1:25">
      <c r="A6" s="69" t="s">
        <v>569</v>
      </c>
      <c r="B6" s="70" t="s">
        <v>570</v>
      </c>
      <c r="C6" s="65">
        <f>C7+C8+C9+C10</f>
        <v>94289</v>
      </c>
      <c r="D6" s="71"/>
      <c r="E6" s="71">
        <v>7616.62</v>
      </c>
      <c r="G6" s="72" t="s">
        <v>37</v>
      </c>
      <c r="H6" s="72" t="s">
        <v>38</v>
      </c>
      <c r="I6" s="82">
        <v>7616.62</v>
      </c>
      <c r="J6" s="83">
        <f t="shared" si="0"/>
        <v>-800</v>
      </c>
      <c r="K6" s="71">
        <f t="shared" si="1"/>
        <v>-86672.38</v>
      </c>
      <c r="L6" s="71"/>
      <c r="M6" s="72" t="s">
        <v>37</v>
      </c>
      <c r="N6" s="72" t="s">
        <v>38</v>
      </c>
      <c r="O6" s="82">
        <v>7749.58</v>
      </c>
      <c r="P6" s="83">
        <f t="shared" si="2"/>
        <v>-800</v>
      </c>
      <c r="Q6" s="71">
        <f t="shared" si="3"/>
        <v>-86539.42</v>
      </c>
      <c r="U6" s="88" t="s">
        <v>37</v>
      </c>
      <c r="V6" s="88" t="s">
        <v>38</v>
      </c>
      <c r="W6" s="89">
        <v>8475.47</v>
      </c>
      <c r="X6" s="47">
        <f t="shared" si="4"/>
        <v>85813.53</v>
      </c>
      <c r="Y6" s="47">
        <f t="shared" si="5"/>
        <v>-800</v>
      </c>
    </row>
    <row r="7" s="48" customFormat="1" ht="21.75" customHeight="1" spans="1:25">
      <c r="A7" s="73" t="s">
        <v>571</v>
      </c>
      <c r="B7" s="73" t="s">
        <v>572</v>
      </c>
      <c r="C7" s="74">
        <v>63768</v>
      </c>
      <c r="D7" s="75"/>
      <c r="E7" s="75">
        <v>3922.87</v>
      </c>
      <c r="G7" s="76" t="s">
        <v>40</v>
      </c>
      <c r="H7" s="76" t="s">
        <v>41</v>
      </c>
      <c r="I7" s="84">
        <v>3922.87</v>
      </c>
      <c r="J7" s="85">
        <f t="shared" si="0"/>
        <v>-80000</v>
      </c>
      <c r="K7" s="75">
        <f t="shared" si="1"/>
        <v>-59845.13</v>
      </c>
      <c r="L7" s="75">
        <v>750</v>
      </c>
      <c r="M7" s="76" t="s">
        <v>40</v>
      </c>
      <c r="N7" s="76" t="s">
        <v>41</v>
      </c>
      <c r="O7" s="84">
        <v>4041.81</v>
      </c>
      <c r="P7" s="85">
        <f t="shared" si="2"/>
        <v>-80000</v>
      </c>
      <c r="Q7" s="75">
        <f t="shared" si="3"/>
        <v>-59726.19</v>
      </c>
      <c r="U7" s="90" t="s">
        <v>40</v>
      </c>
      <c r="V7" s="90" t="s">
        <v>41</v>
      </c>
      <c r="W7" s="91">
        <v>4680.94</v>
      </c>
      <c r="X7" s="48">
        <f t="shared" si="4"/>
        <v>59087.06</v>
      </c>
      <c r="Y7" s="48">
        <f t="shared" si="5"/>
        <v>-80000</v>
      </c>
    </row>
    <row r="8" s="48" customFormat="1" ht="21.75" customHeight="1" spans="1:23">
      <c r="A8" s="73" t="s">
        <v>573</v>
      </c>
      <c r="B8" s="73" t="s">
        <v>574</v>
      </c>
      <c r="C8" s="73"/>
      <c r="D8" s="75"/>
      <c r="E8" s="75"/>
      <c r="G8" s="76"/>
      <c r="H8" s="76"/>
      <c r="I8" s="84"/>
      <c r="J8" s="85"/>
      <c r="K8" s="75"/>
      <c r="L8" s="75"/>
      <c r="M8" s="76"/>
      <c r="N8" s="76"/>
      <c r="O8" s="84"/>
      <c r="P8" s="85"/>
      <c r="Q8" s="75"/>
      <c r="U8" s="90"/>
      <c r="V8" s="90"/>
      <c r="W8" s="91"/>
    </row>
    <row r="9" s="48" customFormat="1" ht="21.75" customHeight="1" spans="1:23">
      <c r="A9" s="73" t="s">
        <v>575</v>
      </c>
      <c r="B9" s="73" t="s">
        <v>576</v>
      </c>
      <c r="C9" s="74">
        <v>1963</v>
      </c>
      <c r="D9" s="75"/>
      <c r="E9" s="75"/>
      <c r="G9" s="76"/>
      <c r="H9" s="76"/>
      <c r="I9" s="84"/>
      <c r="J9" s="85"/>
      <c r="K9" s="75"/>
      <c r="L9" s="75"/>
      <c r="M9" s="76"/>
      <c r="N9" s="76"/>
      <c r="O9" s="84"/>
      <c r="P9" s="85"/>
      <c r="Q9" s="75"/>
      <c r="U9" s="90"/>
      <c r="V9" s="90"/>
      <c r="W9" s="91"/>
    </row>
    <row r="10" s="46" customFormat="1" ht="21.75" customHeight="1" spans="1:25">
      <c r="A10" s="73" t="s">
        <v>577</v>
      </c>
      <c r="B10" s="73" t="s">
        <v>578</v>
      </c>
      <c r="C10" s="74">
        <v>28558</v>
      </c>
      <c r="D10" s="66"/>
      <c r="E10" s="66">
        <v>7616.62</v>
      </c>
      <c r="G10" s="68" t="s">
        <v>37</v>
      </c>
      <c r="H10" s="68" t="s">
        <v>38</v>
      </c>
      <c r="I10" s="81">
        <v>7616.62</v>
      </c>
      <c r="J10" s="50">
        <f t="shared" ref="J10:J17" si="6">G10-A10</f>
        <v>-2070098</v>
      </c>
      <c r="K10" s="66">
        <f t="shared" ref="K10:K17" si="7">I10-C10</f>
        <v>-20941.38</v>
      </c>
      <c r="L10" s="66"/>
      <c r="M10" s="68" t="s">
        <v>37</v>
      </c>
      <c r="N10" s="68" t="s">
        <v>38</v>
      </c>
      <c r="O10" s="81">
        <v>7749.58</v>
      </c>
      <c r="P10" s="50">
        <f t="shared" ref="P10:P17" si="8">M10-A10</f>
        <v>-2070098</v>
      </c>
      <c r="Q10" s="66">
        <f t="shared" ref="Q10:Q17" si="9">O10-C10</f>
        <v>-20808.42</v>
      </c>
      <c r="U10" s="86" t="s">
        <v>37</v>
      </c>
      <c r="V10" s="86" t="s">
        <v>38</v>
      </c>
      <c r="W10" s="87">
        <v>8475.47</v>
      </c>
      <c r="X10" s="46">
        <f t="shared" ref="X10:X17" si="10">C10-W10</f>
        <v>20082.53</v>
      </c>
      <c r="Y10" s="46">
        <f t="shared" ref="Y10:Y17" si="11">U10-A10</f>
        <v>-2070098</v>
      </c>
    </row>
    <row r="11" s="46" customFormat="1" ht="21.75" customHeight="1" spans="1:25">
      <c r="A11" s="69" t="s">
        <v>579</v>
      </c>
      <c r="B11" s="69" t="s">
        <v>580</v>
      </c>
      <c r="C11" s="77"/>
      <c r="D11" s="66"/>
      <c r="E11" s="66">
        <v>3922.87</v>
      </c>
      <c r="G11" s="68" t="s">
        <v>40</v>
      </c>
      <c r="H11" s="68" t="s">
        <v>41</v>
      </c>
      <c r="I11" s="81">
        <v>3922.87</v>
      </c>
      <c r="J11" s="50">
        <f t="shared" si="6"/>
        <v>1989199</v>
      </c>
      <c r="K11" s="66">
        <f t="shared" si="7"/>
        <v>3922.87</v>
      </c>
      <c r="L11" s="66">
        <v>750</v>
      </c>
      <c r="M11" s="68" t="s">
        <v>40</v>
      </c>
      <c r="N11" s="68" t="s">
        <v>41</v>
      </c>
      <c r="O11" s="81">
        <v>4041.81</v>
      </c>
      <c r="P11" s="50">
        <f t="shared" si="8"/>
        <v>1989199</v>
      </c>
      <c r="Q11" s="66">
        <f t="shared" si="9"/>
        <v>4041.81</v>
      </c>
      <c r="U11" s="86" t="s">
        <v>40</v>
      </c>
      <c r="V11" s="86" t="s">
        <v>41</v>
      </c>
      <c r="W11" s="87">
        <v>4680.94</v>
      </c>
      <c r="X11" s="46">
        <f t="shared" si="10"/>
        <v>-4680.94</v>
      </c>
      <c r="Y11" s="46">
        <f t="shared" si="11"/>
        <v>1989199</v>
      </c>
    </row>
    <row r="12" s="46" customFormat="1" ht="21.75" customHeight="1" spans="1:23">
      <c r="A12" s="73" t="s">
        <v>581</v>
      </c>
      <c r="B12" s="73" t="s">
        <v>582</v>
      </c>
      <c r="C12" s="77"/>
      <c r="D12" s="66"/>
      <c r="E12" s="66"/>
      <c r="G12" s="68"/>
      <c r="H12" s="68"/>
      <c r="I12" s="81"/>
      <c r="J12" s="50"/>
      <c r="K12" s="66"/>
      <c r="L12" s="66"/>
      <c r="M12" s="68"/>
      <c r="N12" s="68"/>
      <c r="O12" s="81"/>
      <c r="P12" s="50"/>
      <c r="Q12" s="66"/>
      <c r="U12" s="86"/>
      <c r="V12" s="86"/>
      <c r="W12" s="87"/>
    </row>
    <row r="13" s="46" customFormat="1" ht="21.75" customHeight="1" spans="1:23">
      <c r="A13" s="73" t="s">
        <v>583</v>
      </c>
      <c r="B13" s="73" t="s">
        <v>584</v>
      </c>
      <c r="C13" s="77"/>
      <c r="D13" s="66"/>
      <c r="E13" s="66"/>
      <c r="G13" s="68"/>
      <c r="H13" s="68"/>
      <c r="I13" s="81"/>
      <c r="J13" s="50"/>
      <c r="K13" s="66"/>
      <c r="L13" s="66"/>
      <c r="M13" s="68"/>
      <c r="N13" s="68"/>
      <c r="O13" s="81"/>
      <c r="P13" s="50"/>
      <c r="Q13" s="66"/>
      <c r="U13" s="86"/>
      <c r="V13" s="86"/>
      <c r="W13" s="87"/>
    </row>
    <row r="14" s="46" customFormat="1" ht="21.75" customHeight="1" spans="1:23">
      <c r="A14" s="73" t="s">
        <v>585</v>
      </c>
      <c r="B14" s="73" t="s">
        <v>586</v>
      </c>
      <c r="C14" s="77"/>
      <c r="D14" s="66"/>
      <c r="E14" s="66"/>
      <c r="G14" s="68"/>
      <c r="H14" s="68"/>
      <c r="I14" s="81"/>
      <c r="J14" s="50"/>
      <c r="K14" s="66"/>
      <c r="L14" s="66"/>
      <c r="M14" s="68"/>
      <c r="N14" s="68"/>
      <c r="O14" s="81"/>
      <c r="P14" s="50"/>
      <c r="Q14" s="66"/>
      <c r="U14" s="86"/>
      <c r="V14" s="86"/>
      <c r="W14" s="87"/>
    </row>
    <row r="15" s="46" customFormat="1" ht="21.75" customHeight="1" spans="1:25">
      <c r="A15" s="73" t="s">
        <v>587</v>
      </c>
      <c r="B15" s="73" t="s">
        <v>588</v>
      </c>
      <c r="C15" s="77"/>
      <c r="D15" s="78"/>
      <c r="E15" s="78">
        <v>135.6</v>
      </c>
      <c r="G15" s="68" t="s">
        <v>78</v>
      </c>
      <c r="H15" s="68" t="s">
        <v>79</v>
      </c>
      <c r="I15" s="81">
        <v>135.6</v>
      </c>
      <c r="J15" s="50">
        <f t="shared" si="6"/>
        <v>-80005</v>
      </c>
      <c r="K15" s="66">
        <f t="shared" si="7"/>
        <v>135.6</v>
      </c>
      <c r="L15" s="66"/>
      <c r="M15" s="68" t="s">
        <v>78</v>
      </c>
      <c r="N15" s="68" t="s">
        <v>79</v>
      </c>
      <c r="O15" s="81">
        <v>135.6</v>
      </c>
      <c r="P15" s="50">
        <f t="shared" si="8"/>
        <v>-80005</v>
      </c>
      <c r="Q15" s="66">
        <f t="shared" si="9"/>
        <v>135.6</v>
      </c>
      <c r="U15" s="86" t="s">
        <v>78</v>
      </c>
      <c r="V15" s="86" t="s">
        <v>79</v>
      </c>
      <c r="W15" s="87">
        <v>135.6</v>
      </c>
      <c r="X15" s="46">
        <f t="shared" si="10"/>
        <v>-135.6</v>
      </c>
      <c r="Y15" s="46">
        <f t="shared" si="11"/>
        <v>-80005</v>
      </c>
    </row>
    <row r="16" s="46" customFormat="1" ht="21.75" customHeight="1" spans="1:25">
      <c r="A16" s="73">
        <v>2090299</v>
      </c>
      <c r="B16" s="73" t="s">
        <v>589</v>
      </c>
      <c r="C16" s="77"/>
      <c r="D16" s="66"/>
      <c r="E16" s="66">
        <v>7616.62</v>
      </c>
      <c r="G16" s="68" t="s">
        <v>37</v>
      </c>
      <c r="H16" s="68" t="s">
        <v>38</v>
      </c>
      <c r="I16" s="81">
        <v>7616.62</v>
      </c>
      <c r="J16" s="50">
        <f t="shared" si="6"/>
        <v>-2070198</v>
      </c>
      <c r="K16" s="66">
        <f t="shared" si="7"/>
        <v>7616.62</v>
      </c>
      <c r="L16" s="66"/>
      <c r="M16" s="68" t="s">
        <v>37</v>
      </c>
      <c r="N16" s="68" t="s">
        <v>38</v>
      </c>
      <c r="O16" s="81">
        <v>7749.58</v>
      </c>
      <c r="P16" s="50">
        <f t="shared" si="8"/>
        <v>-2070198</v>
      </c>
      <c r="Q16" s="66">
        <f t="shared" si="9"/>
        <v>7749.58</v>
      </c>
      <c r="U16" s="86" t="s">
        <v>37</v>
      </c>
      <c r="V16" s="86" t="s">
        <v>38</v>
      </c>
      <c r="W16" s="87">
        <v>8475.47</v>
      </c>
      <c r="X16" s="46">
        <f t="shared" si="10"/>
        <v>-8475.47</v>
      </c>
      <c r="Y16" s="46">
        <f t="shared" si="11"/>
        <v>-2070198</v>
      </c>
    </row>
    <row r="17" s="46" customFormat="1" ht="21.75" customHeight="1" spans="1:25">
      <c r="A17" s="69" t="s">
        <v>590</v>
      </c>
      <c r="B17" s="69" t="s">
        <v>591</v>
      </c>
      <c r="C17" s="65">
        <f>SUM(C18:C20)</f>
        <v>35594</v>
      </c>
      <c r="D17" s="66"/>
      <c r="E17" s="66">
        <v>3922.87</v>
      </c>
      <c r="G17" s="68" t="s">
        <v>40</v>
      </c>
      <c r="H17" s="68" t="s">
        <v>41</v>
      </c>
      <c r="I17" s="81">
        <v>3922.87</v>
      </c>
      <c r="J17" s="50">
        <f t="shared" si="6"/>
        <v>1989198</v>
      </c>
      <c r="K17" s="66">
        <f t="shared" si="7"/>
        <v>-31671.13</v>
      </c>
      <c r="L17" s="66">
        <v>750</v>
      </c>
      <c r="M17" s="68" t="s">
        <v>40</v>
      </c>
      <c r="N17" s="68" t="s">
        <v>41</v>
      </c>
      <c r="O17" s="81">
        <v>4041.81</v>
      </c>
      <c r="P17" s="50">
        <f t="shared" si="8"/>
        <v>1989198</v>
      </c>
      <c r="Q17" s="66">
        <f t="shared" si="9"/>
        <v>-31552.19</v>
      </c>
      <c r="U17" s="86" t="s">
        <v>40</v>
      </c>
      <c r="V17" s="86" t="s">
        <v>41</v>
      </c>
      <c r="W17" s="87">
        <v>4680.94</v>
      </c>
      <c r="X17" s="46">
        <f t="shared" si="10"/>
        <v>30913.06</v>
      </c>
      <c r="Y17" s="46">
        <f t="shared" si="11"/>
        <v>1989198</v>
      </c>
    </row>
    <row r="18" s="46" customFormat="1" ht="21.75" customHeight="1" spans="1:23">
      <c r="A18" s="73" t="s">
        <v>592</v>
      </c>
      <c r="B18" s="73" t="s">
        <v>593</v>
      </c>
      <c r="C18" s="74">
        <f>18264-495</f>
        <v>17769</v>
      </c>
      <c r="D18" s="66"/>
      <c r="E18" s="66"/>
      <c r="G18" s="68"/>
      <c r="H18" s="68"/>
      <c r="I18" s="81"/>
      <c r="J18" s="50"/>
      <c r="K18" s="66"/>
      <c r="L18" s="66"/>
      <c r="M18" s="68"/>
      <c r="N18" s="68"/>
      <c r="O18" s="81"/>
      <c r="P18" s="50"/>
      <c r="Q18" s="66"/>
      <c r="U18" s="86"/>
      <c r="V18" s="86"/>
      <c r="W18" s="87"/>
    </row>
    <row r="19" s="46" customFormat="1" ht="21.75" customHeight="1" spans="1:25">
      <c r="A19" s="73" t="s">
        <v>594</v>
      </c>
      <c r="B19" s="73" t="s">
        <v>595</v>
      </c>
      <c r="C19" s="74">
        <f>17330-247</f>
        <v>17083</v>
      </c>
      <c r="D19" s="78"/>
      <c r="E19" s="78">
        <v>135.6</v>
      </c>
      <c r="G19" s="68" t="s">
        <v>78</v>
      </c>
      <c r="H19" s="68" t="s">
        <v>79</v>
      </c>
      <c r="I19" s="81">
        <v>135.6</v>
      </c>
      <c r="J19" s="50">
        <f t="shared" ref="J19:J23" si="12">G19-A19</f>
        <v>-80103</v>
      </c>
      <c r="K19" s="66">
        <f t="shared" ref="K19:K23" si="13">I19-C19</f>
        <v>-16947.4</v>
      </c>
      <c r="L19" s="66"/>
      <c r="M19" s="68" t="s">
        <v>78</v>
      </c>
      <c r="N19" s="68" t="s">
        <v>79</v>
      </c>
      <c r="O19" s="81">
        <v>135.6</v>
      </c>
      <c r="P19" s="50">
        <f t="shared" ref="P19:P23" si="14">M19-A19</f>
        <v>-80103</v>
      </c>
      <c r="Q19" s="66">
        <f t="shared" ref="Q19:Q23" si="15">O19-C19</f>
        <v>-16947.4</v>
      </c>
      <c r="U19" s="86" t="s">
        <v>78</v>
      </c>
      <c r="V19" s="86" t="s">
        <v>79</v>
      </c>
      <c r="W19" s="87">
        <v>135.6</v>
      </c>
      <c r="X19" s="46">
        <f t="shared" ref="X19:X23" si="16">C19-W19</f>
        <v>16947.4</v>
      </c>
      <c r="Y19" s="46">
        <f t="shared" ref="Y19:Y23" si="17">U19-A19</f>
        <v>-80103</v>
      </c>
    </row>
    <row r="20" s="46" customFormat="1" ht="21.75" customHeight="1" spans="1:25">
      <c r="A20" s="73">
        <v>2090399</v>
      </c>
      <c r="B20" s="73" t="s">
        <v>596</v>
      </c>
      <c r="C20" s="77">
        <v>742</v>
      </c>
      <c r="D20" s="66"/>
      <c r="E20" s="66">
        <v>7616.62</v>
      </c>
      <c r="G20" s="68" t="s">
        <v>37</v>
      </c>
      <c r="H20" s="68" t="s">
        <v>38</v>
      </c>
      <c r="I20" s="81">
        <v>7616.62</v>
      </c>
      <c r="J20" s="50">
        <f t="shared" si="12"/>
        <v>-2070298</v>
      </c>
      <c r="K20" s="66">
        <f t="shared" si="13"/>
        <v>6874.62</v>
      </c>
      <c r="L20" s="66"/>
      <c r="M20" s="68" t="s">
        <v>37</v>
      </c>
      <c r="N20" s="68" t="s">
        <v>38</v>
      </c>
      <c r="O20" s="81">
        <v>7749.58</v>
      </c>
      <c r="P20" s="50">
        <f t="shared" si="14"/>
        <v>-2070298</v>
      </c>
      <c r="Q20" s="66">
        <f t="shared" si="15"/>
        <v>7007.58</v>
      </c>
      <c r="U20" s="86" t="s">
        <v>37</v>
      </c>
      <c r="V20" s="86" t="s">
        <v>38</v>
      </c>
      <c r="W20" s="87">
        <v>8475.47</v>
      </c>
      <c r="X20" s="46">
        <f t="shared" si="16"/>
        <v>-7733.47</v>
      </c>
      <c r="Y20" s="46">
        <f t="shared" si="17"/>
        <v>-2070298</v>
      </c>
    </row>
    <row r="21" s="46" customFormat="1" ht="21.75" customHeight="1" spans="1:25">
      <c r="A21" s="69" t="s">
        <v>597</v>
      </c>
      <c r="B21" s="69" t="s">
        <v>598</v>
      </c>
      <c r="C21" s="77"/>
      <c r="D21" s="66"/>
      <c r="E21" s="66">
        <v>3922.87</v>
      </c>
      <c r="G21" s="68" t="s">
        <v>40</v>
      </c>
      <c r="H21" s="68" t="s">
        <v>41</v>
      </c>
      <c r="I21" s="81">
        <v>3922.87</v>
      </c>
      <c r="J21" s="50">
        <f t="shared" si="12"/>
        <v>1989197</v>
      </c>
      <c r="K21" s="66">
        <f t="shared" si="13"/>
        <v>3922.87</v>
      </c>
      <c r="L21" s="66">
        <v>750</v>
      </c>
      <c r="M21" s="68" t="s">
        <v>40</v>
      </c>
      <c r="N21" s="68" t="s">
        <v>41</v>
      </c>
      <c r="O21" s="81">
        <v>4041.81</v>
      </c>
      <c r="P21" s="50">
        <f t="shared" si="14"/>
        <v>1989197</v>
      </c>
      <c r="Q21" s="66">
        <f t="shared" si="15"/>
        <v>4041.81</v>
      </c>
      <c r="U21" s="86" t="s">
        <v>40</v>
      </c>
      <c r="V21" s="86" t="s">
        <v>41</v>
      </c>
      <c r="W21" s="87">
        <v>4680.94</v>
      </c>
      <c r="X21" s="46">
        <f t="shared" si="16"/>
        <v>-4680.94</v>
      </c>
      <c r="Y21" s="46">
        <f t="shared" si="17"/>
        <v>1989197</v>
      </c>
    </row>
    <row r="22" s="46" customFormat="1" ht="21.75" customHeight="1" spans="1:25">
      <c r="A22" s="73" t="s">
        <v>599</v>
      </c>
      <c r="B22" s="73" t="s">
        <v>600</v>
      </c>
      <c r="C22" s="77"/>
      <c r="D22" s="78"/>
      <c r="E22" s="78">
        <v>135.6</v>
      </c>
      <c r="G22" s="68" t="s">
        <v>78</v>
      </c>
      <c r="H22" s="68" t="s">
        <v>79</v>
      </c>
      <c r="I22" s="81">
        <v>135.6</v>
      </c>
      <c r="J22" s="50">
        <f t="shared" si="12"/>
        <v>-80202</v>
      </c>
      <c r="K22" s="66">
        <f t="shared" si="13"/>
        <v>135.6</v>
      </c>
      <c r="L22" s="66"/>
      <c r="M22" s="68" t="s">
        <v>78</v>
      </c>
      <c r="N22" s="68" t="s">
        <v>79</v>
      </c>
      <c r="O22" s="81">
        <v>135.6</v>
      </c>
      <c r="P22" s="50">
        <f t="shared" si="14"/>
        <v>-80202</v>
      </c>
      <c r="Q22" s="66">
        <f t="shared" si="15"/>
        <v>135.6</v>
      </c>
      <c r="U22" s="86" t="s">
        <v>78</v>
      </c>
      <c r="V22" s="86" t="s">
        <v>79</v>
      </c>
      <c r="W22" s="87">
        <v>135.6</v>
      </c>
      <c r="X22" s="46">
        <f t="shared" si="16"/>
        <v>-135.6</v>
      </c>
      <c r="Y22" s="46">
        <f t="shared" si="17"/>
        <v>-80202</v>
      </c>
    </row>
    <row r="23" s="46" customFormat="1" ht="21.75" customHeight="1" spans="1:25">
      <c r="A23" s="73">
        <v>2090499</v>
      </c>
      <c r="B23" s="73" t="s">
        <v>601</v>
      </c>
      <c r="C23" s="77"/>
      <c r="D23" s="66"/>
      <c r="E23" s="66">
        <v>7616.62</v>
      </c>
      <c r="G23" s="68" t="s">
        <v>37</v>
      </c>
      <c r="H23" s="68" t="s">
        <v>38</v>
      </c>
      <c r="I23" s="81">
        <v>7616.62</v>
      </c>
      <c r="J23" s="50">
        <f t="shared" si="12"/>
        <v>-2070398</v>
      </c>
      <c r="K23" s="66">
        <f t="shared" si="13"/>
        <v>7616.62</v>
      </c>
      <c r="L23" s="66"/>
      <c r="M23" s="68" t="s">
        <v>37</v>
      </c>
      <c r="N23" s="68" t="s">
        <v>38</v>
      </c>
      <c r="O23" s="81">
        <v>7749.58</v>
      </c>
      <c r="P23" s="50">
        <f t="shared" si="14"/>
        <v>-2070398</v>
      </c>
      <c r="Q23" s="66">
        <f t="shared" si="15"/>
        <v>7749.58</v>
      </c>
      <c r="U23" s="86" t="s">
        <v>37</v>
      </c>
      <c r="V23" s="86" t="s">
        <v>38</v>
      </c>
      <c r="W23" s="87">
        <v>8475.47</v>
      </c>
      <c r="X23" s="46">
        <f t="shared" si="16"/>
        <v>-8475.47</v>
      </c>
      <c r="Y23" s="46">
        <f t="shared" si="17"/>
        <v>-2070398</v>
      </c>
    </row>
    <row r="24" s="46" customFormat="1" ht="21.75" customHeight="1" spans="1:23">
      <c r="A24" s="69" t="s">
        <v>602</v>
      </c>
      <c r="B24" s="69" t="s">
        <v>603</v>
      </c>
      <c r="C24" s="65">
        <f>SUM(C25:C27)</f>
        <v>17191</v>
      </c>
      <c r="D24" s="78"/>
      <c r="E24" s="78"/>
      <c r="G24" s="68"/>
      <c r="H24" s="68"/>
      <c r="I24" s="81"/>
      <c r="J24" s="50"/>
      <c r="K24" s="66"/>
      <c r="L24" s="66"/>
      <c r="M24" s="68"/>
      <c r="N24" s="68"/>
      <c r="O24" s="81"/>
      <c r="P24" s="50"/>
      <c r="Q24" s="66"/>
      <c r="U24" s="86"/>
      <c r="V24" s="86"/>
      <c r="W24" s="87"/>
    </row>
    <row r="25" s="46" customFormat="1" ht="21.75" customHeight="1" spans="1:23">
      <c r="A25" s="73" t="s">
        <v>604</v>
      </c>
      <c r="B25" s="73" t="s">
        <v>605</v>
      </c>
      <c r="C25" s="74">
        <v>16540</v>
      </c>
      <c r="D25" s="78"/>
      <c r="E25" s="78"/>
      <c r="G25" s="68"/>
      <c r="H25" s="68"/>
      <c r="I25" s="81"/>
      <c r="J25" s="50"/>
      <c r="K25" s="66"/>
      <c r="L25" s="66"/>
      <c r="M25" s="68"/>
      <c r="N25" s="68"/>
      <c r="O25" s="81"/>
      <c r="P25" s="50"/>
      <c r="Q25" s="66"/>
      <c r="U25" s="86"/>
      <c r="V25" s="86"/>
      <c r="W25" s="87"/>
    </row>
    <row r="26" s="46" customFormat="1" ht="21.75" customHeight="1" spans="1:23">
      <c r="A26" s="73" t="s">
        <v>606</v>
      </c>
      <c r="B26" s="73" t="s">
        <v>607</v>
      </c>
      <c r="C26" s="74">
        <v>646</v>
      </c>
      <c r="D26" s="78"/>
      <c r="E26" s="78"/>
      <c r="G26" s="68"/>
      <c r="H26" s="68"/>
      <c r="I26" s="81"/>
      <c r="J26" s="50"/>
      <c r="K26" s="66"/>
      <c r="L26" s="66"/>
      <c r="M26" s="68"/>
      <c r="N26" s="68"/>
      <c r="O26" s="81"/>
      <c r="P26" s="50"/>
      <c r="Q26" s="66"/>
      <c r="U26" s="86"/>
      <c r="V26" s="86"/>
      <c r="W26" s="87"/>
    </row>
    <row r="27" s="46" customFormat="1" ht="21.75" customHeight="1" spans="1:23">
      <c r="A27" s="73" t="s">
        <v>608</v>
      </c>
      <c r="B27" s="73" t="s">
        <v>609</v>
      </c>
      <c r="C27" s="77">
        <v>5</v>
      </c>
      <c r="D27" s="78"/>
      <c r="E27" s="78"/>
      <c r="G27" s="68"/>
      <c r="H27" s="68"/>
      <c r="I27" s="81"/>
      <c r="J27" s="50"/>
      <c r="K27" s="66"/>
      <c r="L27" s="66"/>
      <c r="M27" s="68"/>
      <c r="N27" s="68"/>
      <c r="O27" s="81"/>
      <c r="P27" s="50"/>
      <c r="Q27" s="66"/>
      <c r="U27" s="86"/>
      <c r="V27" s="86"/>
      <c r="W27" s="87"/>
    </row>
    <row r="28" s="46" customFormat="1" ht="21.75" customHeight="1" spans="1:23">
      <c r="A28" s="69" t="s">
        <v>610</v>
      </c>
      <c r="B28" s="69" t="s">
        <v>611</v>
      </c>
      <c r="C28" s="65">
        <f>SUM(C29:C30)</f>
        <v>35442</v>
      </c>
      <c r="D28" s="78"/>
      <c r="E28" s="78"/>
      <c r="G28" s="68"/>
      <c r="H28" s="68"/>
      <c r="I28" s="81"/>
      <c r="J28" s="50"/>
      <c r="K28" s="66"/>
      <c r="L28" s="66"/>
      <c r="M28" s="68"/>
      <c r="N28" s="68"/>
      <c r="O28" s="81"/>
      <c r="P28" s="50"/>
      <c r="Q28" s="66"/>
      <c r="U28" s="86"/>
      <c r="V28" s="86"/>
      <c r="W28" s="87"/>
    </row>
    <row r="29" s="46" customFormat="1" ht="21.75" customHeight="1" spans="1:23">
      <c r="A29" s="73" t="s">
        <v>612</v>
      </c>
      <c r="B29" s="73" t="s">
        <v>605</v>
      </c>
      <c r="C29" s="74">
        <v>35432</v>
      </c>
      <c r="D29" s="78"/>
      <c r="E29" s="78"/>
      <c r="G29" s="68"/>
      <c r="H29" s="68"/>
      <c r="I29" s="81"/>
      <c r="J29" s="50"/>
      <c r="K29" s="66"/>
      <c r="L29" s="66"/>
      <c r="M29" s="68"/>
      <c r="N29" s="68"/>
      <c r="O29" s="81"/>
      <c r="P29" s="50"/>
      <c r="Q29" s="66"/>
      <c r="U29" s="86"/>
      <c r="V29" s="86"/>
      <c r="W29" s="87"/>
    </row>
    <row r="30" s="46" customFormat="1" ht="21.75" customHeight="1" spans="1:23">
      <c r="A30" s="73" t="s">
        <v>613</v>
      </c>
      <c r="B30" s="73" t="s">
        <v>614</v>
      </c>
      <c r="C30" s="77">
        <v>10</v>
      </c>
      <c r="D30" s="78"/>
      <c r="E30" s="78"/>
      <c r="G30" s="68"/>
      <c r="H30" s="68"/>
      <c r="I30" s="81"/>
      <c r="J30" s="50"/>
      <c r="K30" s="66"/>
      <c r="L30" s="66"/>
      <c r="M30" s="68"/>
      <c r="N30" s="68"/>
      <c r="O30" s="81"/>
      <c r="P30" s="50"/>
      <c r="Q30" s="66"/>
      <c r="U30" s="86"/>
      <c r="V30" s="86"/>
      <c r="W30" s="87"/>
    </row>
    <row r="31" s="46" customFormat="1" ht="21.75" customHeight="1" spans="1:23">
      <c r="A31" s="69" t="s">
        <v>615</v>
      </c>
      <c r="B31" s="69" t="s">
        <v>616</v>
      </c>
      <c r="C31" s="65">
        <f>SUM(C32:C34)</f>
        <v>32021</v>
      </c>
      <c r="D31" s="78"/>
      <c r="E31" s="78"/>
      <c r="G31" s="68"/>
      <c r="H31" s="68"/>
      <c r="I31" s="81"/>
      <c r="J31" s="50"/>
      <c r="K31" s="66"/>
      <c r="L31" s="66"/>
      <c r="M31" s="68"/>
      <c r="N31" s="68"/>
      <c r="O31" s="81"/>
      <c r="P31" s="50"/>
      <c r="Q31" s="66"/>
      <c r="U31" s="86"/>
      <c r="V31" s="86"/>
      <c r="W31" s="87"/>
    </row>
    <row r="32" s="46" customFormat="1" ht="21.75" customHeight="1" spans="1:23">
      <c r="A32" s="73" t="s">
        <v>617</v>
      </c>
      <c r="B32" s="73" t="s">
        <v>618</v>
      </c>
      <c r="C32" s="74">
        <v>27731</v>
      </c>
      <c r="D32" s="78"/>
      <c r="E32" s="78"/>
      <c r="G32" s="68"/>
      <c r="H32" s="68"/>
      <c r="I32" s="81"/>
      <c r="J32" s="50"/>
      <c r="K32" s="66"/>
      <c r="L32" s="66"/>
      <c r="M32" s="68"/>
      <c r="N32" s="68"/>
      <c r="O32" s="81"/>
      <c r="P32" s="50"/>
      <c r="Q32" s="66"/>
      <c r="U32" s="86"/>
      <c r="V32" s="86"/>
      <c r="W32" s="87"/>
    </row>
    <row r="33" s="46" customFormat="1" ht="21.75" customHeight="1" spans="1:23">
      <c r="A33" s="73" t="s">
        <v>619</v>
      </c>
      <c r="B33" s="73" t="s">
        <v>620</v>
      </c>
      <c r="C33" s="74">
        <v>2656</v>
      </c>
      <c r="D33" s="78"/>
      <c r="E33" s="78"/>
      <c r="G33" s="68"/>
      <c r="H33" s="68"/>
      <c r="I33" s="81"/>
      <c r="J33" s="50"/>
      <c r="K33" s="66"/>
      <c r="L33" s="66"/>
      <c r="M33" s="68"/>
      <c r="N33" s="68"/>
      <c r="O33" s="81"/>
      <c r="P33" s="50"/>
      <c r="Q33" s="66"/>
      <c r="U33" s="86"/>
      <c r="V33" s="86"/>
      <c r="W33" s="87"/>
    </row>
    <row r="34" s="46" customFormat="1" ht="21.75" customHeight="1" spans="1:23">
      <c r="A34" s="73" t="s">
        <v>621</v>
      </c>
      <c r="B34" s="73" t="s">
        <v>622</v>
      </c>
      <c r="C34" s="74">
        <v>1634</v>
      </c>
      <c r="D34" s="78"/>
      <c r="E34" s="78"/>
      <c r="G34" s="68"/>
      <c r="H34" s="68"/>
      <c r="I34" s="81"/>
      <c r="J34" s="50"/>
      <c r="K34" s="66"/>
      <c r="L34" s="66"/>
      <c r="M34" s="68"/>
      <c r="N34" s="68"/>
      <c r="O34" s="81"/>
      <c r="P34" s="50"/>
      <c r="Q34" s="66"/>
      <c r="U34" s="86"/>
      <c r="V34" s="86"/>
      <c r="W34" s="87"/>
    </row>
    <row r="35" s="46" customFormat="1" ht="19.5" customHeight="1" spans="1:25">
      <c r="A35" s="49"/>
      <c r="C35" s="50"/>
      <c r="G35" s="68"/>
      <c r="H35" s="68"/>
      <c r="I35" s="81"/>
      <c r="J35" s="50"/>
      <c r="Q35" s="66"/>
      <c r="U35" s="86" t="s">
        <v>68</v>
      </c>
      <c r="V35" s="86" t="s">
        <v>69</v>
      </c>
      <c r="W35" s="87">
        <v>19998</v>
      </c>
      <c r="X35" s="46">
        <f>C35-W35</f>
        <v>-19998</v>
      </c>
      <c r="Y35" s="46">
        <f>U35-A35</f>
        <v>23203</v>
      </c>
    </row>
    <row r="36" s="46" customFormat="1" ht="19.5" customHeight="1" spans="1:25">
      <c r="A36" s="49"/>
      <c r="C36" s="50"/>
      <c r="G36" s="68"/>
      <c r="H36" s="68"/>
      <c r="I36" s="81"/>
      <c r="J36" s="50"/>
      <c r="Q36" s="66"/>
      <c r="U36" s="86" t="s">
        <v>70</v>
      </c>
      <c r="V36" s="86" t="s">
        <v>71</v>
      </c>
      <c r="W36" s="87">
        <v>19998</v>
      </c>
      <c r="X36" s="46">
        <f>C36-W36</f>
        <v>-19998</v>
      </c>
      <c r="Y36" s="46">
        <f>U36-A36</f>
        <v>2320301</v>
      </c>
    </row>
    <row r="37" s="46" customFormat="1" ht="19.5" customHeight="1" spans="1:17">
      <c r="A37" s="49"/>
      <c r="C37" s="50"/>
      <c r="G37" s="68"/>
      <c r="H37" s="68"/>
      <c r="I37" s="81"/>
      <c r="J37" s="50"/>
      <c r="Q37" s="66"/>
    </row>
    <row r="38" s="46" customFormat="1" ht="19.5" customHeight="1" spans="1:17">
      <c r="A38" s="49"/>
      <c r="C38" s="50"/>
      <c r="G38" s="68"/>
      <c r="H38" s="68"/>
      <c r="I38" s="81"/>
      <c r="J38" s="50"/>
      <c r="Q38" s="66"/>
    </row>
    <row r="39" s="46" customFormat="1" ht="19.5" customHeight="1" spans="1:17">
      <c r="A39" s="49"/>
      <c r="C39" s="50"/>
      <c r="G39" s="68"/>
      <c r="H39" s="68"/>
      <c r="I39" s="81"/>
      <c r="J39" s="50"/>
      <c r="Q39" s="66"/>
    </row>
    <row r="40" s="46" customFormat="1" ht="19.5" customHeight="1" spans="1:17">
      <c r="A40" s="49"/>
      <c r="C40" s="50"/>
      <c r="G40" s="68"/>
      <c r="H40" s="68"/>
      <c r="I40" s="81"/>
      <c r="J40" s="50"/>
      <c r="Q40" s="66"/>
    </row>
    <row r="41" s="46" customFormat="1" ht="19.5" customHeight="1" spans="1:17">
      <c r="A41" s="49"/>
      <c r="C41" s="50"/>
      <c r="G41" s="68"/>
      <c r="H41" s="68"/>
      <c r="I41" s="81"/>
      <c r="J41" s="50"/>
      <c r="Q41" s="66"/>
    </row>
    <row r="42" s="46" customFormat="1" ht="19.5" customHeight="1" spans="1:17">
      <c r="A42" s="49"/>
      <c r="C42" s="50"/>
      <c r="G42" s="68"/>
      <c r="H42" s="68"/>
      <c r="I42" s="81"/>
      <c r="J42" s="50"/>
      <c r="Q42" s="66"/>
    </row>
    <row r="43" s="46" customFormat="1" ht="19.5" customHeight="1" spans="1:17">
      <c r="A43" s="49"/>
      <c r="C43" s="50"/>
      <c r="G43" s="68"/>
      <c r="H43" s="68"/>
      <c r="I43" s="81"/>
      <c r="J43" s="50"/>
      <c r="Q43" s="66"/>
    </row>
    <row r="44" s="46" customFormat="1" ht="19.5" customHeight="1" spans="1:17">
      <c r="A44" s="49"/>
      <c r="C44" s="50"/>
      <c r="G44" s="68"/>
      <c r="H44" s="68"/>
      <c r="I44" s="81"/>
      <c r="J44" s="50"/>
      <c r="Q44" s="66"/>
    </row>
    <row r="45" s="46" customFormat="1" ht="19.5" customHeight="1" spans="1:17">
      <c r="A45" s="49"/>
      <c r="C45" s="50"/>
      <c r="G45" s="68"/>
      <c r="H45" s="68"/>
      <c r="I45" s="81"/>
      <c r="J45" s="50"/>
      <c r="Q45" s="66"/>
    </row>
    <row r="46" s="46" customFormat="1" ht="19.5" customHeight="1" spans="1:17">
      <c r="A46" s="49"/>
      <c r="C46" s="50"/>
      <c r="G46" s="68"/>
      <c r="H46" s="68"/>
      <c r="I46" s="81"/>
      <c r="J46" s="50"/>
      <c r="Q46" s="66"/>
    </row>
    <row r="47" s="46" customFormat="1" ht="19.5" customHeight="1" spans="1:17">
      <c r="A47" s="49"/>
      <c r="C47" s="50"/>
      <c r="G47" s="68"/>
      <c r="H47" s="68"/>
      <c r="I47" s="81"/>
      <c r="J47" s="50"/>
      <c r="Q47" s="66"/>
    </row>
    <row r="48" s="46" customFormat="1" ht="19.5" customHeight="1" spans="1:17">
      <c r="A48" s="49"/>
      <c r="C48" s="50"/>
      <c r="G48" s="68"/>
      <c r="H48" s="68"/>
      <c r="I48" s="81"/>
      <c r="J48" s="50"/>
      <c r="Q48" s="66"/>
    </row>
    <row r="49" s="46" customFormat="1" ht="19.5" customHeight="1" spans="1:17">
      <c r="A49" s="49"/>
      <c r="C49" s="50"/>
      <c r="G49" s="68"/>
      <c r="H49" s="68"/>
      <c r="I49" s="81"/>
      <c r="J49" s="50"/>
      <c r="Q49" s="66"/>
    </row>
    <row r="50" s="46" customFormat="1" ht="14.4" spans="1:10">
      <c r="A50" s="49"/>
      <c r="C50" s="50"/>
      <c r="G50" s="68"/>
      <c r="H50" s="68"/>
      <c r="I50" s="81"/>
      <c r="J50" s="50"/>
    </row>
    <row r="51" s="46" customFormat="1" ht="14.4" spans="1:10">
      <c r="A51" s="49"/>
      <c r="C51" s="50"/>
      <c r="G51" s="68"/>
      <c r="H51" s="68"/>
      <c r="I51" s="81"/>
      <c r="J51" s="50"/>
    </row>
    <row r="52" s="46" customFormat="1" ht="14.4" spans="1:10">
      <c r="A52" s="49"/>
      <c r="C52" s="50"/>
      <c r="G52" s="68"/>
      <c r="H52" s="68"/>
      <c r="I52" s="81"/>
      <c r="J52" s="50"/>
    </row>
    <row r="53" s="46" customFormat="1" ht="14.4" spans="1:10">
      <c r="A53" s="49"/>
      <c r="C53" s="50"/>
      <c r="G53" s="68"/>
      <c r="H53" s="68"/>
      <c r="I53" s="81"/>
      <c r="J53" s="50"/>
    </row>
    <row r="54" s="46" customFormat="1" ht="14.4" spans="1:10">
      <c r="A54" s="49"/>
      <c r="C54" s="50"/>
      <c r="G54" s="68"/>
      <c r="H54" s="68"/>
      <c r="I54" s="81"/>
      <c r="J54" s="50"/>
    </row>
    <row r="55" s="46" customFormat="1" ht="14.4" spans="1:10">
      <c r="A55" s="49"/>
      <c r="C55" s="50"/>
      <c r="G55" s="68"/>
      <c r="H55" s="68"/>
      <c r="I55" s="81"/>
      <c r="J55" s="50"/>
    </row>
    <row r="56" s="46" customFormat="1" ht="14.4" spans="1:10">
      <c r="A56" s="49"/>
      <c r="C56" s="50"/>
      <c r="G56" s="68"/>
      <c r="H56" s="68"/>
      <c r="I56" s="81"/>
      <c r="J56" s="50"/>
    </row>
    <row r="57" s="46" customFormat="1" ht="14.4" spans="1:10">
      <c r="A57" s="49"/>
      <c r="C57" s="50"/>
      <c r="G57" s="68"/>
      <c r="H57" s="68"/>
      <c r="I57" s="81"/>
      <c r="J57" s="50"/>
    </row>
    <row r="58" s="46" customFormat="1" ht="14.4" spans="1:10">
      <c r="A58" s="49"/>
      <c r="C58" s="50"/>
      <c r="G58" s="68"/>
      <c r="H58" s="68"/>
      <c r="I58" s="81"/>
      <c r="J58" s="50"/>
    </row>
    <row r="59" s="46" customFormat="1" ht="14.4" spans="1:10">
      <c r="A59" s="49"/>
      <c r="C59" s="50"/>
      <c r="G59" s="68"/>
      <c r="H59" s="68"/>
      <c r="I59" s="81"/>
      <c r="J59" s="50"/>
    </row>
    <row r="60" s="46" customFormat="1" ht="14.4" spans="1:10">
      <c r="A60" s="49"/>
      <c r="C60" s="50"/>
      <c r="G60" s="68"/>
      <c r="H60" s="68"/>
      <c r="I60" s="81"/>
      <c r="J60" s="50"/>
    </row>
    <row r="61" s="46" customFormat="1" ht="14.4" spans="1:10">
      <c r="A61" s="49"/>
      <c r="C61" s="50"/>
      <c r="G61" s="68"/>
      <c r="H61" s="68"/>
      <c r="I61" s="81"/>
      <c r="J61" s="50"/>
    </row>
    <row r="62" s="46" customFormat="1" ht="14.4" spans="1:10">
      <c r="A62" s="49"/>
      <c r="C62" s="50"/>
      <c r="G62" s="68"/>
      <c r="H62" s="68"/>
      <c r="I62" s="81"/>
      <c r="J62" s="50"/>
    </row>
    <row r="63" s="46" customFormat="1" ht="14.4" spans="1:10">
      <c r="A63" s="49"/>
      <c r="C63" s="50"/>
      <c r="G63" s="68"/>
      <c r="H63" s="68"/>
      <c r="I63" s="81"/>
      <c r="J63" s="50"/>
    </row>
    <row r="64" s="46" customFormat="1" ht="14.4" spans="1:10">
      <c r="A64" s="49"/>
      <c r="C64" s="50"/>
      <c r="G64" s="68"/>
      <c r="H64" s="68"/>
      <c r="I64" s="81"/>
      <c r="J64" s="50"/>
    </row>
    <row r="65" s="46" customFormat="1" ht="14.4" spans="1:10">
      <c r="A65" s="49"/>
      <c r="C65" s="50"/>
      <c r="G65" s="68"/>
      <c r="H65" s="68"/>
      <c r="I65" s="81"/>
      <c r="J65" s="50"/>
    </row>
    <row r="66" s="46" customFormat="1" ht="14.4" spans="1:10">
      <c r="A66" s="49"/>
      <c r="C66" s="50"/>
      <c r="G66" s="68"/>
      <c r="H66" s="68"/>
      <c r="I66" s="81"/>
      <c r="J66" s="50"/>
    </row>
    <row r="67" s="46" customFormat="1" ht="14.4" spans="1:10">
      <c r="A67" s="49"/>
      <c r="C67" s="50"/>
      <c r="G67" s="68"/>
      <c r="H67" s="68"/>
      <c r="I67" s="81"/>
      <c r="J67" s="50"/>
    </row>
    <row r="68" s="46" customFormat="1" ht="14.4" spans="1:10">
      <c r="A68" s="49"/>
      <c r="C68" s="50"/>
      <c r="G68" s="68"/>
      <c r="H68" s="68"/>
      <c r="I68" s="81"/>
      <c r="J68" s="50"/>
    </row>
    <row r="69" s="46" customFormat="1" ht="14.4" spans="1:10">
      <c r="A69" s="49"/>
      <c r="C69" s="50"/>
      <c r="G69" s="68"/>
      <c r="H69" s="68"/>
      <c r="I69" s="81"/>
      <c r="J69" s="50"/>
    </row>
    <row r="70" s="46" customFormat="1" ht="14.4" spans="1:10">
      <c r="A70" s="49"/>
      <c r="C70" s="50"/>
      <c r="G70" s="68"/>
      <c r="H70" s="68"/>
      <c r="I70" s="81"/>
      <c r="J70" s="50"/>
    </row>
    <row r="71" s="46" customFormat="1" ht="14.4" spans="1:10">
      <c r="A71" s="49"/>
      <c r="C71" s="50"/>
      <c r="G71" s="68"/>
      <c r="H71" s="68"/>
      <c r="I71" s="81"/>
      <c r="J71" s="50"/>
    </row>
    <row r="72" s="46" customFormat="1" ht="14.4" spans="1:10">
      <c r="A72" s="49"/>
      <c r="C72" s="50"/>
      <c r="G72" s="68"/>
      <c r="H72" s="68"/>
      <c r="I72" s="81"/>
      <c r="J72" s="50"/>
    </row>
    <row r="73" s="46" customFormat="1" ht="14.4" spans="1:10">
      <c r="A73" s="49"/>
      <c r="C73" s="50"/>
      <c r="G73" s="68"/>
      <c r="H73" s="68"/>
      <c r="I73" s="81"/>
      <c r="J73" s="50"/>
    </row>
    <row r="74" s="46" customFormat="1" ht="14.4" spans="1:10">
      <c r="A74" s="49"/>
      <c r="C74" s="50"/>
      <c r="G74" s="68"/>
      <c r="H74" s="68"/>
      <c r="I74" s="81"/>
      <c r="J74" s="50"/>
    </row>
    <row r="75" s="46" customFormat="1" ht="14.4" spans="1:10">
      <c r="A75" s="49"/>
      <c r="C75" s="50"/>
      <c r="G75" s="68"/>
      <c r="H75" s="68"/>
      <c r="I75" s="81"/>
      <c r="J75" s="50"/>
    </row>
    <row r="76" s="46" customFormat="1" ht="14.4" spans="1:10">
      <c r="A76" s="49"/>
      <c r="C76" s="50"/>
      <c r="G76" s="68"/>
      <c r="H76" s="68"/>
      <c r="I76" s="81"/>
      <c r="J76" s="50"/>
    </row>
    <row r="77" s="46" customFormat="1" ht="14.4" spans="1:10">
      <c r="A77" s="49"/>
      <c r="C77" s="50"/>
      <c r="G77" s="68"/>
      <c r="H77" s="68"/>
      <c r="I77" s="81"/>
      <c r="J77" s="50"/>
    </row>
    <row r="78" s="46" customFormat="1" ht="14.4" spans="1:10">
      <c r="A78" s="49"/>
      <c r="C78" s="50"/>
      <c r="G78" s="68"/>
      <c r="H78" s="68"/>
      <c r="I78" s="81"/>
      <c r="J78" s="50"/>
    </row>
    <row r="79" s="46" customFormat="1" ht="14.4" spans="1:10">
      <c r="A79" s="49"/>
      <c r="C79" s="50"/>
      <c r="G79" s="68"/>
      <c r="H79" s="68"/>
      <c r="I79" s="81"/>
      <c r="J79" s="50"/>
    </row>
    <row r="80" s="46" customFormat="1" ht="14.4" spans="1:10">
      <c r="A80" s="49"/>
      <c r="C80" s="50"/>
      <c r="G80" s="68"/>
      <c r="H80" s="68"/>
      <c r="I80" s="81"/>
      <c r="J80" s="50"/>
    </row>
    <row r="81" s="46" customFormat="1" ht="14.4" spans="1:10">
      <c r="A81" s="49"/>
      <c r="C81" s="50"/>
      <c r="G81" s="68"/>
      <c r="H81" s="68"/>
      <c r="I81" s="81"/>
      <c r="J81" s="50"/>
    </row>
    <row r="82" s="46" customFormat="1" ht="14.4" spans="1:10">
      <c r="A82" s="49"/>
      <c r="C82" s="50"/>
      <c r="G82" s="68"/>
      <c r="H82" s="68"/>
      <c r="I82" s="81"/>
      <c r="J82" s="50"/>
    </row>
    <row r="83" s="46" customFormat="1" ht="14.4" spans="1:10">
      <c r="A83" s="49"/>
      <c r="C83" s="50"/>
      <c r="G83" s="68"/>
      <c r="H83" s="68"/>
      <c r="I83" s="81"/>
      <c r="J83" s="50"/>
    </row>
    <row r="84" s="46" customFormat="1" ht="14.4" spans="1:10">
      <c r="A84" s="49"/>
      <c r="C84" s="50"/>
      <c r="G84" s="68"/>
      <c r="H84" s="68"/>
      <c r="I84" s="81"/>
      <c r="J84" s="50"/>
    </row>
    <row r="85" s="46" customFormat="1" ht="14.4" spans="1:10">
      <c r="A85" s="49"/>
      <c r="C85" s="50"/>
      <c r="G85" s="68"/>
      <c r="H85" s="68"/>
      <c r="I85" s="81"/>
      <c r="J85" s="50"/>
    </row>
    <row r="86" s="46" customFormat="1" ht="14.4" spans="1:10">
      <c r="A86" s="49"/>
      <c r="C86" s="50"/>
      <c r="G86" s="68"/>
      <c r="H86" s="68"/>
      <c r="I86" s="81"/>
      <c r="J86" s="50"/>
    </row>
    <row r="87" s="46" customFormat="1" ht="14.4" spans="1:10">
      <c r="A87" s="49"/>
      <c r="C87" s="50"/>
      <c r="G87" s="68"/>
      <c r="H87" s="68"/>
      <c r="I87" s="81"/>
      <c r="J87" s="50"/>
    </row>
    <row r="88" s="46" customFormat="1" ht="14.4" spans="1:10">
      <c r="A88" s="49"/>
      <c r="C88" s="50"/>
      <c r="G88" s="68"/>
      <c r="H88" s="68"/>
      <c r="I88" s="81"/>
      <c r="J88" s="50"/>
    </row>
    <row r="89" s="46" customFormat="1" ht="14.4" spans="1:10">
      <c r="A89" s="49"/>
      <c r="C89" s="50"/>
      <c r="G89" s="68"/>
      <c r="H89" s="68"/>
      <c r="I89" s="81"/>
      <c r="J89" s="50"/>
    </row>
    <row r="90" s="46" customFormat="1" ht="14.4" spans="1:10">
      <c r="A90" s="49"/>
      <c r="C90" s="50"/>
      <c r="G90" s="68"/>
      <c r="H90" s="68"/>
      <c r="I90" s="81"/>
      <c r="J90" s="50"/>
    </row>
    <row r="91" s="46" customFormat="1" ht="14.4" spans="1:10">
      <c r="A91" s="49"/>
      <c r="C91" s="50"/>
      <c r="G91" s="68"/>
      <c r="H91" s="68"/>
      <c r="I91" s="81"/>
      <c r="J91" s="50"/>
    </row>
    <row r="92" s="46" customFormat="1" ht="14.4" spans="1:10">
      <c r="A92" s="49"/>
      <c r="C92" s="50"/>
      <c r="G92" s="68"/>
      <c r="H92" s="68"/>
      <c r="I92" s="81"/>
      <c r="J92" s="50"/>
    </row>
    <row r="93" s="46" customFormat="1" ht="14.4" spans="1:10">
      <c r="A93" s="49"/>
      <c r="C93" s="50"/>
      <c r="G93" s="68"/>
      <c r="H93" s="68"/>
      <c r="I93" s="81"/>
      <c r="J93" s="50"/>
    </row>
    <row r="94" s="46" customFormat="1" ht="14.4" spans="1:10">
      <c r="A94" s="49"/>
      <c r="C94" s="50"/>
      <c r="G94" s="68"/>
      <c r="H94" s="68"/>
      <c r="I94" s="81"/>
      <c r="J94" s="50"/>
    </row>
    <row r="95" s="46" customFormat="1" ht="14.4" spans="1:10">
      <c r="A95" s="49"/>
      <c r="C95" s="50"/>
      <c r="G95" s="68"/>
      <c r="H95" s="68"/>
      <c r="I95" s="81"/>
      <c r="J95" s="50"/>
    </row>
    <row r="96" s="46" customFormat="1" ht="14.4" spans="1:10">
      <c r="A96" s="49"/>
      <c r="C96" s="50"/>
      <c r="G96" s="68"/>
      <c r="H96" s="68"/>
      <c r="I96" s="81"/>
      <c r="J96" s="50"/>
    </row>
    <row r="97" s="46" customFormat="1" ht="14.4" spans="1:10">
      <c r="A97" s="49"/>
      <c r="C97" s="50"/>
      <c r="G97" s="68"/>
      <c r="H97" s="68"/>
      <c r="I97" s="81"/>
      <c r="J97" s="50"/>
    </row>
    <row r="98" s="46" customFormat="1" ht="14.4" spans="1:10">
      <c r="A98" s="49"/>
      <c r="C98" s="50"/>
      <c r="G98" s="68"/>
      <c r="H98" s="68"/>
      <c r="I98" s="81"/>
      <c r="J98" s="50"/>
    </row>
    <row r="99" s="46" customFormat="1" ht="14.4" spans="1:10">
      <c r="A99" s="49"/>
      <c r="C99" s="50"/>
      <c r="G99" s="68"/>
      <c r="H99" s="68"/>
      <c r="I99" s="81"/>
      <c r="J99" s="50"/>
    </row>
    <row r="100" s="46" customFormat="1" ht="14.4" spans="1:10">
      <c r="A100" s="49"/>
      <c r="C100" s="50"/>
      <c r="G100" s="68"/>
      <c r="H100" s="68"/>
      <c r="I100" s="81"/>
      <c r="J100" s="50"/>
    </row>
    <row r="101" s="46" customFormat="1" ht="14.4" spans="1:10">
      <c r="A101" s="49"/>
      <c r="C101" s="50"/>
      <c r="G101" s="68"/>
      <c r="H101" s="68"/>
      <c r="I101" s="81"/>
      <c r="J101" s="50"/>
    </row>
    <row r="102" s="46" customFormat="1" ht="14.4" spans="1:10">
      <c r="A102" s="49"/>
      <c r="C102" s="50"/>
      <c r="G102" s="68"/>
      <c r="H102" s="68"/>
      <c r="I102" s="81"/>
      <c r="J102" s="50"/>
    </row>
    <row r="103" s="46" customFormat="1" ht="14.4" spans="1:10">
      <c r="A103" s="49"/>
      <c r="C103" s="50"/>
      <c r="G103" s="68"/>
      <c r="H103" s="68"/>
      <c r="I103" s="81"/>
      <c r="J103" s="50"/>
    </row>
    <row r="104" s="46" customFormat="1" ht="14.4" spans="1:10">
      <c r="A104" s="49"/>
      <c r="C104" s="50"/>
      <c r="G104" s="68"/>
      <c r="H104" s="68"/>
      <c r="I104" s="81"/>
      <c r="J104" s="50"/>
    </row>
    <row r="105" s="46" customFormat="1" ht="14.4" spans="1:10">
      <c r="A105" s="49"/>
      <c r="C105" s="50"/>
      <c r="G105" s="68"/>
      <c r="H105" s="68"/>
      <c r="I105" s="81"/>
      <c r="J105" s="50"/>
    </row>
    <row r="106" s="46" customFormat="1" ht="14.4" spans="1:10">
      <c r="A106" s="49"/>
      <c r="C106" s="50"/>
      <c r="G106" s="68"/>
      <c r="H106" s="68"/>
      <c r="I106" s="81"/>
      <c r="J106" s="50"/>
    </row>
    <row r="107" s="46" customFormat="1" ht="14.4" spans="1:10">
      <c r="A107" s="49"/>
      <c r="C107" s="50"/>
      <c r="G107" s="68"/>
      <c r="H107" s="68"/>
      <c r="I107" s="81"/>
      <c r="J107" s="50"/>
    </row>
    <row r="108" s="46" customFormat="1" ht="14.4" spans="1:10">
      <c r="A108" s="49"/>
      <c r="C108" s="50"/>
      <c r="G108" s="68"/>
      <c r="H108" s="68"/>
      <c r="I108" s="81"/>
      <c r="J108" s="50"/>
    </row>
    <row r="109" s="46" customFormat="1" ht="14.4" spans="1:10">
      <c r="A109" s="49"/>
      <c r="C109" s="50"/>
      <c r="G109" s="68"/>
      <c r="H109" s="68"/>
      <c r="I109" s="81"/>
      <c r="J109" s="50"/>
    </row>
    <row r="110" s="46" customFormat="1" ht="14.4" spans="1:10">
      <c r="A110" s="49"/>
      <c r="C110" s="50"/>
      <c r="G110" s="68"/>
      <c r="H110" s="68"/>
      <c r="I110" s="81"/>
      <c r="J110" s="50"/>
    </row>
    <row r="111" s="46" customFormat="1" ht="14.4" spans="1:10">
      <c r="A111" s="49"/>
      <c r="C111" s="50"/>
      <c r="G111" s="68"/>
      <c r="H111" s="68"/>
      <c r="I111" s="81"/>
      <c r="J111" s="50"/>
    </row>
    <row r="112" s="46" customFormat="1" ht="14.4" spans="1:10">
      <c r="A112" s="49"/>
      <c r="C112" s="50"/>
      <c r="G112" s="68"/>
      <c r="H112" s="68"/>
      <c r="I112" s="81"/>
      <c r="J112" s="50"/>
    </row>
    <row r="113" s="46" customFormat="1" ht="14.4" spans="1:10">
      <c r="A113" s="49"/>
      <c r="C113" s="50"/>
      <c r="G113" s="68"/>
      <c r="H113" s="68"/>
      <c r="I113" s="81"/>
      <c r="J113" s="50"/>
    </row>
    <row r="114" s="46" customFormat="1" ht="14.4" spans="1:10">
      <c r="A114" s="49"/>
      <c r="C114" s="50"/>
      <c r="G114" s="68"/>
      <c r="H114" s="68"/>
      <c r="I114" s="81"/>
      <c r="J114" s="50"/>
    </row>
    <row r="115" s="46" customFormat="1" ht="14.4" spans="1:10">
      <c r="A115" s="49"/>
      <c r="C115" s="50"/>
      <c r="G115" s="68"/>
      <c r="H115" s="68"/>
      <c r="I115" s="81"/>
      <c r="J115" s="50"/>
    </row>
    <row r="116" s="46" customFormat="1" ht="14.4" spans="1:10">
      <c r="A116" s="49"/>
      <c r="C116" s="50"/>
      <c r="G116" s="68"/>
      <c r="H116" s="68"/>
      <c r="I116" s="81"/>
      <c r="J116" s="50"/>
    </row>
    <row r="117" s="46" customFormat="1" ht="14.4" spans="1:10">
      <c r="A117" s="49"/>
      <c r="C117" s="50"/>
      <c r="G117" s="68"/>
      <c r="H117" s="68"/>
      <c r="I117" s="81"/>
      <c r="J117" s="50"/>
    </row>
    <row r="118" s="46" customFormat="1" ht="14.4" spans="1:10">
      <c r="A118" s="49"/>
      <c r="C118" s="50"/>
      <c r="G118" s="68"/>
      <c r="H118" s="68"/>
      <c r="I118" s="81"/>
      <c r="J118" s="50"/>
    </row>
    <row r="119" s="46" customFormat="1" ht="14.4" spans="1:10">
      <c r="A119" s="49"/>
      <c r="C119" s="50"/>
      <c r="G119" s="68"/>
      <c r="H119" s="68"/>
      <c r="I119" s="81"/>
      <c r="J119" s="50"/>
    </row>
    <row r="120" s="46" customFormat="1" ht="14.4" spans="1:10">
      <c r="A120" s="49"/>
      <c r="C120" s="50"/>
      <c r="G120" s="68"/>
      <c r="H120" s="68"/>
      <c r="I120" s="81"/>
      <c r="J120" s="50"/>
    </row>
    <row r="121" s="46" customFormat="1" ht="14.4" spans="1:10">
      <c r="A121" s="49"/>
      <c r="C121" s="50"/>
      <c r="G121" s="68"/>
      <c r="H121" s="68"/>
      <c r="I121" s="81"/>
      <c r="J121" s="50"/>
    </row>
    <row r="122" s="46" customFormat="1" ht="14.4" spans="1:10">
      <c r="A122" s="49"/>
      <c r="C122" s="50"/>
      <c r="G122" s="68"/>
      <c r="H122" s="68"/>
      <c r="I122" s="81"/>
      <c r="J122" s="50"/>
    </row>
    <row r="123" s="46" customFormat="1" ht="14.4" spans="1:10">
      <c r="A123" s="49"/>
      <c r="C123" s="50"/>
      <c r="G123" s="68"/>
      <c r="H123" s="68"/>
      <c r="I123" s="81"/>
      <c r="J123" s="50"/>
    </row>
    <row r="124" s="46" customFormat="1" ht="14.4" spans="1:10">
      <c r="A124" s="49"/>
      <c r="C124" s="50"/>
      <c r="G124" s="68"/>
      <c r="H124" s="68"/>
      <c r="I124" s="81"/>
      <c r="J124" s="50"/>
    </row>
    <row r="125" s="46" customFormat="1" ht="14.4" spans="1:10">
      <c r="A125" s="49"/>
      <c r="C125" s="50"/>
      <c r="G125" s="68"/>
      <c r="H125" s="68"/>
      <c r="I125" s="81"/>
      <c r="J125" s="50"/>
    </row>
    <row r="126" s="46" customFormat="1" ht="14.4" spans="1:10">
      <c r="A126" s="49"/>
      <c r="C126" s="50"/>
      <c r="G126" s="68"/>
      <c r="H126" s="68"/>
      <c r="I126" s="81"/>
      <c r="J126" s="50"/>
    </row>
    <row r="127" s="46" customFormat="1" ht="14.4" spans="1:10">
      <c r="A127" s="49"/>
      <c r="C127" s="50"/>
      <c r="G127" s="68"/>
      <c r="H127" s="68"/>
      <c r="I127" s="81"/>
      <c r="J127" s="50"/>
    </row>
    <row r="128" s="46" customFormat="1" ht="14.4" spans="1:10">
      <c r="A128" s="49"/>
      <c r="C128" s="50"/>
      <c r="G128" s="68"/>
      <c r="H128" s="68"/>
      <c r="I128" s="81"/>
      <c r="J128" s="50"/>
    </row>
    <row r="129" s="46" customFormat="1" ht="14.4" spans="1:10">
      <c r="A129" s="49"/>
      <c r="C129" s="50"/>
      <c r="G129" s="68"/>
      <c r="H129" s="68"/>
      <c r="I129" s="81"/>
      <c r="J129" s="50"/>
    </row>
    <row r="130" s="46" customFormat="1" ht="14.4" spans="1:10">
      <c r="A130" s="49"/>
      <c r="C130" s="50"/>
      <c r="G130" s="68"/>
      <c r="H130" s="68"/>
      <c r="I130" s="81"/>
      <c r="J130" s="50"/>
    </row>
    <row r="131" s="46" customFormat="1" ht="14.4" spans="1:10">
      <c r="A131" s="49"/>
      <c r="C131" s="50"/>
      <c r="G131" s="68"/>
      <c r="H131" s="68"/>
      <c r="I131" s="81"/>
      <c r="J131" s="50"/>
    </row>
    <row r="132" s="46" customFormat="1" ht="14.4" spans="1:10">
      <c r="A132" s="49"/>
      <c r="C132" s="50"/>
      <c r="G132" s="68"/>
      <c r="H132" s="68"/>
      <c r="I132" s="81"/>
      <c r="J132" s="50"/>
    </row>
    <row r="133" s="46" customFormat="1" ht="14.4" spans="1:10">
      <c r="A133" s="49"/>
      <c r="C133" s="50"/>
      <c r="G133" s="68"/>
      <c r="H133" s="68"/>
      <c r="I133" s="81"/>
      <c r="J133" s="50"/>
    </row>
    <row r="134" s="46" customFormat="1" ht="14.4" spans="1:10">
      <c r="A134" s="49"/>
      <c r="C134" s="50"/>
      <c r="G134" s="68"/>
      <c r="H134" s="68"/>
      <c r="I134" s="81"/>
      <c r="J134" s="50"/>
    </row>
    <row r="135" s="46" customFormat="1" ht="14.4" spans="1:10">
      <c r="A135" s="49"/>
      <c r="C135" s="50"/>
      <c r="G135" s="68"/>
      <c r="H135" s="68"/>
      <c r="I135" s="81"/>
      <c r="J135" s="50"/>
    </row>
    <row r="136" s="46" customFormat="1" ht="14.4" spans="1:10">
      <c r="A136" s="49"/>
      <c r="C136" s="50"/>
      <c r="G136" s="68"/>
      <c r="H136" s="68"/>
      <c r="I136" s="81"/>
      <c r="J136" s="50"/>
    </row>
    <row r="137" s="46" customFormat="1" ht="14.4" spans="1:10">
      <c r="A137" s="49"/>
      <c r="C137" s="50"/>
      <c r="G137" s="68"/>
      <c r="H137" s="68"/>
      <c r="I137" s="81"/>
      <c r="J137" s="50"/>
    </row>
    <row r="138" s="46" customFormat="1" ht="14.4" spans="1:10">
      <c r="A138" s="49"/>
      <c r="C138" s="50"/>
      <c r="G138" s="68"/>
      <c r="H138" s="68"/>
      <c r="I138" s="81"/>
      <c r="J138" s="50"/>
    </row>
    <row r="139" s="46" customFormat="1" ht="14.4" spans="1:10">
      <c r="A139" s="49"/>
      <c r="C139" s="50"/>
      <c r="G139" s="68"/>
      <c r="H139" s="68"/>
      <c r="I139" s="81"/>
      <c r="J139" s="50"/>
    </row>
    <row r="140" s="46" customFormat="1" ht="14.4" spans="1:10">
      <c r="A140" s="49"/>
      <c r="C140" s="50"/>
      <c r="G140" s="68"/>
      <c r="H140" s="68"/>
      <c r="I140" s="81"/>
      <c r="J140" s="50"/>
    </row>
    <row r="141" s="46" customFormat="1" ht="14.4" spans="1:10">
      <c r="A141" s="49"/>
      <c r="C141" s="50"/>
      <c r="G141" s="68"/>
      <c r="H141" s="68"/>
      <c r="I141" s="81"/>
      <c r="J141" s="50"/>
    </row>
    <row r="142" s="46" customFormat="1" ht="14.4" spans="1:10">
      <c r="A142" s="49"/>
      <c r="C142" s="50"/>
      <c r="G142" s="68"/>
      <c r="H142" s="68"/>
      <c r="I142" s="81"/>
      <c r="J142" s="50"/>
    </row>
    <row r="143" s="46" customFormat="1" ht="14.4" spans="1:10">
      <c r="A143" s="49"/>
      <c r="C143" s="50"/>
      <c r="G143" s="68"/>
      <c r="H143" s="68"/>
      <c r="I143" s="81"/>
      <c r="J143" s="50"/>
    </row>
    <row r="144" s="46" customFormat="1" ht="14.4" spans="1:10">
      <c r="A144" s="49"/>
      <c r="C144" s="50"/>
      <c r="G144" s="68"/>
      <c r="H144" s="68"/>
      <c r="I144" s="81"/>
      <c r="J144" s="50"/>
    </row>
    <row r="145" s="46" customFormat="1" ht="14.4" spans="1:10">
      <c r="A145" s="49"/>
      <c r="C145" s="50"/>
      <c r="G145" s="68"/>
      <c r="H145" s="68"/>
      <c r="I145" s="81"/>
      <c r="J145" s="50"/>
    </row>
    <row r="146" s="46" customFormat="1" ht="14.4" spans="1:10">
      <c r="A146" s="49"/>
      <c r="C146" s="50"/>
      <c r="G146" s="68"/>
      <c r="H146" s="68"/>
      <c r="I146" s="81"/>
      <c r="J146" s="50"/>
    </row>
    <row r="147" s="46" customFormat="1" ht="14.4" spans="1:10">
      <c r="A147" s="49"/>
      <c r="C147" s="50"/>
      <c r="G147" s="68"/>
      <c r="H147" s="68"/>
      <c r="I147" s="81"/>
      <c r="J147" s="50"/>
    </row>
    <row r="148" s="46" customFormat="1" ht="14.4" spans="1:10">
      <c r="A148" s="49"/>
      <c r="C148" s="50"/>
      <c r="G148" s="68"/>
      <c r="H148" s="68"/>
      <c r="I148" s="81"/>
      <c r="J148" s="50"/>
    </row>
    <row r="149" s="46" customFormat="1" ht="14.4" spans="1:10">
      <c r="A149" s="49"/>
      <c r="C149" s="50"/>
      <c r="G149" s="68"/>
      <c r="H149" s="68"/>
      <c r="I149" s="81"/>
      <c r="J149" s="50"/>
    </row>
    <row r="150" s="46" customFormat="1" ht="14.4" spans="1:10">
      <c r="A150" s="49"/>
      <c r="C150" s="50"/>
      <c r="G150" s="68"/>
      <c r="H150" s="68"/>
      <c r="I150" s="81"/>
      <c r="J150" s="50"/>
    </row>
    <row r="151" s="46" customFormat="1" ht="14.4" spans="1:10">
      <c r="A151" s="49"/>
      <c r="C151" s="50"/>
      <c r="G151" s="68"/>
      <c r="H151" s="68"/>
      <c r="I151" s="81"/>
      <c r="J151" s="50"/>
    </row>
    <row r="152" s="46" customFormat="1" ht="14.4" spans="1:10">
      <c r="A152" s="49"/>
      <c r="C152" s="50"/>
      <c r="G152" s="68"/>
      <c r="H152" s="68"/>
      <c r="I152" s="81"/>
      <c r="J152" s="50"/>
    </row>
    <row r="153" s="46" customFormat="1" ht="14.4" spans="1:10">
      <c r="A153" s="49"/>
      <c r="C153" s="50"/>
      <c r="G153" s="68"/>
      <c r="H153" s="68"/>
      <c r="I153" s="81"/>
      <c r="J153" s="50"/>
    </row>
    <row r="154" s="46" customFormat="1" ht="14.4" spans="1:10">
      <c r="A154" s="49"/>
      <c r="C154" s="50"/>
      <c r="G154" s="68"/>
      <c r="H154" s="68"/>
      <c r="I154" s="81"/>
      <c r="J154" s="50"/>
    </row>
    <row r="155" s="46" customFormat="1" ht="14.4" spans="1:10">
      <c r="A155" s="49"/>
      <c r="C155" s="50"/>
      <c r="G155" s="68"/>
      <c r="H155" s="68"/>
      <c r="I155" s="81"/>
      <c r="J155" s="50"/>
    </row>
    <row r="156" s="46" customFormat="1" ht="14.4" spans="1:10">
      <c r="A156" s="49"/>
      <c r="C156" s="50"/>
      <c r="G156" s="68"/>
      <c r="H156" s="68"/>
      <c r="I156" s="81"/>
      <c r="J156" s="50"/>
    </row>
    <row r="157" s="46" customFormat="1" ht="14.4" spans="1:10">
      <c r="A157" s="49"/>
      <c r="C157" s="50"/>
      <c r="G157" s="68"/>
      <c r="H157" s="68"/>
      <c r="I157" s="81"/>
      <c r="J157" s="50"/>
    </row>
    <row r="158" s="46" customFormat="1" ht="14.4" spans="1:10">
      <c r="A158" s="49"/>
      <c r="C158" s="50"/>
      <c r="G158" s="68"/>
      <c r="H158" s="68"/>
      <c r="I158" s="81"/>
      <c r="J158" s="50"/>
    </row>
    <row r="159" s="46" customFormat="1" ht="14.4" spans="1:10">
      <c r="A159" s="49"/>
      <c r="C159" s="50"/>
      <c r="G159" s="68"/>
      <c r="H159" s="68"/>
      <c r="I159" s="81"/>
      <c r="J159" s="50"/>
    </row>
    <row r="160" s="46" customFormat="1" ht="14.4" spans="1:10">
      <c r="A160" s="49"/>
      <c r="C160" s="50"/>
      <c r="G160" s="68"/>
      <c r="H160" s="68"/>
      <c r="I160" s="81"/>
      <c r="J160" s="50"/>
    </row>
    <row r="161" s="46" customFormat="1" ht="14.4" spans="1:10">
      <c r="A161" s="49"/>
      <c r="C161" s="50"/>
      <c r="G161" s="68"/>
      <c r="H161" s="68"/>
      <c r="I161" s="81"/>
      <c r="J161" s="50"/>
    </row>
    <row r="162" s="46" customFormat="1" ht="14.4" spans="1:10">
      <c r="A162" s="49"/>
      <c r="C162" s="50"/>
      <c r="G162" s="68"/>
      <c r="H162" s="68"/>
      <c r="I162" s="81"/>
      <c r="J162" s="50"/>
    </row>
    <row r="163" s="46" customFormat="1" ht="14.4" spans="1:10">
      <c r="A163" s="49"/>
      <c r="C163" s="50"/>
      <c r="G163" s="68"/>
      <c r="H163" s="68"/>
      <c r="I163" s="81"/>
      <c r="J163" s="50"/>
    </row>
    <row r="164" s="46" customFormat="1" ht="14.4" spans="1:10">
      <c r="A164" s="49"/>
      <c r="C164" s="50"/>
      <c r="G164" s="68"/>
      <c r="H164" s="68"/>
      <c r="I164" s="81"/>
      <c r="J164" s="50"/>
    </row>
    <row r="165" s="46" customFormat="1" ht="14.4" spans="1:10">
      <c r="A165" s="49"/>
      <c r="C165" s="50"/>
      <c r="G165" s="68"/>
      <c r="H165" s="68"/>
      <c r="I165" s="81"/>
      <c r="J165" s="50"/>
    </row>
    <row r="166" s="46" customFormat="1" ht="14.4" spans="1:10">
      <c r="A166" s="49"/>
      <c r="C166" s="50"/>
      <c r="G166" s="68"/>
      <c r="H166" s="68"/>
      <c r="I166" s="81"/>
      <c r="J166" s="50"/>
    </row>
    <row r="167" s="46" customFormat="1" ht="14.4" spans="1:10">
      <c r="A167" s="49"/>
      <c r="C167" s="50"/>
      <c r="G167" s="68"/>
      <c r="H167" s="68"/>
      <c r="I167" s="81"/>
      <c r="J167" s="50"/>
    </row>
    <row r="168" s="46" customFormat="1" ht="14.4" spans="1:10">
      <c r="A168" s="49"/>
      <c r="C168" s="50"/>
      <c r="G168" s="68"/>
      <c r="H168" s="68"/>
      <c r="I168" s="81"/>
      <c r="J168" s="50"/>
    </row>
    <row r="169" s="46" customFormat="1" ht="14.4" spans="1:10">
      <c r="A169" s="49"/>
      <c r="C169" s="50"/>
      <c r="G169" s="68"/>
      <c r="H169" s="68"/>
      <c r="I169" s="81"/>
      <c r="J169" s="50"/>
    </row>
    <row r="170" s="46" customFormat="1" ht="14.4" spans="1:10">
      <c r="A170" s="49"/>
      <c r="C170" s="50"/>
      <c r="G170" s="68"/>
      <c r="H170" s="68"/>
      <c r="I170" s="81"/>
      <c r="J170" s="50"/>
    </row>
    <row r="171" s="46" customFormat="1" ht="14.4" spans="1:10">
      <c r="A171" s="49"/>
      <c r="C171" s="50"/>
      <c r="G171" s="68"/>
      <c r="H171" s="68"/>
      <c r="I171" s="81"/>
      <c r="J171" s="50"/>
    </row>
    <row r="172" s="46" customFormat="1" ht="14.4" spans="1:10">
      <c r="A172" s="49"/>
      <c r="C172" s="50"/>
      <c r="G172" s="68"/>
      <c r="H172" s="68"/>
      <c r="I172" s="81"/>
      <c r="J172" s="50"/>
    </row>
    <row r="173" s="46" customFormat="1" ht="14.4" spans="1:10">
      <c r="A173" s="49"/>
      <c r="C173" s="50"/>
      <c r="G173" s="68"/>
      <c r="H173" s="68"/>
      <c r="I173" s="81"/>
      <c r="J173" s="50"/>
    </row>
    <row r="174" s="46" customFormat="1" ht="14.4" spans="1:10">
      <c r="A174" s="49"/>
      <c r="C174" s="50"/>
      <c r="G174" s="68"/>
      <c r="H174" s="68"/>
      <c r="I174" s="81"/>
      <c r="J174" s="50"/>
    </row>
    <row r="175" s="46" customFormat="1" ht="14.4" spans="1:10">
      <c r="A175" s="49"/>
      <c r="C175" s="50"/>
      <c r="G175" s="68"/>
      <c r="H175" s="68"/>
      <c r="I175" s="81"/>
      <c r="J175" s="50"/>
    </row>
    <row r="176" s="46" customFormat="1" ht="14.4" spans="1:10">
      <c r="A176" s="49"/>
      <c r="C176" s="50"/>
      <c r="G176" s="68"/>
      <c r="H176" s="68"/>
      <c r="I176" s="81"/>
      <c r="J176" s="50"/>
    </row>
    <row r="177" s="46" customFormat="1" ht="14.4" spans="1:10">
      <c r="A177" s="49"/>
      <c r="C177" s="50"/>
      <c r="G177" s="68"/>
      <c r="H177" s="68"/>
      <c r="I177" s="81"/>
      <c r="J177" s="50"/>
    </row>
    <row r="178" s="46" customFormat="1" ht="14.4" spans="1:10">
      <c r="A178" s="49"/>
      <c r="C178" s="50"/>
      <c r="G178" s="68"/>
      <c r="H178" s="68"/>
      <c r="I178" s="81"/>
      <c r="J178" s="50"/>
    </row>
    <row r="179" s="46" customFormat="1" ht="14.4" spans="1:10">
      <c r="A179" s="49"/>
      <c r="C179" s="50"/>
      <c r="G179" s="68"/>
      <c r="H179" s="68"/>
      <c r="I179" s="81"/>
      <c r="J179" s="50"/>
    </row>
    <row r="180" s="46" customFormat="1" ht="14.4" spans="1:10">
      <c r="A180" s="49"/>
      <c r="C180" s="50"/>
      <c r="G180" s="68"/>
      <c r="H180" s="68"/>
      <c r="I180" s="81"/>
      <c r="J180" s="50"/>
    </row>
    <row r="181" s="46" customFormat="1" ht="14.4" spans="1:10">
      <c r="A181" s="49"/>
      <c r="C181" s="50"/>
      <c r="G181" s="68"/>
      <c r="H181" s="68"/>
      <c r="I181" s="81"/>
      <c r="J181" s="50"/>
    </row>
    <row r="182" s="46" customFormat="1" ht="14.4" spans="1:10">
      <c r="A182" s="49"/>
      <c r="C182" s="50"/>
      <c r="G182" s="68"/>
      <c r="H182" s="68"/>
      <c r="I182" s="81"/>
      <c r="J182" s="50"/>
    </row>
    <row r="183" s="46" customFormat="1" ht="14.4" spans="1:10">
      <c r="A183" s="49"/>
      <c r="C183" s="50"/>
      <c r="G183" s="68"/>
      <c r="H183" s="68"/>
      <c r="I183" s="81"/>
      <c r="J183" s="50"/>
    </row>
    <row r="184" s="46" customFormat="1" ht="14.4" spans="1:10">
      <c r="A184" s="49"/>
      <c r="C184" s="50"/>
      <c r="G184" s="68"/>
      <c r="H184" s="68"/>
      <c r="I184" s="81"/>
      <c r="J184" s="50"/>
    </row>
    <row r="185" s="46" customFormat="1" ht="14.4" spans="1:10">
      <c r="A185" s="49"/>
      <c r="C185" s="50"/>
      <c r="G185" s="68"/>
      <c r="H185" s="68"/>
      <c r="I185" s="81"/>
      <c r="J185" s="50"/>
    </row>
    <row r="186" s="46" customFormat="1" ht="14.4" spans="1:10">
      <c r="A186" s="49"/>
      <c r="C186" s="50"/>
      <c r="G186" s="68"/>
      <c r="H186" s="68"/>
      <c r="I186" s="81"/>
      <c r="J186" s="50"/>
    </row>
    <row r="187" s="46" customFormat="1" ht="14.4" spans="1:10">
      <c r="A187" s="49"/>
      <c r="C187" s="50"/>
      <c r="G187" s="68"/>
      <c r="H187" s="68"/>
      <c r="I187" s="81"/>
      <c r="J187" s="50"/>
    </row>
    <row r="188" s="46" customFormat="1" ht="14.4" spans="1:10">
      <c r="A188" s="49"/>
      <c r="C188" s="50"/>
      <c r="G188" s="68"/>
      <c r="H188" s="68"/>
      <c r="I188" s="81"/>
      <c r="J188" s="50"/>
    </row>
    <row r="189" s="46" customFormat="1" ht="14.4" spans="1:10">
      <c r="A189" s="49"/>
      <c r="C189" s="50"/>
      <c r="G189" s="68"/>
      <c r="H189" s="68"/>
      <c r="I189" s="81"/>
      <c r="J189" s="50"/>
    </row>
    <row r="190" s="46" customFormat="1" ht="14.4" spans="1:10">
      <c r="A190" s="49"/>
      <c r="C190" s="50"/>
      <c r="G190" s="68"/>
      <c r="H190" s="68"/>
      <c r="I190" s="81"/>
      <c r="J190" s="50"/>
    </row>
    <row r="191" s="46" customFormat="1" ht="14.4" spans="1:10">
      <c r="A191" s="49"/>
      <c r="C191" s="50"/>
      <c r="G191" s="68"/>
      <c r="H191" s="68"/>
      <c r="I191" s="81"/>
      <c r="J191" s="50"/>
    </row>
    <row r="192" s="46" customFormat="1" ht="14.4" spans="1:10">
      <c r="A192" s="49"/>
      <c r="C192" s="50"/>
      <c r="G192" s="68"/>
      <c r="H192" s="68"/>
      <c r="I192" s="81"/>
      <c r="J192" s="50"/>
    </row>
    <row r="193" s="46" customFormat="1" ht="14.4" spans="1:10">
      <c r="A193" s="49"/>
      <c r="C193" s="50"/>
      <c r="G193" s="68"/>
      <c r="H193" s="68"/>
      <c r="I193" s="81"/>
      <c r="J193" s="50"/>
    </row>
    <row r="194" s="46" customFormat="1" ht="14.4" spans="1:10">
      <c r="A194" s="49"/>
      <c r="C194" s="50"/>
      <c r="G194" s="68"/>
      <c r="H194" s="68"/>
      <c r="I194" s="81"/>
      <c r="J194" s="50"/>
    </row>
    <row r="195" s="46" customFormat="1" ht="14.4" spans="1:10">
      <c r="A195" s="49"/>
      <c r="C195" s="50"/>
      <c r="G195" s="68"/>
      <c r="H195" s="68"/>
      <c r="I195" s="81"/>
      <c r="J195" s="50"/>
    </row>
    <row r="196" s="46" customFormat="1" ht="14.4" spans="1:10">
      <c r="A196" s="49"/>
      <c r="C196" s="50"/>
      <c r="G196" s="68"/>
      <c r="H196" s="68"/>
      <c r="I196" s="81"/>
      <c r="J196" s="50"/>
    </row>
    <row r="197" s="46" customFormat="1" ht="14.4" spans="1:10">
      <c r="A197" s="49"/>
      <c r="C197" s="50"/>
      <c r="G197" s="68"/>
      <c r="H197" s="68"/>
      <c r="I197" s="81"/>
      <c r="J197" s="50"/>
    </row>
    <row r="198" s="46" customFormat="1" ht="14.4" spans="1:10">
      <c r="A198" s="49"/>
      <c r="C198" s="50"/>
      <c r="G198" s="68"/>
      <c r="H198" s="68"/>
      <c r="I198" s="81"/>
      <c r="J198" s="50"/>
    </row>
    <row r="199" s="46" customFormat="1" ht="14.4" spans="1:10">
      <c r="A199" s="49"/>
      <c r="C199" s="50"/>
      <c r="G199" s="68"/>
      <c r="H199" s="68"/>
      <c r="I199" s="81"/>
      <c r="J199" s="50"/>
    </row>
    <row r="200" s="46" customFormat="1" ht="14.4" spans="1:10">
      <c r="A200" s="49"/>
      <c r="C200" s="50"/>
      <c r="G200" s="68"/>
      <c r="H200" s="68"/>
      <c r="I200" s="81"/>
      <c r="J200" s="50"/>
    </row>
    <row r="201" s="46" customFormat="1" ht="14.4" spans="1:10">
      <c r="A201" s="49"/>
      <c r="C201" s="50"/>
      <c r="G201" s="68"/>
      <c r="H201" s="68"/>
      <c r="I201" s="81"/>
      <c r="J201" s="50"/>
    </row>
    <row r="202" s="46" customFormat="1" ht="14.4" spans="1:10">
      <c r="A202" s="49"/>
      <c r="C202" s="50"/>
      <c r="G202" s="68"/>
      <c r="H202" s="68"/>
      <c r="I202" s="81"/>
      <c r="J202" s="50"/>
    </row>
    <row r="203" s="46" customFormat="1" ht="14.4" spans="1:10">
      <c r="A203" s="49"/>
      <c r="C203" s="50"/>
      <c r="G203" s="68"/>
      <c r="H203" s="68"/>
      <c r="I203" s="81"/>
      <c r="J203" s="50"/>
    </row>
    <row r="204" s="46" customFormat="1" ht="14.4" spans="1:10">
      <c r="A204" s="49"/>
      <c r="C204" s="50"/>
      <c r="G204" s="68"/>
      <c r="H204" s="68"/>
      <c r="I204" s="81"/>
      <c r="J204" s="50"/>
    </row>
    <row r="205" s="46" customFormat="1" ht="14.4" spans="1:10">
      <c r="A205" s="49"/>
      <c r="C205" s="50"/>
      <c r="G205" s="68"/>
      <c r="H205" s="68"/>
      <c r="I205" s="81"/>
      <c r="J205" s="50"/>
    </row>
    <row r="206" s="46" customFormat="1" ht="14.4" spans="1:10">
      <c r="A206" s="49"/>
      <c r="C206" s="50"/>
      <c r="G206" s="68"/>
      <c r="H206" s="68"/>
      <c r="I206" s="81"/>
      <c r="J206" s="50"/>
    </row>
    <row r="207" s="46" customFormat="1" ht="14.4" spans="1:10">
      <c r="A207" s="49"/>
      <c r="C207" s="50"/>
      <c r="G207" s="68"/>
      <c r="H207" s="68"/>
      <c r="I207" s="81"/>
      <c r="J207" s="50"/>
    </row>
    <row r="208" s="46" customFormat="1" ht="14.4" spans="1:10">
      <c r="A208" s="49"/>
      <c r="C208" s="50"/>
      <c r="G208" s="68"/>
      <c r="H208" s="68"/>
      <c r="I208" s="81"/>
      <c r="J208" s="50"/>
    </row>
    <row r="209" s="46" customFormat="1" ht="14.4" spans="1:10">
      <c r="A209" s="49"/>
      <c r="C209" s="50"/>
      <c r="G209" s="68"/>
      <c r="H209" s="68"/>
      <c r="I209" s="81"/>
      <c r="J209" s="50"/>
    </row>
    <row r="210" s="46" customFormat="1" ht="14.4" spans="1:10">
      <c r="A210" s="49"/>
      <c r="C210" s="50"/>
      <c r="G210" s="68"/>
      <c r="H210" s="68"/>
      <c r="I210" s="81"/>
      <c r="J210" s="50"/>
    </row>
    <row r="211" s="46" customFormat="1" ht="14.4" spans="1:10">
      <c r="A211" s="49"/>
      <c r="C211" s="50"/>
      <c r="G211" s="68"/>
      <c r="H211" s="68"/>
      <c r="I211" s="81"/>
      <c r="J211" s="50"/>
    </row>
    <row r="212" s="46" customFormat="1" ht="14.4" spans="1:10">
      <c r="A212" s="49"/>
      <c r="C212" s="50"/>
      <c r="G212" s="68"/>
      <c r="H212" s="68"/>
      <c r="I212" s="81"/>
      <c r="J212" s="50"/>
    </row>
    <row r="213" s="46" customFormat="1" ht="14.4" spans="1:10">
      <c r="A213" s="49"/>
      <c r="C213" s="50"/>
      <c r="G213" s="68"/>
      <c r="H213" s="68"/>
      <c r="I213" s="81"/>
      <c r="J213" s="50"/>
    </row>
    <row r="214" s="46" customFormat="1" ht="14.4" spans="1:10">
      <c r="A214" s="49"/>
      <c r="C214" s="50"/>
      <c r="G214" s="68"/>
      <c r="H214" s="68"/>
      <c r="I214" s="81"/>
      <c r="J214" s="50"/>
    </row>
    <row r="215" s="46" customFormat="1" ht="14.4" spans="1:10">
      <c r="A215" s="49"/>
      <c r="C215" s="50"/>
      <c r="G215" s="68"/>
      <c r="H215" s="68"/>
      <c r="I215" s="81"/>
      <c r="J215" s="50"/>
    </row>
    <row r="216" s="46" customFormat="1" ht="14.4" spans="1:10">
      <c r="A216" s="49"/>
      <c r="C216" s="50"/>
      <c r="G216" s="68"/>
      <c r="H216" s="68"/>
      <c r="I216" s="81"/>
      <c r="J216" s="50"/>
    </row>
    <row r="217" s="46" customFormat="1" ht="14.4" spans="1:10">
      <c r="A217" s="49"/>
      <c r="C217" s="50"/>
      <c r="G217" s="68"/>
      <c r="H217" s="68"/>
      <c r="I217" s="81"/>
      <c r="J217" s="50"/>
    </row>
    <row r="218" s="46" customFormat="1" ht="14.4" spans="1:10">
      <c r="A218" s="49"/>
      <c r="C218" s="50"/>
      <c r="G218" s="68"/>
      <c r="H218" s="68"/>
      <c r="I218" s="81"/>
      <c r="J218" s="50"/>
    </row>
    <row r="219" s="46" customFormat="1" ht="14.4" spans="1:10">
      <c r="A219" s="49"/>
      <c r="C219" s="50"/>
      <c r="G219" s="68"/>
      <c r="H219" s="68"/>
      <c r="I219" s="81"/>
      <c r="J219" s="50"/>
    </row>
    <row r="220" s="46" customFormat="1" ht="14.4" spans="1:10">
      <c r="A220" s="49"/>
      <c r="C220" s="50"/>
      <c r="G220" s="68"/>
      <c r="H220" s="68"/>
      <c r="I220" s="81"/>
      <c r="J220" s="50"/>
    </row>
    <row r="221" s="46" customFormat="1" ht="14.4" spans="1:10">
      <c r="A221" s="49"/>
      <c r="C221" s="50"/>
      <c r="G221" s="68"/>
      <c r="H221" s="68"/>
      <c r="I221" s="81"/>
      <c r="J221" s="50"/>
    </row>
    <row r="222" s="46" customFormat="1" ht="14.4" spans="1:10">
      <c r="A222" s="49"/>
      <c r="C222" s="50"/>
      <c r="G222" s="68"/>
      <c r="H222" s="68"/>
      <c r="I222" s="81"/>
      <c r="J222" s="50"/>
    </row>
    <row r="223" s="46" customFormat="1" ht="14.4" spans="1:10">
      <c r="A223" s="49"/>
      <c r="C223" s="50"/>
      <c r="G223" s="68"/>
      <c r="H223" s="68"/>
      <c r="I223" s="81"/>
      <c r="J223" s="50"/>
    </row>
    <row r="224" s="46" customFormat="1" ht="14.4" spans="1:10">
      <c r="A224" s="49"/>
      <c r="C224" s="50"/>
      <c r="G224" s="68"/>
      <c r="H224" s="68"/>
      <c r="I224" s="81"/>
      <c r="J224" s="50"/>
    </row>
    <row r="225" s="46" customFormat="1" ht="14.4" spans="1:10">
      <c r="A225" s="49"/>
      <c r="C225" s="50"/>
      <c r="G225" s="68"/>
      <c r="H225" s="68"/>
      <c r="I225" s="81"/>
      <c r="J225" s="50"/>
    </row>
    <row r="226" s="46" customFormat="1" ht="14.4" spans="1:10">
      <c r="A226" s="49"/>
      <c r="C226" s="50"/>
      <c r="G226" s="68"/>
      <c r="H226" s="68"/>
      <c r="I226" s="81"/>
      <c r="J226" s="50"/>
    </row>
    <row r="227" s="46" customFormat="1" ht="14.4" spans="1:10">
      <c r="A227" s="49"/>
      <c r="C227" s="50"/>
      <c r="G227" s="68"/>
      <c r="H227" s="68"/>
      <c r="I227" s="81"/>
      <c r="J227" s="50"/>
    </row>
    <row r="228" s="46" customFormat="1" ht="14.4" spans="1:10">
      <c r="A228" s="49"/>
      <c r="C228" s="50"/>
      <c r="G228" s="68"/>
      <c r="H228" s="68"/>
      <c r="I228" s="81"/>
      <c r="J228" s="50"/>
    </row>
    <row r="229" s="46" customFormat="1" ht="14.4" spans="1:10">
      <c r="A229" s="49"/>
      <c r="C229" s="50"/>
      <c r="G229" s="68"/>
      <c r="H229" s="68"/>
      <c r="I229" s="81"/>
      <c r="J229" s="50"/>
    </row>
    <row r="230" s="46" customFormat="1" ht="14.4" spans="1:10">
      <c r="A230" s="49"/>
      <c r="C230" s="50"/>
      <c r="G230" s="68"/>
      <c r="H230" s="68"/>
      <c r="I230" s="81"/>
      <c r="J230" s="50"/>
    </row>
    <row r="231" s="46" customFormat="1" ht="14.4" spans="1:10">
      <c r="A231" s="49"/>
      <c r="C231" s="50"/>
      <c r="G231" s="68"/>
      <c r="H231" s="68"/>
      <c r="I231" s="81"/>
      <c r="J231" s="50"/>
    </row>
    <row r="232" s="46" customFormat="1" ht="14.4" spans="1:10">
      <c r="A232" s="49"/>
      <c r="C232" s="50"/>
      <c r="G232" s="68"/>
      <c r="H232" s="68"/>
      <c r="I232" s="81"/>
      <c r="J232" s="50"/>
    </row>
    <row r="233" s="46" customFormat="1" ht="14.4" spans="1:10">
      <c r="A233" s="49"/>
      <c r="C233" s="50"/>
      <c r="G233" s="68"/>
      <c r="H233" s="68"/>
      <c r="I233" s="81"/>
      <c r="J233" s="50"/>
    </row>
    <row r="234" s="46" customFormat="1" ht="14.4" spans="1:10">
      <c r="A234" s="49"/>
      <c r="C234" s="50"/>
      <c r="G234" s="68"/>
      <c r="H234" s="68"/>
      <c r="I234" s="81"/>
      <c r="J234" s="50"/>
    </row>
    <row r="235" s="46" customFormat="1" ht="14.4" spans="1:10">
      <c r="A235" s="49"/>
      <c r="C235" s="50"/>
      <c r="G235" s="68"/>
      <c r="H235" s="68"/>
      <c r="I235" s="81"/>
      <c r="J235" s="50"/>
    </row>
    <row r="236" s="46" customFormat="1" ht="14.4" spans="1:10">
      <c r="A236" s="49"/>
      <c r="C236" s="50"/>
      <c r="G236" s="68"/>
      <c r="H236" s="68"/>
      <c r="I236" s="81"/>
      <c r="J236" s="50"/>
    </row>
    <row r="237" s="46" customFormat="1" ht="14.4" spans="1:10">
      <c r="A237" s="49"/>
      <c r="C237" s="50"/>
      <c r="G237" s="68"/>
      <c r="H237" s="68"/>
      <c r="I237" s="81"/>
      <c r="J237" s="50"/>
    </row>
    <row r="238" s="46" customFormat="1" ht="14.4" spans="1:10">
      <c r="A238" s="49"/>
      <c r="C238" s="50"/>
      <c r="G238" s="68"/>
      <c r="H238" s="68"/>
      <c r="I238" s="81"/>
      <c r="J238" s="50"/>
    </row>
    <row r="239" s="46" customFormat="1" ht="14.4" spans="1:10">
      <c r="A239" s="49"/>
      <c r="C239" s="50"/>
      <c r="G239" s="68"/>
      <c r="H239" s="68"/>
      <c r="I239" s="81"/>
      <c r="J239" s="50"/>
    </row>
    <row r="240" s="46" customFormat="1" ht="14.4" spans="1:10">
      <c r="A240" s="49"/>
      <c r="C240" s="50"/>
      <c r="G240" s="68"/>
      <c r="H240" s="68"/>
      <c r="I240" s="81"/>
      <c r="J240" s="50"/>
    </row>
    <row r="241" s="46" customFormat="1" ht="14.4" spans="1:10">
      <c r="A241" s="49"/>
      <c r="C241" s="50"/>
      <c r="G241" s="68"/>
      <c r="H241" s="68"/>
      <c r="I241" s="81"/>
      <c r="J241" s="50"/>
    </row>
    <row r="242" s="46" customFormat="1" ht="14.4" spans="1:10">
      <c r="A242" s="49"/>
      <c r="C242" s="50"/>
      <c r="G242" s="68"/>
      <c r="H242" s="68"/>
      <c r="I242" s="81"/>
      <c r="J242" s="50"/>
    </row>
    <row r="243" s="46" customFormat="1" ht="14.4" spans="1:10">
      <c r="A243" s="49"/>
      <c r="C243" s="50"/>
      <c r="G243" s="68"/>
      <c r="H243" s="68"/>
      <c r="I243" s="81"/>
      <c r="J243" s="50"/>
    </row>
    <row r="244" s="46" customFormat="1" ht="14.4" spans="1:10">
      <c r="A244" s="49"/>
      <c r="C244" s="50"/>
      <c r="G244" s="68"/>
      <c r="H244" s="68"/>
      <c r="I244" s="81"/>
      <c r="J244" s="50"/>
    </row>
    <row r="245" s="46" customFormat="1" ht="14.4" spans="1:10">
      <c r="A245" s="49"/>
      <c r="C245" s="50"/>
      <c r="G245" s="68"/>
      <c r="H245" s="68"/>
      <c r="I245" s="81"/>
      <c r="J245" s="50"/>
    </row>
    <row r="246" s="46" customFormat="1" ht="14.4" spans="1:10">
      <c r="A246" s="49"/>
      <c r="C246" s="50"/>
      <c r="G246" s="68"/>
      <c r="H246" s="68"/>
      <c r="I246" s="81"/>
      <c r="J246" s="50"/>
    </row>
    <row r="247" s="46" customFormat="1" ht="14.4" spans="1:10">
      <c r="A247" s="49"/>
      <c r="C247" s="50"/>
      <c r="G247" s="68"/>
      <c r="H247" s="68"/>
      <c r="I247" s="81"/>
      <c r="J247" s="50"/>
    </row>
    <row r="248" s="46" customFormat="1" ht="14.4" spans="1:10">
      <c r="A248" s="49"/>
      <c r="C248" s="50"/>
      <c r="G248" s="68"/>
      <c r="H248" s="68"/>
      <c r="I248" s="81"/>
      <c r="J248" s="50"/>
    </row>
    <row r="249" s="46" customFormat="1" ht="14.4" spans="1:10">
      <c r="A249" s="49"/>
      <c r="C249" s="50"/>
      <c r="G249" s="68"/>
      <c r="H249" s="68"/>
      <c r="I249" s="81"/>
      <c r="J249" s="50"/>
    </row>
    <row r="250" s="46" customFormat="1" ht="14.4" spans="1:10">
      <c r="A250" s="49"/>
      <c r="C250" s="50"/>
      <c r="G250" s="68"/>
      <c r="H250" s="68"/>
      <c r="I250" s="81"/>
      <c r="J250" s="50"/>
    </row>
    <row r="251" s="46" customFormat="1" ht="14.4" spans="1:10">
      <c r="A251" s="49"/>
      <c r="C251" s="50"/>
      <c r="G251" s="68"/>
      <c r="H251" s="68"/>
      <c r="I251" s="81"/>
      <c r="J251" s="50"/>
    </row>
    <row r="252" s="46" customFormat="1" ht="14.4" spans="1:10">
      <c r="A252" s="49"/>
      <c r="C252" s="50"/>
      <c r="G252" s="68"/>
      <c r="H252" s="68"/>
      <c r="I252" s="81"/>
      <c r="J252" s="50"/>
    </row>
    <row r="253" s="46" customFormat="1" ht="14.4" spans="1:10">
      <c r="A253" s="49"/>
      <c r="C253" s="50"/>
      <c r="G253" s="68"/>
      <c r="H253" s="68"/>
      <c r="I253" s="81"/>
      <c r="J253" s="50"/>
    </row>
    <row r="254" s="46" customFormat="1" ht="14.4" spans="1:10">
      <c r="A254" s="49"/>
      <c r="C254" s="50"/>
      <c r="G254" s="68"/>
      <c r="H254" s="68"/>
      <c r="I254" s="81"/>
      <c r="J254" s="50"/>
    </row>
    <row r="255" s="46" customFormat="1" ht="14.4" spans="1:10">
      <c r="A255" s="49"/>
      <c r="C255" s="50"/>
      <c r="G255" s="68"/>
      <c r="H255" s="68"/>
      <c r="I255" s="81"/>
      <c r="J255" s="50"/>
    </row>
    <row r="256" s="46" customFormat="1" ht="14.4" spans="1:10">
      <c r="A256" s="49"/>
      <c r="C256" s="50"/>
      <c r="G256" s="68"/>
      <c r="H256" s="68"/>
      <c r="I256" s="81"/>
      <c r="J256" s="50"/>
    </row>
    <row r="257" s="46" customFormat="1" ht="14.4" spans="1:10">
      <c r="A257" s="49"/>
      <c r="C257" s="50"/>
      <c r="G257" s="68"/>
      <c r="H257" s="68"/>
      <c r="I257" s="81"/>
      <c r="J257" s="50"/>
    </row>
    <row r="258" s="46" customFormat="1" ht="14.4" spans="1:10">
      <c r="A258" s="49"/>
      <c r="C258" s="50"/>
      <c r="G258" s="68"/>
      <c r="H258" s="68"/>
      <c r="I258" s="81"/>
      <c r="J258" s="50"/>
    </row>
    <row r="259" s="46" customFormat="1" ht="14.4" spans="1:10">
      <c r="A259" s="49"/>
      <c r="C259" s="50"/>
      <c r="G259" s="68"/>
      <c r="H259" s="68"/>
      <c r="I259" s="81"/>
      <c r="J259" s="50"/>
    </row>
    <row r="260" s="46" customFormat="1" ht="14.4" spans="1:10">
      <c r="A260" s="49"/>
      <c r="C260" s="50"/>
      <c r="G260" s="68"/>
      <c r="H260" s="68"/>
      <c r="I260" s="81"/>
      <c r="J260" s="50"/>
    </row>
    <row r="261" s="46" customFormat="1" ht="14.4" spans="1:10">
      <c r="A261" s="49"/>
      <c r="C261" s="50"/>
      <c r="G261" s="68"/>
      <c r="H261" s="68"/>
      <c r="I261" s="81"/>
      <c r="J261" s="50"/>
    </row>
    <row r="262" s="46" customFormat="1" ht="14.4" spans="1:10">
      <c r="A262" s="49"/>
      <c r="C262" s="50"/>
      <c r="G262" s="68"/>
      <c r="H262" s="68"/>
      <c r="I262" s="81"/>
      <c r="J262" s="50"/>
    </row>
    <row r="263" s="46" customFormat="1" ht="14.4" spans="1:10">
      <c r="A263" s="49"/>
      <c r="C263" s="50"/>
      <c r="G263" s="68"/>
      <c r="H263" s="68"/>
      <c r="I263" s="81"/>
      <c r="J263" s="50"/>
    </row>
    <row r="264" s="46" customFormat="1" ht="14.4" spans="1:10">
      <c r="A264" s="49"/>
      <c r="C264" s="50"/>
      <c r="G264" s="68"/>
      <c r="H264" s="68"/>
      <c r="I264" s="81"/>
      <c r="J264" s="50"/>
    </row>
    <row r="265" s="46" customFormat="1" ht="14.4" spans="1:10">
      <c r="A265" s="49"/>
      <c r="C265" s="50"/>
      <c r="G265" s="68"/>
      <c r="H265" s="68"/>
      <c r="I265" s="81"/>
      <c r="J265" s="50"/>
    </row>
    <row r="266" s="46" customFormat="1" ht="14.4" spans="1:10">
      <c r="A266" s="49"/>
      <c r="C266" s="50"/>
      <c r="G266" s="68"/>
      <c r="H266" s="68"/>
      <c r="I266" s="81"/>
      <c r="J266" s="50"/>
    </row>
    <row r="267" s="46" customFormat="1" ht="14.4" spans="1:10">
      <c r="A267" s="49"/>
      <c r="C267" s="50"/>
      <c r="G267" s="68"/>
      <c r="H267" s="68"/>
      <c r="I267" s="81"/>
      <c r="J267" s="50"/>
    </row>
    <row r="268" s="46" customFormat="1" ht="14.4" spans="1:10">
      <c r="A268" s="49"/>
      <c r="C268" s="50"/>
      <c r="G268" s="68"/>
      <c r="H268" s="68"/>
      <c r="I268" s="81"/>
      <c r="J268" s="50"/>
    </row>
    <row r="269" s="46" customFormat="1" ht="14.4" spans="1:10">
      <c r="A269" s="49"/>
      <c r="C269" s="50"/>
      <c r="G269" s="68"/>
      <c r="H269" s="68"/>
      <c r="I269" s="81"/>
      <c r="J269" s="50"/>
    </row>
    <row r="270" s="46" customFormat="1" ht="14.4" spans="1:10">
      <c r="A270" s="49"/>
      <c r="C270" s="50"/>
      <c r="G270" s="68"/>
      <c r="H270" s="68"/>
      <c r="I270" s="81"/>
      <c r="J270" s="50"/>
    </row>
    <row r="271" s="46" customFormat="1" ht="14.4" spans="1:10">
      <c r="A271" s="49"/>
      <c r="C271" s="50"/>
      <c r="G271" s="68"/>
      <c r="H271" s="68"/>
      <c r="I271" s="81"/>
      <c r="J271" s="50"/>
    </row>
    <row r="272" s="46" customFormat="1" ht="14.4" spans="1:10">
      <c r="A272" s="49"/>
      <c r="C272" s="50"/>
      <c r="G272" s="68"/>
      <c r="H272" s="68"/>
      <c r="I272" s="81"/>
      <c r="J272" s="50"/>
    </row>
    <row r="273" s="46" customFormat="1" ht="14.4" spans="1:10">
      <c r="A273" s="49"/>
      <c r="C273" s="50"/>
      <c r="G273" s="68"/>
      <c r="H273" s="68"/>
      <c r="I273" s="81"/>
      <c r="J273" s="50"/>
    </row>
    <row r="274" s="46" customFormat="1" ht="14.4" spans="1:10">
      <c r="A274" s="49"/>
      <c r="C274" s="50"/>
      <c r="G274" s="68"/>
      <c r="H274" s="68"/>
      <c r="I274" s="81"/>
      <c r="J274" s="50"/>
    </row>
    <row r="275" s="46" customFormat="1" ht="14.4" spans="1:10">
      <c r="A275" s="49"/>
      <c r="C275" s="50"/>
      <c r="G275" s="68"/>
      <c r="H275" s="68"/>
      <c r="I275" s="81"/>
      <c r="J275" s="50"/>
    </row>
    <row r="276" s="46" customFormat="1" ht="14.4" spans="1:10">
      <c r="A276" s="49"/>
      <c r="C276" s="50"/>
      <c r="G276" s="68"/>
      <c r="H276" s="68"/>
      <c r="I276" s="81"/>
      <c r="J276" s="50"/>
    </row>
    <row r="277" s="46" customFormat="1" ht="14.4" spans="1:10">
      <c r="A277" s="49"/>
      <c r="C277" s="50"/>
      <c r="G277" s="68"/>
      <c r="H277" s="68"/>
      <c r="I277" s="81"/>
      <c r="J277" s="50"/>
    </row>
    <row r="278" s="46" customFormat="1" ht="14.4" spans="1:10">
      <c r="A278" s="49"/>
      <c r="C278" s="50"/>
      <c r="G278" s="68"/>
      <c r="H278" s="68"/>
      <c r="I278" s="81"/>
      <c r="J278" s="50"/>
    </row>
    <row r="279" s="46" customFormat="1" ht="14.4" spans="1:10">
      <c r="A279" s="49"/>
      <c r="C279" s="50"/>
      <c r="G279" s="68"/>
      <c r="H279" s="68"/>
      <c r="I279" s="81"/>
      <c r="J279" s="50"/>
    </row>
    <row r="280" s="46" customFormat="1" ht="14.4" spans="1:10">
      <c r="A280" s="49"/>
      <c r="C280" s="50"/>
      <c r="G280" s="68"/>
      <c r="H280" s="68"/>
      <c r="I280" s="81"/>
      <c r="J280" s="50"/>
    </row>
    <row r="281" s="46" customFormat="1" ht="14.4" spans="1:10">
      <c r="A281" s="49"/>
      <c r="C281" s="50"/>
      <c r="G281" s="68"/>
      <c r="H281" s="68"/>
      <c r="I281" s="81"/>
      <c r="J281" s="50"/>
    </row>
    <row r="282" s="46" customFormat="1" ht="14.4" spans="1:10">
      <c r="A282" s="49"/>
      <c r="C282" s="50"/>
      <c r="G282" s="68"/>
      <c r="H282" s="68"/>
      <c r="I282" s="81"/>
      <c r="J282" s="50"/>
    </row>
    <row r="283" s="46" customFormat="1" ht="14.4" spans="1:10">
      <c r="A283" s="49"/>
      <c r="C283" s="50"/>
      <c r="G283" s="68"/>
      <c r="H283" s="68"/>
      <c r="I283" s="81"/>
      <c r="J283" s="50"/>
    </row>
    <row r="284" s="46" customFormat="1" ht="14.4" spans="1:10">
      <c r="A284" s="49"/>
      <c r="C284" s="50"/>
      <c r="G284" s="68"/>
      <c r="H284" s="68"/>
      <c r="I284" s="81"/>
      <c r="J284" s="50"/>
    </row>
    <row r="285" s="46" customFormat="1" ht="14.4" spans="1:10">
      <c r="A285" s="49"/>
      <c r="C285" s="50"/>
      <c r="G285" s="68"/>
      <c r="H285" s="68"/>
      <c r="I285" s="81"/>
      <c r="J285" s="50"/>
    </row>
    <row r="286" s="46" customFormat="1" ht="14.4" spans="1:10">
      <c r="A286" s="49"/>
      <c r="C286" s="50"/>
      <c r="G286" s="68"/>
      <c r="H286" s="68"/>
      <c r="I286" s="81"/>
      <c r="J286" s="50"/>
    </row>
    <row r="287" s="46" customFormat="1" ht="14.4" spans="1:10">
      <c r="A287" s="49"/>
      <c r="C287" s="50"/>
      <c r="G287" s="68"/>
      <c r="H287" s="68"/>
      <c r="I287" s="81"/>
      <c r="J287" s="50"/>
    </row>
    <row r="288" s="46" customFormat="1" ht="14.4" spans="1:10">
      <c r="A288" s="49"/>
      <c r="C288" s="50"/>
      <c r="G288" s="68"/>
      <c r="H288" s="68"/>
      <c r="I288" s="81"/>
      <c r="J288" s="50"/>
    </row>
    <row r="289" s="46" customFormat="1" ht="14.4" spans="1:10">
      <c r="A289" s="49"/>
      <c r="C289" s="50"/>
      <c r="G289" s="68"/>
      <c r="H289" s="68"/>
      <c r="I289" s="81"/>
      <c r="J289" s="50"/>
    </row>
    <row r="290" s="46" customFormat="1" ht="14.4" spans="1:10">
      <c r="A290" s="49"/>
      <c r="C290" s="50"/>
      <c r="G290" s="68"/>
      <c r="H290" s="68"/>
      <c r="I290" s="81"/>
      <c r="J290" s="50"/>
    </row>
    <row r="291" s="46" customFormat="1" ht="14.4" spans="1:10">
      <c r="A291" s="49"/>
      <c r="C291" s="50"/>
      <c r="G291" s="68"/>
      <c r="H291" s="68"/>
      <c r="I291" s="81"/>
      <c r="J291" s="50"/>
    </row>
    <row r="292" s="46" customFormat="1" ht="14.4" spans="1:10">
      <c r="A292" s="49"/>
      <c r="C292" s="50"/>
      <c r="G292" s="68"/>
      <c r="H292" s="68"/>
      <c r="I292" s="81"/>
      <c r="J292" s="50"/>
    </row>
    <row r="293" s="46" customFormat="1" ht="14.4" spans="1:10">
      <c r="A293" s="49"/>
      <c r="C293" s="50"/>
      <c r="G293" s="68"/>
      <c r="H293" s="68"/>
      <c r="I293" s="81"/>
      <c r="J293" s="50"/>
    </row>
    <row r="294" s="46" customFormat="1" ht="14.4" spans="1:10">
      <c r="A294" s="49"/>
      <c r="C294" s="50"/>
      <c r="G294" s="68"/>
      <c r="H294" s="68"/>
      <c r="I294" s="81"/>
      <c r="J294" s="50"/>
    </row>
    <row r="295" s="46" customFormat="1" ht="14.4" spans="1:10">
      <c r="A295" s="49"/>
      <c r="C295" s="50"/>
      <c r="G295" s="68"/>
      <c r="H295" s="68"/>
      <c r="I295" s="81"/>
      <c r="J295" s="50"/>
    </row>
    <row r="296" s="46" customFormat="1" ht="14.4" spans="1:10">
      <c r="A296" s="49"/>
      <c r="C296" s="50"/>
      <c r="G296" s="68"/>
      <c r="H296" s="68"/>
      <c r="I296" s="81"/>
      <c r="J296" s="50"/>
    </row>
    <row r="297" s="46" customFormat="1" ht="14.4" spans="1:10">
      <c r="A297" s="49"/>
      <c r="C297" s="50"/>
      <c r="G297" s="68"/>
      <c r="H297" s="68"/>
      <c r="I297" s="81"/>
      <c r="J297" s="50"/>
    </row>
    <row r="298" s="46" customFormat="1" ht="14.4" spans="1:10">
      <c r="A298" s="49"/>
      <c r="C298" s="50"/>
      <c r="G298" s="68"/>
      <c r="H298" s="68"/>
      <c r="I298" s="81"/>
      <c r="J298" s="50"/>
    </row>
    <row r="299" s="46" customFormat="1" ht="14.4" spans="1:10">
      <c r="A299" s="49"/>
      <c r="C299" s="50"/>
      <c r="G299" s="68"/>
      <c r="H299" s="68"/>
      <c r="I299" s="81"/>
      <c r="J299" s="50"/>
    </row>
    <row r="300" s="46" customFormat="1" ht="14.4" spans="1:10">
      <c r="A300" s="49"/>
      <c r="C300" s="50"/>
      <c r="G300" s="68"/>
      <c r="H300" s="68"/>
      <c r="I300" s="81"/>
      <c r="J300" s="50"/>
    </row>
    <row r="301" s="46" customFormat="1" ht="14.4" spans="1:10">
      <c r="A301" s="49"/>
      <c r="C301" s="50"/>
      <c r="G301" s="68"/>
      <c r="H301" s="68"/>
      <c r="I301" s="81"/>
      <c r="J301" s="50"/>
    </row>
    <row r="302" s="46" customFormat="1" ht="14.4" spans="1:10">
      <c r="A302" s="49"/>
      <c r="C302" s="50"/>
      <c r="G302" s="68"/>
      <c r="H302" s="68"/>
      <c r="I302" s="81"/>
      <c r="J302" s="50"/>
    </row>
    <row r="303" s="46" customFormat="1" ht="14.4" spans="1:10">
      <c r="A303" s="49"/>
      <c r="C303" s="50"/>
      <c r="G303" s="68"/>
      <c r="H303" s="68"/>
      <c r="I303" s="81"/>
      <c r="J303" s="50"/>
    </row>
    <row r="304" s="46" customFormat="1" ht="14.4" spans="1:10">
      <c r="A304" s="49"/>
      <c r="C304" s="50"/>
      <c r="G304" s="68"/>
      <c r="H304" s="68"/>
      <c r="I304" s="81"/>
      <c r="J304" s="50"/>
    </row>
    <row r="305" s="46" customFormat="1" ht="14.4" spans="1:10">
      <c r="A305" s="49"/>
      <c r="C305" s="50"/>
      <c r="G305" s="68"/>
      <c r="H305" s="68"/>
      <c r="I305" s="81"/>
      <c r="J305" s="50"/>
    </row>
    <row r="306" s="46" customFormat="1" ht="14.4" spans="1:10">
      <c r="A306" s="49"/>
      <c r="C306" s="50"/>
      <c r="G306" s="68"/>
      <c r="H306" s="68"/>
      <c r="I306" s="81"/>
      <c r="J306" s="50"/>
    </row>
    <row r="307" s="46" customFormat="1" ht="14.4" spans="1:10">
      <c r="A307" s="49"/>
      <c r="C307" s="50"/>
      <c r="G307" s="68"/>
      <c r="H307" s="68"/>
      <c r="I307" s="81"/>
      <c r="J307" s="50"/>
    </row>
    <row r="308" s="46" customFormat="1" ht="14.4" spans="1:10">
      <c r="A308" s="49"/>
      <c r="C308" s="50"/>
      <c r="G308" s="68"/>
      <c r="H308" s="68"/>
      <c r="I308" s="81"/>
      <c r="J308" s="50"/>
    </row>
    <row r="309" s="46" customFormat="1" ht="14.4" spans="1:10">
      <c r="A309" s="49"/>
      <c r="C309" s="50"/>
      <c r="G309" s="68"/>
      <c r="H309" s="68"/>
      <c r="I309" s="81"/>
      <c r="J309" s="50"/>
    </row>
    <row r="310" s="46" customFormat="1" ht="14.4" spans="1:10">
      <c r="A310" s="49"/>
      <c r="C310" s="50"/>
      <c r="G310" s="68"/>
      <c r="H310" s="68"/>
      <c r="I310" s="81"/>
      <c r="J310" s="50"/>
    </row>
    <row r="311" s="46" customFormat="1" ht="14.4" spans="1:10">
      <c r="A311" s="49"/>
      <c r="C311" s="50"/>
      <c r="G311" s="68"/>
      <c r="H311" s="68"/>
      <c r="I311" s="81"/>
      <c r="J311" s="50"/>
    </row>
    <row r="312" s="46" customFormat="1" ht="14.4" spans="1:10">
      <c r="A312" s="49"/>
      <c r="C312" s="50"/>
      <c r="G312" s="68"/>
      <c r="H312" s="68"/>
      <c r="I312" s="81"/>
      <c r="J312" s="50"/>
    </row>
    <row r="313" s="46" customFormat="1" ht="14.4" spans="1:10">
      <c r="A313" s="49"/>
      <c r="C313" s="50"/>
      <c r="G313" s="68"/>
      <c r="H313" s="68"/>
      <c r="I313" s="81"/>
      <c r="J313" s="50"/>
    </row>
    <row r="314" s="46" customFormat="1" ht="14.4" spans="1:10">
      <c r="A314" s="49"/>
      <c r="C314" s="50"/>
      <c r="G314" s="68"/>
      <c r="H314" s="68"/>
      <c r="I314" s="81"/>
      <c r="J314" s="50"/>
    </row>
    <row r="315" s="46" customFormat="1" ht="14.4" spans="1:10">
      <c r="A315" s="49"/>
      <c r="C315" s="50"/>
      <c r="G315" s="68"/>
      <c r="H315" s="68"/>
      <c r="I315" s="81"/>
      <c r="J315" s="50"/>
    </row>
    <row r="316" s="46" customFormat="1" ht="14.4" spans="1:10">
      <c r="A316" s="49"/>
      <c r="C316" s="50"/>
      <c r="G316" s="68"/>
      <c r="H316" s="68"/>
      <c r="I316" s="81"/>
      <c r="J316" s="50"/>
    </row>
    <row r="317" s="46" customFormat="1" ht="14.4" spans="1:10">
      <c r="A317" s="49"/>
      <c r="C317" s="50"/>
      <c r="G317" s="68"/>
      <c r="H317" s="68"/>
      <c r="I317" s="81"/>
      <c r="J317" s="50"/>
    </row>
    <row r="318" s="46" customFormat="1" ht="14.4" spans="1:10">
      <c r="A318" s="49"/>
      <c r="C318" s="50"/>
      <c r="G318" s="68"/>
      <c r="H318" s="68"/>
      <c r="I318" s="81"/>
      <c r="J318" s="50"/>
    </row>
    <row r="319" s="46" customFormat="1" ht="14.4" spans="1:10">
      <c r="A319" s="49"/>
      <c r="C319" s="50"/>
      <c r="G319" s="68"/>
      <c r="H319" s="68"/>
      <c r="I319" s="81"/>
      <c r="J319" s="50"/>
    </row>
    <row r="320" s="46" customFormat="1" ht="14.4" spans="1:10">
      <c r="A320" s="49"/>
      <c r="C320" s="50"/>
      <c r="G320" s="68"/>
      <c r="H320" s="68"/>
      <c r="I320" s="81"/>
      <c r="J320" s="50"/>
    </row>
    <row r="321" s="46" customFormat="1" ht="14.4" spans="1:10">
      <c r="A321" s="49"/>
      <c r="C321" s="50"/>
      <c r="G321" s="68"/>
      <c r="H321" s="68"/>
      <c r="I321" s="81"/>
      <c r="J321" s="50"/>
    </row>
    <row r="322" s="46" customFormat="1" ht="14.4" spans="1:10">
      <c r="A322" s="49"/>
      <c r="C322" s="50"/>
      <c r="G322" s="68"/>
      <c r="H322" s="68"/>
      <c r="I322" s="81"/>
      <c r="J322" s="50"/>
    </row>
    <row r="323" s="46" customFormat="1" ht="14.4" spans="1:10">
      <c r="A323" s="49"/>
      <c r="C323" s="50"/>
      <c r="G323" s="68"/>
      <c r="H323" s="68"/>
      <c r="I323" s="81"/>
      <c r="J323" s="50"/>
    </row>
    <row r="324" s="46" customFormat="1" ht="14.4" spans="1:10">
      <c r="A324" s="49"/>
      <c r="C324" s="50"/>
      <c r="G324" s="68"/>
      <c r="H324" s="68"/>
      <c r="I324" s="81"/>
      <c r="J324" s="50"/>
    </row>
    <row r="325" s="46" customFormat="1" ht="14.4" spans="1:10">
      <c r="A325" s="49"/>
      <c r="C325" s="50"/>
      <c r="G325" s="68"/>
      <c r="H325" s="68"/>
      <c r="I325" s="81"/>
      <c r="J325" s="50"/>
    </row>
    <row r="326" s="46" customFormat="1" ht="14.4" spans="1:10">
      <c r="A326" s="49"/>
      <c r="C326" s="50"/>
      <c r="G326" s="68"/>
      <c r="H326" s="68"/>
      <c r="I326" s="81"/>
      <c r="J326" s="50"/>
    </row>
    <row r="327" s="46" customFormat="1" ht="14.4" spans="1:10">
      <c r="A327" s="49"/>
      <c r="C327" s="50"/>
      <c r="G327" s="68"/>
      <c r="H327" s="68"/>
      <c r="I327" s="81"/>
      <c r="J327" s="50"/>
    </row>
    <row r="328" s="46" customFormat="1" ht="14.4" spans="1:10">
      <c r="A328" s="49"/>
      <c r="C328" s="50"/>
      <c r="G328" s="68"/>
      <c r="H328" s="68"/>
      <c r="I328" s="81"/>
      <c r="J328" s="50"/>
    </row>
    <row r="329" s="46" customFormat="1" ht="14.4" spans="1:10">
      <c r="A329" s="49"/>
      <c r="C329" s="50"/>
      <c r="G329" s="68"/>
      <c r="H329" s="68"/>
      <c r="I329" s="81"/>
      <c r="J329" s="50"/>
    </row>
    <row r="330" s="46" customFormat="1" ht="14.4" spans="1:10">
      <c r="A330" s="49"/>
      <c r="C330" s="50"/>
      <c r="G330" s="68"/>
      <c r="H330" s="68"/>
      <c r="I330" s="81"/>
      <c r="J330" s="50"/>
    </row>
    <row r="331" s="46" customFormat="1" ht="14.4" spans="1:10">
      <c r="A331" s="49"/>
      <c r="C331" s="50"/>
      <c r="G331" s="68"/>
      <c r="H331" s="68"/>
      <c r="I331" s="81"/>
      <c r="J331" s="50"/>
    </row>
    <row r="332" s="46" customFormat="1" ht="14.4" spans="1:10">
      <c r="A332" s="49"/>
      <c r="C332" s="50"/>
      <c r="G332" s="68"/>
      <c r="H332" s="68"/>
      <c r="I332" s="81"/>
      <c r="J332" s="50"/>
    </row>
    <row r="333" s="46" customFormat="1" ht="14.4" spans="1:10">
      <c r="A333" s="49"/>
      <c r="C333" s="50"/>
      <c r="G333" s="68"/>
      <c r="H333" s="68"/>
      <c r="I333" s="81"/>
      <c r="J333" s="50"/>
    </row>
    <row r="334" s="46" customFormat="1" ht="14.4" spans="1:10">
      <c r="A334" s="49"/>
      <c r="C334" s="50"/>
      <c r="G334" s="68"/>
      <c r="H334" s="68"/>
      <c r="I334" s="81"/>
      <c r="J334" s="50"/>
    </row>
    <row r="335" s="46" customFormat="1" ht="14.4" spans="1:10">
      <c r="A335" s="49"/>
      <c r="C335" s="50"/>
      <c r="G335" s="68"/>
      <c r="H335" s="68"/>
      <c r="I335" s="81"/>
      <c r="J335" s="50"/>
    </row>
    <row r="336" s="46" customFormat="1" ht="14.4" spans="1:10">
      <c r="A336" s="49"/>
      <c r="C336" s="50"/>
      <c r="G336" s="68"/>
      <c r="H336" s="68"/>
      <c r="I336" s="81"/>
      <c r="J336" s="50"/>
    </row>
    <row r="337" s="46" customFormat="1" ht="14.4" spans="1:10">
      <c r="A337" s="49"/>
      <c r="C337" s="50"/>
      <c r="G337" s="68"/>
      <c r="H337" s="68"/>
      <c r="I337" s="81"/>
      <c r="J337" s="50"/>
    </row>
    <row r="338" s="46" customFormat="1" ht="14.4" spans="1:10">
      <c r="A338" s="49"/>
      <c r="C338" s="50"/>
      <c r="G338" s="68"/>
      <c r="H338" s="68"/>
      <c r="I338" s="81"/>
      <c r="J338" s="50"/>
    </row>
    <row r="339" s="46" customFormat="1" ht="14.4" spans="1:10">
      <c r="A339" s="49"/>
      <c r="C339" s="50"/>
      <c r="G339" s="68"/>
      <c r="H339" s="68"/>
      <c r="I339" s="81"/>
      <c r="J339" s="50"/>
    </row>
    <row r="340" s="46" customFormat="1" ht="14.4" spans="1:10">
      <c r="A340" s="49"/>
      <c r="C340" s="50"/>
      <c r="G340" s="68"/>
      <c r="H340" s="68"/>
      <c r="I340" s="81"/>
      <c r="J340" s="50"/>
    </row>
    <row r="341" s="46" customFormat="1" ht="14.4" spans="1:10">
      <c r="A341" s="49"/>
      <c r="C341" s="50"/>
      <c r="G341" s="68"/>
      <c r="H341" s="68"/>
      <c r="I341" s="81"/>
      <c r="J341" s="50"/>
    </row>
    <row r="342" s="46" customFormat="1" ht="14.4" spans="1:10">
      <c r="A342" s="49"/>
      <c r="C342" s="50"/>
      <c r="G342" s="68"/>
      <c r="H342" s="68"/>
      <c r="I342" s="81"/>
      <c r="J342" s="50"/>
    </row>
    <row r="343" s="46" customFormat="1" ht="14.4" spans="1:10">
      <c r="A343" s="49"/>
      <c r="C343" s="50"/>
      <c r="G343" s="68"/>
      <c r="H343" s="68"/>
      <c r="I343" s="81"/>
      <c r="J343" s="50"/>
    </row>
    <row r="344" s="46" customFormat="1" ht="14.4" spans="1:10">
      <c r="A344" s="49"/>
      <c r="C344" s="50"/>
      <c r="G344" s="68"/>
      <c r="H344" s="68"/>
      <c r="I344" s="81"/>
      <c r="J344" s="50"/>
    </row>
    <row r="345" s="46" customFormat="1" ht="14.4" spans="1:10">
      <c r="A345" s="49"/>
      <c r="C345" s="50"/>
      <c r="G345" s="68"/>
      <c r="H345" s="68"/>
      <c r="I345" s="81"/>
      <c r="J345" s="50"/>
    </row>
    <row r="346" s="46" customFormat="1" ht="14.4" spans="1:10">
      <c r="A346" s="49"/>
      <c r="C346" s="50"/>
      <c r="G346" s="68"/>
      <c r="H346" s="68"/>
      <c r="I346" s="81"/>
      <c r="J346" s="50"/>
    </row>
    <row r="347" s="46" customFormat="1" ht="14.4" spans="1:10">
      <c r="A347" s="49"/>
      <c r="C347" s="50"/>
      <c r="G347" s="68"/>
      <c r="H347" s="68"/>
      <c r="I347" s="81"/>
      <c r="J347" s="50"/>
    </row>
    <row r="348" s="46" customFormat="1" ht="14.4" spans="1:10">
      <c r="A348" s="49"/>
      <c r="C348" s="50"/>
      <c r="G348" s="68"/>
      <c r="H348" s="68"/>
      <c r="I348" s="81"/>
      <c r="J348" s="50"/>
    </row>
    <row r="349" s="46" customFormat="1" ht="14.4" spans="1:10">
      <c r="A349" s="49"/>
      <c r="C349" s="50"/>
      <c r="G349" s="68"/>
      <c r="H349" s="68"/>
      <c r="I349" s="81"/>
      <c r="J349" s="50"/>
    </row>
    <row r="350" s="46" customFormat="1" ht="14.4" spans="1:10">
      <c r="A350" s="49"/>
      <c r="C350" s="50"/>
      <c r="G350" s="68"/>
      <c r="H350" s="68"/>
      <c r="I350" s="81"/>
      <c r="J350" s="50"/>
    </row>
    <row r="351" s="46" customFormat="1" ht="14.4" spans="1:10">
      <c r="A351" s="49"/>
      <c r="C351" s="50"/>
      <c r="G351" s="68"/>
      <c r="H351" s="68"/>
      <c r="I351" s="81"/>
      <c r="J351" s="50"/>
    </row>
    <row r="352" s="46" customFormat="1" ht="14.4" spans="1:10">
      <c r="A352" s="49"/>
      <c r="C352" s="50"/>
      <c r="G352" s="68"/>
      <c r="H352" s="68"/>
      <c r="I352" s="81"/>
      <c r="J352" s="50"/>
    </row>
    <row r="353" s="46" customFormat="1" ht="14.4" spans="1:10">
      <c r="A353" s="49"/>
      <c r="C353" s="50"/>
      <c r="G353" s="68"/>
      <c r="H353" s="68"/>
      <c r="I353" s="81"/>
      <c r="J353" s="50"/>
    </row>
    <row r="354" s="46" customFormat="1" ht="14.4" spans="1:10">
      <c r="A354" s="49"/>
      <c r="C354" s="50"/>
      <c r="G354" s="68"/>
      <c r="H354" s="68"/>
      <c r="I354" s="81"/>
      <c r="J354" s="50"/>
    </row>
    <row r="355" s="46" customFormat="1" ht="14.4" spans="1:10">
      <c r="A355" s="49"/>
      <c r="C355" s="50"/>
      <c r="G355" s="68"/>
      <c r="H355" s="68"/>
      <c r="I355" s="81"/>
      <c r="J355" s="50"/>
    </row>
    <row r="356" s="46" customFormat="1" ht="14.4" spans="1:10">
      <c r="A356" s="49"/>
      <c r="C356" s="50"/>
      <c r="G356" s="68"/>
      <c r="H356" s="68"/>
      <c r="I356" s="81"/>
      <c r="J356" s="50"/>
    </row>
    <row r="357" s="46" customFormat="1" ht="14.4" spans="1:10">
      <c r="A357" s="49"/>
      <c r="C357" s="50"/>
      <c r="G357" s="68"/>
      <c r="H357" s="68"/>
      <c r="I357" s="81"/>
      <c r="J357" s="50"/>
    </row>
    <row r="358" s="46" customFormat="1" ht="14.4" spans="1:10">
      <c r="A358" s="49"/>
      <c r="C358" s="50"/>
      <c r="G358" s="68"/>
      <c r="H358" s="68"/>
      <c r="I358" s="81"/>
      <c r="J358" s="50"/>
    </row>
    <row r="359" s="46" customFormat="1" ht="14.4" spans="1:10">
      <c r="A359" s="49"/>
      <c r="C359" s="50"/>
      <c r="G359" s="68"/>
      <c r="H359" s="68"/>
      <c r="I359" s="81"/>
      <c r="J359" s="50"/>
    </row>
    <row r="360" s="46" customFormat="1" ht="14.4" spans="1:10">
      <c r="A360" s="49"/>
      <c r="C360" s="50"/>
      <c r="G360" s="68"/>
      <c r="H360" s="68"/>
      <c r="I360" s="81"/>
      <c r="J360" s="50"/>
    </row>
    <row r="361" s="46" customFormat="1" ht="14.4" spans="1:10">
      <c r="A361" s="49"/>
      <c r="C361" s="50"/>
      <c r="G361" s="68"/>
      <c r="H361" s="68"/>
      <c r="I361" s="81"/>
      <c r="J361" s="50"/>
    </row>
    <row r="362" s="46" customFormat="1" ht="14.4" spans="1:10">
      <c r="A362" s="49"/>
      <c r="C362" s="50"/>
      <c r="G362" s="68"/>
      <c r="H362" s="68"/>
      <c r="I362" s="81"/>
      <c r="J362" s="50"/>
    </row>
    <row r="363" s="46" customFormat="1" ht="14.4" spans="1:10">
      <c r="A363" s="49"/>
      <c r="C363" s="50"/>
      <c r="G363" s="68"/>
      <c r="H363" s="68"/>
      <c r="I363" s="81"/>
      <c r="J363" s="50"/>
    </row>
    <row r="364" s="46" customFormat="1" ht="14.4" spans="1:10">
      <c r="A364" s="49"/>
      <c r="C364" s="50"/>
      <c r="G364" s="68"/>
      <c r="H364" s="68"/>
      <c r="I364" s="81"/>
      <c r="J364" s="50"/>
    </row>
    <row r="365" s="46" customFormat="1" ht="14.4" spans="1:10">
      <c r="A365" s="49"/>
      <c r="C365" s="50"/>
      <c r="G365" s="68"/>
      <c r="H365" s="68"/>
      <c r="I365" s="81"/>
      <c r="J365" s="50"/>
    </row>
    <row r="366" s="46" customFormat="1" ht="14.4" spans="1:10">
      <c r="A366" s="49"/>
      <c r="C366" s="50"/>
      <c r="G366" s="68"/>
      <c r="H366" s="68"/>
      <c r="I366" s="81"/>
      <c r="J366" s="50"/>
    </row>
    <row r="367" s="46" customFormat="1" ht="14.4" spans="1:10">
      <c r="A367" s="49"/>
      <c r="C367" s="50"/>
      <c r="G367" s="68"/>
      <c r="H367" s="68"/>
      <c r="I367" s="81"/>
      <c r="J367" s="50"/>
    </row>
    <row r="368" s="46" customFormat="1" ht="14.4" spans="1:10">
      <c r="A368" s="49"/>
      <c r="C368" s="50"/>
      <c r="G368" s="68"/>
      <c r="H368" s="68"/>
      <c r="I368" s="81"/>
      <c r="J368" s="50"/>
    </row>
    <row r="369" s="46" customFormat="1" ht="14.4" spans="1:10">
      <c r="A369" s="49"/>
      <c r="C369" s="50"/>
      <c r="G369" s="68"/>
      <c r="H369" s="68"/>
      <c r="I369" s="81"/>
      <c r="J369" s="50"/>
    </row>
    <row r="370" s="46" customFormat="1" ht="14.4" spans="1:10">
      <c r="A370" s="49"/>
      <c r="C370" s="50"/>
      <c r="G370" s="68"/>
      <c r="H370" s="68"/>
      <c r="I370" s="81"/>
      <c r="J370" s="50"/>
    </row>
    <row r="371" s="46" customFormat="1" ht="14.4" spans="1:10">
      <c r="A371" s="49"/>
      <c r="C371" s="50"/>
      <c r="G371" s="68"/>
      <c r="H371" s="68"/>
      <c r="I371" s="81"/>
      <c r="J371" s="50"/>
    </row>
    <row r="372" s="46" customFormat="1" ht="14.4" spans="1:10">
      <c r="A372" s="49"/>
      <c r="C372" s="50"/>
      <c r="G372" s="68"/>
      <c r="H372" s="68"/>
      <c r="I372" s="81"/>
      <c r="J372" s="50"/>
    </row>
    <row r="373" s="46" customFormat="1" ht="14.4" spans="1:10">
      <c r="A373" s="49"/>
      <c r="C373" s="50"/>
      <c r="G373" s="68"/>
      <c r="H373" s="68"/>
      <c r="I373" s="81"/>
      <c r="J373" s="50"/>
    </row>
    <row r="374" s="46" customFormat="1" ht="14.4" spans="1:10">
      <c r="A374" s="49"/>
      <c r="C374" s="50"/>
      <c r="G374" s="68"/>
      <c r="H374" s="68"/>
      <c r="I374" s="81"/>
      <c r="J374" s="50"/>
    </row>
    <row r="375" s="46" customFormat="1" ht="14.4" spans="1:10">
      <c r="A375" s="49"/>
      <c r="C375" s="50"/>
      <c r="G375" s="68"/>
      <c r="H375" s="68"/>
      <c r="I375" s="81"/>
      <c r="J375" s="50"/>
    </row>
    <row r="376" s="46" customFormat="1" ht="14.4" spans="1:10">
      <c r="A376" s="49"/>
      <c r="C376" s="50"/>
      <c r="G376" s="68"/>
      <c r="H376" s="68"/>
      <c r="I376" s="81"/>
      <c r="J376" s="50"/>
    </row>
    <row r="377" s="46" customFormat="1" ht="14.4" spans="1:10">
      <c r="A377" s="49"/>
      <c r="C377" s="50"/>
      <c r="G377" s="68"/>
      <c r="H377" s="68"/>
      <c r="I377" s="81"/>
      <c r="J377" s="50"/>
    </row>
    <row r="378" s="46" customFormat="1" ht="14.4" spans="1:10">
      <c r="A378" s="49"/>
      <c r="C378" s="50"/>
      <c r="G378" s="68"/>
      <c r="H378" s="68"/>
      <c r="I378" s="81"/>
      <c r="J378" s="50"/>
    </row>
    <row r="379" s="46" customFormat="1" ht="14.4" spans="1:10">
      <c r="A379" s="49"/>
      <c r="C379" s="50"/>
      <c r="G379" s="68"/>
      <c r="H379" s="68"/>
      <c r="I379" s="81"/>
      <c r="J379" s="50"/>
    </row>
    <row r="380" s="46" customFormat="1" ht="14.4" spans="1:10">
      <c r="A380" s="49"/>
      <c r="C380" s="50"/>
      <c r="G380" s="68"/>
      <c r="H380" s="68"/>
      <c r="I380" s="81"/>
      <c r="J380" s="50"/>
    </row>
    <row r="381" s="46" customFormat="1" ht="14.4" spans="1:10">
      <c r="A381" s="49"/>
      <c r="C381" s="50"/>
      <c r="G381" s="68"/>
      <c r="H381" s="68"/>
      <c r="I381" s="81"/>
      <c r="J381" s="50"/>
    </row>
    <row r="382" s="46" customFormat="1" ht="14.4" spans="1:10">
      <c r="A382" s="49"/>
      <c r="C382" s="50"/>
      <c r="G382" s="68"/>
      <c r="H382" s="68"/>
      <c r="I382" s="81"/>
      <c r="J382" s="50"/>
    </row>
    <row r="383" s="46" customFormat="1" ht="14.4" spans="1:10">
      <c r="A383" s="49"/>
      <c r="C383" s="50"/>
      <c r="G383" s="68"/>
      <c r="H383" s="68"/>
      <c r="I383" s="81"/>
      <c r="J383" s="50"/>
    </row>
    <row r="384" s="46" customFormat="1" ht="14.4" spans="1:10">
      <c r="A384" s="49"/>
      <c r="C384" s="50"/>
      <c r="G384" s="68"/>
      <c r="H384" s="68"/>
      <c r="I384" s="81"/>
      <c r="J384" s="50"/>
    </row>
    <row r="385" s="46" customFormat="1" ht="14.4" spans="1:10">
      <c r="A385" s="49"/>
      <c r="C385" s="50"/>
      <c r="G385" s="68"/>
      <c r="H385" s="68"/>
      <c r="I385" s="81"/>
      <c r="J385" s="50"/>
    </row>
    <row r="386" s="46" customFormat="1" ht="14.4" spans="1:10">
      <c r="A386" s="49"/>
      <c r="C386" s="50"/>
      <c r="G386" s="68"/>
      <c r="H386" s="68"/>
      <c r="I386" s="81"/>
      <c r="J386" s="50"/>
    </row>
    <row r="387" s="46" customFormat="1" ht="14.4" spans="1:10">
      <c r="A387" s="49"/>
      <c r="C387" s="50"/>
      <c r="G387" s="68"/>
      <c r="H387" s="68"/>
      <c r="I387" s="81"/>
      <c r="J387" s="50"/>
    </row>
    <row r="388" s="46" customFormat="1" ht="14.4" spans="1:10">
      <c r="A388" s="49"/>
      <c r="C388" s="50"/>
      <c r="G388" s="68"/>
      <c r="H388" s="68"/>
      <c r="I388" s="81"/>
      <c r="J388" s="50"/>
    </row>
    <row r="389" s="46" customFormat="1" ht="14.4" spans="1:10">
      <c r="A389" s="49"/>
      <c r="C389" s="50"/>
      <c r="G389" s="68"/>
      <c r="H389" s="68"/>
      <c r="I389" s="81"/>
      <c r="J389" s="50"/>
    </row>
    <row r="390" s="46" customFormat="1" ht="14.4" spans="1:10">
      <c r="A390" s="49"/>
      <c r="C390" s="50"/>
      <c r="G390" s="68"/>
      <c r="H390" s="68"/>
      <c r="I390" s="81"/>
      <c r="J390" s="50"/>
    </row>
    <row r="391" s="46" customFormat="1" ht="14.4" spans="1:10">
      <c r="A391" s="49"/>
      <c r="C391" s="50"/>
      <c r="G391" s="68"/>
      <c r="H391" s="68"/>
      <c r="I391" s="81"/>
      <c r="J391" s="50"/>
    </row>
    <row r="392" s="46" customFormat="1" ht="14.4" spans="1:10">
      <c r="A392" s="49"/>
      <c r="C392" s="50"/>
      <c r="G392" s="68"/>
      <c r="H392" s="68"/>
      <c r="I392" s="81"/>
      <c r="J392" s="50"/>
    </row>
    <row r="393" s="46" customFormat="1" ht="14.4" spans="1:10">
      <c r="A393" s="49"/>
      <c r="C393" s="50"/>
      <c r="G393" s="68"/>
      <c r="H393" s="68"/>
      <c r="I393" s="81"/>
      <c r="J393" s="50"/>
    </row>
    <row r="394" s="46" customFormat="1" ht="14.4" spans="1:10">
      <c r="A394" s="49"/>
      <c r="C394" s="50"/>
      <c r="G394" s="68"/>
      <c r="H394" s="68"/>
      <c r="I394" s="81"/>
      <c r="J394" s="50"/>
    </row>
    <row r="395" s="46" customFormat="1" ht="14.4" spans="1:10">
      <c r="A395" s="49"/>
      <c r="C395" s="50"/>
      <c r="G395" s="68"/>
      <c r="H395" s="68"/>
      <c r="I395" s="81"/>
      <c r="J395" s="50"/>
    </row>
    <row r="396" s="46" customFormat="1" ht="14.4" spans="1:10">
      <c r="A396" s="49"/>
      <c r="C396" s="50"/>
      <c r="G396" s="68"/>
      <c r="H396" s="68"/>
      <c r="I396" s="81"/>
      <c r="J396" s="50"/>
    </row>
    <row r="397" s="46" customFormat="1" ht="14.4" spans="1:10">
      <c r="A397" s="49"/>
      <c r="C397" s="50"/>
      <c r="G397" s="68"/>
      <c r="H397" s="68"/>
      <c r="I397" s="81"/>
      <c r="J397" s="50"/>
    </row>
    <row r="398" s="46" customFormat="1" ht="14.4" spans="1:10">
      <c r="A398" s="49"/>
      <c r="C398" s="50"/>
      <c r="G398" s="68"/>
      <c r="H398" s="68"/>
      <c r="I398" s="81"/>
      <c r="J398" s="50"/>
    </row>
    <row r="399" s="46" customFormat="1" ht="14.4" spans="1:10">
      <c r="A399" s="49"/>
      <c r="C399" s="50"/>
      <c r="G399" s="68"/>
      <c r="H399" s="68"/>
      <c r="I399" s="81"/>
      <c r="J399" s="50"/>
    </row>
    <row r="400" s="46" customFormat="1" ht="14.4" spans="1:10">
      <c r="A400" s="49"/>
      <c r="C400" s="50"/>
      <c r="G400" s="68"/>
      <c r="H400" s="68"/>
      <c r="I400" s="81"/>
      <c r="J400" s="50"/>
    </row>
    <row r="401" s="46" customFormat="1" ht="14.4" spans="1:10">
      <c r="A401" s="49"/>
      <c r="C401" s="50"/>
      <c r="G401" s="68"/>
      <c r="H401" s="68"/>
      <c r="I401" s="81"/>
      <c r="J401" s="50"/>
    </row>
    <row r="402" s="46" customFormat="1" ht="14.4" spans="1:10">
      <c r="A402" s="49"/>
      <c r="C402" s="50"/>
      <c r="G402" s="68"/>
      <c r="H402" s="68"/>
      <c r="I402" s="81"/>
      <c r="J402" s="50"/>
    </row>
    <row r="403" s="46" customFormat="1" ht="14.4" spans="1:10">
      <c r="A403" s="49"/>
      <c r="C403" s="50"/>
      <c r="G403" s="68"/>
      <c r="H403" s="68"/>
      <c r="I403" s="81"/>
      <c r="J403" s="50"/>
    </row>
    <row r="404" s="46" customFormat="1" ht="14.4" spans="1:10">
      <c r="A404" s="49"/>
      <c r="C404" s="50"/>
      <c r="G404" s="68"/>
      <c r="H404" s="68"/>
      <c r="I404" s="81"/>
      <c r="J404" s="50"/>
    </row>
    <row r="405" s="46" customFormat="1" ht="14.4" spans="1:10">
      <c r="A405" s="49"/>
      <c r="C405" s="50"/>
      <c r="G405" s="68"/>
      <c r="H405" s="68"/>
      <c r="I405" s="81"/>
      <c r="J405" s="50"/>
    </row>
    <row r="406" s="46" customFormat="1" ht="14.4" spans="1:10">
      <c r="A406" s="49"/>
      <c r="C406" s="50"/>
      <c r="G406" s="68"/>
      <c r="H406" s="68"/>
      <c r="I406" s="81"/>
      <c r="J406" s="50"/>
    </row>
    <row r="407" s="46" customFormat="1" ht="14.4" spans="1:10">
      <c r="A407" s="49"/>
      <c r="C407" s="50"/>
      <c r="G407" s="68"/>
      <c r="H407" s="68"/>
      <c r="I407" s="81"/>
      <c r="J407" s="50"/>
    </row>
    <row r="408" s="46" customFormat="1" ht="14.4" spans="1:10">
      <c r="A408" s="49"/>
      <c r="C408" s="50"/>
      <c r="G408" s="68"/>
      <c r="H408" s="68"/>
      <c r="I408" s="81"/>
      <c r="J408" s="50"/>
    </row>
    <row r="409" s="46" customFormat="1" ht="14.4" spans="1:10">
      <c r="A409" s="49"/>
      <c r="C409" s="50"/>
      <c r="G409" s="68"/>
      <c r="H409" s="68"/>
      <c r="I409" s="81"/>
      <c r="J409" s="50"/>
    </row>
    <row r="410" s="46" customFormat="1" ht="14.4" spans="1:10">
      <c r="A410" s="49"/>
      <c r="C410" s="50"/>
      <c r="G410" s="68"/>
      <c r="H410" s="68"/>
      <c r="I410" s="81"/>
      <c r="J410" s="50"/>
    </row>
    <row r="411" s="46" customFormat="1" ht="14.4" spans="1:10">
      <c r="A411" s="49"/>
      <c r="C411" s="50"/>
      <c r="G411" s="68"/>
      <c r="H411" s="68"/>
      <c r="I411" s="81"/>
      <c r="J411" s="50"/>
    </row>
    <row r="412" s="46" customFormat="1" ht="14.4" spans="1:10">
      <c r="A412" s="49"/>
      <c r="C412" s="50"/>
      <c r="G412" s="68"/>
      <c r="H412" s="68"/>
      <c r="I412" s="81"/>
      <c r="J412" s="50"/>
    </row>
    <row r="413" s="46" customFormat="1" ht="14.4" spans="1:10">
      <c r="A413" s="49"/>
      <c r="C413" s="50"/>
      <c r="G413" s="68"/>
      <c r="H413" s="68"/>
      <c r="I413" s="81"/>
      <c r="J413" s="50"/>
    </row>
    <row r="414" s="46" customFormat="1" ht="14.4" spans="1:10">
      <c r="A414" s="49"/>
      <c r="C414" s="50"/>
      <c r="G414" s="68"/>
      <c r="H414" s="68"/>
      <c r="I414" s="81"/>
      <c r="J414" s="50"/>
    </row>
    <row r="415" s="46" customFormat="1" ht="14.4" spans="1:10">
      <c r="A415" s="49"/>
      <c r="C415" s="50"/>
      <c r="G415" s="68"/>
      <c r="H415" s="68"/>
      <c r="I415" s="81"/>
      <c r="J415" s="50"/>
    </row>
    <row r="416" s="46" customFormat="1" ht="14.4" spans="1:10">
      <c r="A416" s="49"/>
      <c r="C416" s="50"/>
      <c r="G416" s="68"/>
      <c r="H416" s="68"/>
      <c r="I416" s="81"/>
      <c r="J416" s="50"/>
    </row>
    <row r="417" s="46" customFormat="1" ht="14.4" spans="1:10">
      <c r="A417" s="49"/>
      <c r="C417" s="50"/>
      <c r="G417" s="68"/>
      <c r="H417" s="68"/>
      <c r="I417" s="81"/>
      <c r="J417" s="50"/>
    </row>
    <row r="418" s="46" customFormat="1" ht="14.4" spans="1:10">
      <c r="A418" s="49"/>
      <c r="C418" s="50"/>
      <c r="G418" s="68"/>
      <c r="H418" s="68"/>
      <c r="I418" s="81"/>
      <c r="J418" s="50"/>
    </row>
    <row r="419" s="46" customFormat="1" ht="14.4" spans="1:10">
      <c r="A419" s="49"/>
      <c r="C419" s="50"/>
      <c r="G419" s="68"/>
      <c r="H419" s="68"/>
      <c r="I419" s="81"/>
      <c r="J419" s="50"/>
    </row>
    <row r="420" s="46" customFormat="1" ht="14.4" spans="1:10">
      <c r="A420" s="49"/>
      <c r="C420" s="50"/>
      <c r="G420" s="68"/>
      <c r="H420" s="68"/>
      <c r="I420" s="81"/>
      <c r="J420" s="50"/>
    </row>
    <row r="421" s="46" customFormat="1" ht="14.4" spans="1:10">
      <c r="A421" s="49"/>
      <c r="C421" s="50"/>
      <c r="G421" s="68"/>
      <c r="H421" s="68"/>
      <c r="I421" s="81"/>
      <c r="J421" s="50"/>
    </row>
    <row r="422" s="46" customFormat="1" ht="14.4" spans="1:10">
      <c r="A422" s="49"/>
      <c r="C422" s="50"/>
      <c r="G422" s="68"/>
      <c r="H422" s="68"/>
      <c r="I422" s="81"/>
      <c r="J422" s="50"/>
    </row>
    <row r="423" s="46" customFormat="1" ht="14.4" spans="1:10">
      <c r="A423" s="49"/>
      <c r="C423" s="50"/>
      <c r="G423" s="68"/>
      <c r="H423" s="68"/>
      <c r="I423" s="81"/>
      <c r="J423" s="50"/>
    </row>
    <row r="424" s="46" customFormat="1" ht="14.4" spans="1:10">
      <c r="A424" s="49"/>
      <c r="C424" s="50"/>
      <c r="G424" s="68"/>
      <c r="H424" s="68"/>
      <c r="I424" s="81"/>
      <c r="J424" s="50"/>
    </row>
    <row r="425" s="46" customFormat="1" ht="14.4" spans="1:10">
      <c r="A425" s="49"/>
      <c r="C425" s="50"/>
      <c r="G425" s="68"/>
      <c r="H425" s="68"/>
      <c r="I425" s="81"/>
      <c r="J425" s="50"/>
    </row>
    <row r="426" s="46" customFormat="1" ht="14.4" spans="1:10">
      <c r="A426" s="49"/>
      <c r="C426" s="50"/>
      <c r="G426" s="68"/>
      <c r="H426" s="68"/>
      <c r="I426" s="81"/>
      <c r="J426" s="50"/>
    </row>
    <row r="427" s="46" customFormat="1" ht="14.4" spans="1:10">
      <c r="A427" s="49"/>
      <c r="C427" s="50"/>
      <c r="G427" s="68"/>
      <c r="H427" s="68"/>
      <c r="I427" s="81"/>
      <c r="J427" s="50"/>
    </row>
    <row r="428" s="46" customFormat="1" ht="14.4" spans="1:10">
      <c r="A428" s="49"/>
      <c r="C428" s="50"/>
      <c r="G428" s="68"/>
      <c r="H428" s="68"/>
      <c r="I428" s="81"/>
      <c r="J428" s="50"/>
    </row>
    <row r="429" s="46" customFormat="1" ht="14.4" spans="1:10">
      <c r="A429" s="49"/>
      <c r="C429" s="50"/>
      <c r="G429" s="68"/>
      <c r="H429" s="68"/>
      <c r="I429" s="81"/>
      <c r="J429" s="50"/>
    </row>
    <row r="430" s="46" customFormat="1" ht="14.4" spans="1:10">
      <c r="A430" s="49"/>
      <c r="C430" s="50"/>
      <c r="G430" s="68"/>
      <c r="H430" s="68"/>
      <c r="I430" s="81"/>
      <c r="J430" s="50"/>
    </row>
    <row r="431" s="46" customFormat="1" ht="14.4" spans="1:10">
      <c r="A431" s="49"/>
      <c r="C431" s="50"/>
      <c r="G431" s="68"/>
      <c r="H431" s="68"/>
      <c r="I431" s="81"/>
      <c r="J431" s="50"/>
    </row>
    <row r="432" s="46" customFormat="1" ht="14.4" spans="1:10">
      <c r="A432" s="49"/>
      <c r="C432" s="50"/>
      <c r="G432" s="68"/>
      <c r="H432" s="68"/>
      <c r="I432" s="81"/>
      <c r="J432" s="50"/>
    </row>
    <row r="433" s="46" customFormat="1" ht="14.4" spans="1:10">
      <c r="A433" s="49"/>
      <c r="C433" s="50"/>
      <c r="G433" s="68"/>
      <c r="H433" s="68"/>
      <c r="I433" s="81"/>
      <c r="J433" s="50"/>
    </row>
    <row r="434" s="46" customFormat="1" ht="14.4" spans="1:10">
      <c r="A434" s="49"/>
      <c r="C434" s="50"/>
      <c r="G434" s="68"/>
      <c r="H434" s="68"/>
      <c r="I434" s="81"/>
      <c r="J434" s="50"/>
    </row>
    <row r="435" s="46" customFormat="1" ht="14.4" spans="1:10">
      <c r="A435" s="49"/>
      <c r="C435" s="50"/>
      <c r="G435" s="68"/>
      <c r="H435" s="68"/>
      <c r="I435" s="81"/>
      <c r="J435" s="50"/>
    </row>
    <row r="436" s="46" customFormat="1" ht="14.4" spans="1:10">
      <c r="A436" s="49"/>
      <c r="C436" s="50"/>
      <c r="G436" s="68"/>
      <c r="H436" s="68"/>
      <c r="I436" s="81"/>
      <c r="J436" s="50"/>
    </row>
    <row r="437" s="46" customFormat="1" ht="14.4" spans="1:10">
      <c r="A437" s="49"/>
      <c r="C437" s="50"/>
      <c r="G437" s="68"/>
      <c r="H437" s="68"/>
      <c r="I437" s="81"/>
      <c r="J437" s="50"/>
    </row>
    <row r="438" s="46" customFormat="1" ht="14.4" spans="1:10">
      <c r="A438" s="49"/>
      <c r="C438" s="50"/>
      <c r="G438" s="68"/>
      <c r="H438" s="68"/>
      <c r="I438" s="81"/>
      <c r="J438" s="50"/>
    </row>
    <row r="439" s="46" customFormat="1" ht="14.4" spans="1:10">
      <c r="A439" s="49"/>
      <c r="C439" s="50"/>
      <c r="G439" s="68"/>
      <c r="H439" s="68"/>
      <c r="I439" s="81"/>
      <c r="J439" s="50"/>
    </row>
    <row r="440" s="46" customFormat="1" ht="14.4" spans="1:10">
      <c r="A440" s="49"/>
      <c r="C440" s="50"/>
      <c r="G440" s="68"/>
      <c r="H440" s="68"/>
      <c r="I440" s="81"/>
      <c r="J440" s="50"/>
    </row>
    <row r="441" s="46" customFormat="1" ht="14.4" spans="1:10">
      <c r="A441" s="49"/>
      <c r="C441" s="50"/>
      <c r="G441" s="68"/>
      <c r="H441" s="68"/>
      <c r="I441" s="81"/>
      <c r="J441" s="50"/>
    </row>
    <row r="442" s="46" customFormat="1" ht="14.4" spans="1:10">
      <c r="A442" s="49"/>
      <c r="C442" s="50"/>
      <c r="G442" s="68"/>
      <c r="H442" s="68"/>
      <c r="I442" s="81"/>
      <c r="J442" s="50"/>
    </row>
    <row r="443" s="46" customFormat="1" ht="14.4" spans="1:10">
      <c r="A443" s="49"/>
      <c r="C443" s="50"/>
      <c r="G443" s="68"/>
      <c r="H443" s="68"/>
      <c r="I443" s="81"/>
      <c r="J443" s="50"/>
    </row>
    <row r="444" s="46" customFormat="1" ht="14.4" spans="1:10">
      <c r="A444" s="49"/>
      <c r="C444" s="50"/>
      <c r="G444" s="68"/>
      <c r="H444" s="68"/>
      <c r="I444" s="81"/>
      <c r="J444" s="50"/>
    </row>
    <row r="445" s="46" customFormat="1" ht="14.4" spans="1:10">
      <c r="A445" s="49"/>
      <c r="C445" s="50"/>
      <c r="G445" s="68"/>
      <c r="H445" s="68"/>
      <c r="I445" s="81"/>
      <c r="J445" s="50"/>
    </row>
    <row r="446" s="46" customFormat="1" ht="14.4" spans="1:10">
      <c r="A446" s="49"/>
      <c r="C446" s="50"/>
      <c r="G446" s="68"/>
      <c r="H446" s="68"/>
      <c r="I446" s="81"/>
      <c r="J446" s="50"/>
    </row>
    <row r="447" s="46" customFormat="1" ht="14.4" spans="1:10">
      <c r="A447" s="49"/>
      <c r="C447" s="50"/>
      <c r="G447" s="68"/>
      <c r="H447" s="68"/>
      <c r="I447" s="81"/>
      <c r="J447" s="50"/>
    </row>
    <row r="448" s="46" customFormat="1" ht="14.4" spans="1:10">
      <c r="A448" s="49"/>
      <c r="C448" s="50"/>
      <c r="G448" s="68"/>
      <c r="H448" s="68"/>
      <c r="I448" s="81"/>
      <c r="J448" s="50"/>
    </row>
    <row r="449" s="46" customFormat="1" ht="14.4" spans="1:10">
      <c r="A449" s="49"/>
      <c r="C449" s="50"/>
      <c r="G449" s="68"/>
      <c r="H449" s="68"/>
      <c r="I449" s="81"/>
      <c r="J449" s="50"/>
    </row>
    <row r="450" s="46" customFormat="1" ht="14.4" spans="1:10">
      <c r="A450" s="49"/>
      <c r="C450" s="50"/>
      <c r="G450" s="68"/>
      <c r="H450" s="68"/>
      <c r="I450" s="81"/>
      <c r="J450" s="50"/>
    </row>
    <row r="451" s="46" customFormat="1" ht="14.4" spans="1:10">
      <c r="A451" s="49"/>
      <c r="C451" s="50"/>
      <c r="G451" s="68"/>
      <c r="H451" s="68"/>
      <c r="I451" s="81"/>
      <c r="J451" s="50"/>
    </row>
    <row r="452" s="46" customFormat="1" ht="14.4" spans="1:10">
      <c r="A452" s="49"/>
      <c r="C452" s="50"/>
      <c r="G452" s="68"/>
      <c r="H452" s="68"/>
      <c r="I452" s="81"/>
      <c r="J452" s="50"/>
    </row>
    <row r="453" s="46" customFormat="1" ht="14.4" spans="1:10">
      <c r="A453" s="49"/>
      <c r="C453" s="50"/>
      <c r="G453" s="68"/>
      <c r="H453" s="68"/>
      <c r="I453" s="81"/>
      <c r="J453" s="50"/>
    </row>
    <row r="454" s="46" customFormat="1" ht="14.4" spans="1:10">
      <c r="A454" s="49"/>
      <c r="C454" s="50"/>
      <c r="G454" s="68"/>
      <c r="H454" s="68"/>
      <c r="I454" s="81"/>
      <c r="J454" s="50"/>
    </row>
    <row r="455" s="46" customFormat="1" ht="14.4" spans="1:10">
      <c r="A455" s="49"/>
      <c r="C455" s="50"/>
      <c r="G455" s="68"/>
      <c r="H455" s="68"/>
      <c r="I455" s="81"/>
      <c r="J455" s="50"/>
    </row>
    <row r="456" s="46" customFormat="1" ht="14.4" spans="1:10">
      <c r="A456" s="49"/>
      <c r="C456" s="50"/>
      <c r="G456" s="68"/>
      <c r="H456" s="68"/>
      <c r="I456" s="81"/>
      <c r="J456" s="50"/>
    </row>
    <row r="457" s="46" customFormat="1" ht="14.4" spans="1:10">
      <c r="A457" s="49"/>
      <c r="C457" s="50"/>
      <c r="G457" s="68"/>
      <c r="H457" s="68"/>
      <c r="I457" s="81"/>
      <c r="J457" s="50"/>
    </row>
    <row r="458" s="46" customFormat="1" ht="14.4" spans="1:10">
      <c r="A458" s="49"/>
      <c r="C458" s="50"/>
      <c r="G458" s="68"/>
      <c r="H458" s="68"/>
      <c r="I458" s="81"/>
      <c r="J458" s="50"/>
    </row>
    <row r="459" s="46" customFormat="1" ht="14.4" spans="1:10">
      <c r="A459" s="49"/>
      <c r="C459" s="50"/>
      <c r="G459" s="68"/>
      <c r="H459" s="68"/>
      <c r="I459" s="81"/>
      <c r="J459" s="50"/>
    </row>
    <row r="460" s="46" customFormat="1" ht="14.4" spans="1:10">
      <c r="A460" s="49"/>
      <c r="C460" s="50"/>
      <c r="G460" s="68"/>
      <c r="H460" s="68"/>
      <c r="I460" s="81"/>
      <c r="J460" s="50"/>
    </row>
    <row r="461" s="46" customFormat="1" ht="14.4" spans="1:10">
      <c r="A461" s="49"/>
      <c r="C461" s="50"/>
      <c r="G461" s="68"/>
      <c r="H461" s="68"/>
      <c r="I461" s="81"/>
      <c r="J461" s="50"/>
    </row>
    <row r="462" s="46" customFormat="1" ht="14.4" spans="1:10">
      <c r="A462" s="49"/>
      <c r="C462" s="50"/>
      <c r="G462" s="68"/>
      <c r="H462" s="68"/>
      <c r="I462" s="81"/>
      <c r="J462" s="50"/>
    </row>
    <row r="463" s="46" customFormat="1" ht="14.4" spans="1:10">
      <c r="A463" s="49"/>
      <c r="C463" s="50"/>
      <c r="G463" s="68"/>
      <c r="H463" s="68"/>
      <c r="I463" s="81"/>
      <c r="J463" s="50"/>
    </row>
    <row r="464" s="46" customFormat="1" ht="14.4" spans="1:10">
      <c r="A464" s="49"/>
      <c r="C464" s="50"/>
      <c r="G464" s="68"/>
      <c r="H464" s="68"/>
      <c r="I464" s="81"/>
      <c r="J464" s="50"/>
    </row>
    <row r="465" s="46" customFormat="1" ht="14.4" spans="1:10">
      <c r="A465" s="49"/>
      <c r="C465" s="50"/>
      <c r="G465" s="68"/>
      <c r="H465" s="68"/>
      <c r="I465" s="81"/>
      <c r="J465" s="50"/>
    </row>
    <row r="466" s="46" customFormat="1" ht="14.4" spans="1:10">
      <c r="A466" s="49"/>
      <c r="C466" s="50"/>
      <c r="G466" s="68"/>
      <c r="H466" s="68"/>
      <c r="I466" s="81"/>
      <c r="J466" s="50"/>
    </row>
    <row r="467" s="46" customFormat="1" ht="14.4" spans="1:10">
      <c r="A467" s="49"/>
      <c r="C467" s="50"/>
      <c r="G467" s="68"/>
      <c r="H467" s="68"/>
      <c r="I467" s="81"/>
      <c r="J467" s="50"/>
    </row>
    <row r="468" s="46" customFormat="1" ht="14.4" spans="1:10">
      <c r="A468" s="49"/>
      <c r="C468" s="50"/>
      <c r="G468" s="68"/>
      <c r="H468" s="68"/>
      <c r="I468" s="81"/>
      <c r="J468" s="50"/>
    </row>
    <row r="469" s="46" customFormat="1" ht="14.4" spans="1:10">
      <c r="A469" s="49"/>
      <c r="C469" s="50"/>
      <c r="G469" s="68"/>
      <c r="H469" s="68"/>
      <c r="I469" s="81"/>
      <c r="J469" s="50"/>
    </row>
    <row r="470" s="46" customFormat="1" ht="14.4" spans="1:10">
      <c r="A470" s="49"/>
      <c r="C470" s="50"/>
      <c r="G470" s="68"/>
      <c r="H470" s="68"/>
      <c r="I470" s="81"/>
      <c r="J470" s="50"/>
    </row>
    <row r="471" s="46" customFormat="1" ht="14.4" spans="1:10">
      <c r="A471" s="49"/>
      <c r="C471" s="50"/>
      <c r="G471" s="68"/>
      <c r="H471" s="68"/>
      <c r="I471" s="81"/>
      <c r="J471" s="50"/>
    </row>
    <row r="472" s="46" customFormat="1" ht="14.4" spans="1:10">
      <c r="A472" s="49"/>
      <c r="C472" s="50"/>
      <c r="G472" s="68"/>
      <c r="H472" s="68"/>
      <c r="I472" s="81"/>
      <c r="J472" s="50"/>
    </row>
    <row r="473" s="46" customFormat="1" ht="14.4" spans="1:10">
      <c r="A473" s="49"/>
      <c r="C473" s="50"/>
      <c r="G473" s="68"/>
      <c r="H473" s="68"/>
      <c r="I473" s="81"/>
      <c r="J473" s="50"/>
    </row>
    <row r="474" s="46" customFormat="1" ht="14.4" spans="1:10">
      <c r="A474" s="49"/>
      <c r="C474" s="50"/>
      <c r="G474" s="68"/>
      <c r="H474" s="68"/>
      <c r="I474" s="81"/>
      <c r="J474" s="50"/>
    </row>
    <row r="475" s="46" customFormat="1" ht="14.4" spans="1:10">
      <c r="A475" s="49"/>
      <c r="C475" s="50"/>
      <c r="G475" s="68"/>
      <c r="H475" s="68"/>
      <c r="I475" s="81"/>
      <c r="J475" s="50"/>
    </row>
    <row r="476" s="46" customFormat="1" ht="14.4" spans="1:10">
      <c r="A476" s="49"/>
      <c r="C476" s="50"/>
      <c r="G476" s="68"/>
      <c r="H476" s="68"/>
      <c r="I476" s="81"/>
      <c r="J476" s="50"/>
    </row>
    <row r="477" s="46" customFormat="1" ht="14.4" spans="1:10">
      <c r="A477" s="49"/>
      <c r="C477" s="50"/>
      <c r="G477" s="68"/>
      <c r="H477" s="68"/>
      <c r="I477" s="81"/>
      <c r="J477" s="50"/>
    </row>
    <row r="478" s="46" customFormat="1" ht="14.4" spans="1:10">
      <c r="A478" s="49"/>
      <c r="C478" s="50"/>
      <c r="G478" s="68"/>
      <c r="H478" s="68"/>
      <c r="I478" s="81"/>
      <c r="J478" s="50"/>
    </row>
    <row r="479" s="46" customFormat="1" ht="14.4" spans="1:10">
      <c r="A479" s="49"/>
      <c r="C479" s="50"/>
      <c r="G479" s="68"/>
      <c r="H479" s="68"/>
      <c r="I479" s="81"/>
      <c r="J479" s="50"/>
    </row>
    <row r="480" s="46" customFormat="1" ht="14.4" spans="1:10">
      <c r="A480" s="49"/>
      <c r="C480" s="50"/>
      <c r="G480" s="68"/>
      <c r="H480" s="68"/>
      <c r="I480" s="81"/>
      <c r="J480" s="50"/>
    </row>
    <row r="481" s="46" customFormat="1" ht="14.4" spans="1:10">
      <c r="A481" s="49"/>
      <c r="C481" s="50"/>
      <c r="G481" s="68"/>
      <c r="H481" s="68"/>
      <c r="I481" s="81"/>
      <c r="J481" s="50"/>
    </row>
    <row r="482" s="46" customFormat="1" ht="14.4" spans="1:10">
      <c r="A482" s="49"/>
      <c r="C482" s="50"/>
      <c r="G482" s="68"/>
      <c r="H482" s="68"/>
      <c r="I482" s="81"/>
      <c r="J482" s="50"/>
    </row>
    <row r="483" s="46" customFormat="1" ht="14.4" spans="1:10">
      <c r="A483" s="49"/>
      <c r="C483" s="50"/>
      <c r="G483" s="68"/>
      <c r="H483" s="68"/>
      <c r="I483" s="81"/>
      <c r="J483" s="50"/>
    </row>
    <row r="484" s="46" customFormat="1" ht="14.4" spans="1:10">
      <c r="A484" s="49"/>
      <c r="C484" s="50"/>
      <c r="G484" s="68"/>
      <c r="H484" s="68"/>
      <c r="I484" s="81"/>
      <c r="J484" s="50"/>
    </row>
    <row r="485" s="46" customFormat="1" ht="14.4" spans="1:10">
      <c r="A485" s="49"/>
      <c r="C485" s="50"/>
      <c r="G485" s="68"/>
      <c r="H485" s="68"/>
      <c r="I485" s="81"/>
      <c r="J485" s="50"/>
    </row>
    <row r="486" s="46" customFormat="1" ht="14.4" spans="1:10">
      <c r="A486" s="49"/>
      <c r="C486" s="50"/>
      <c r="G486" s="68"/>
      <c r="H486" s="68"/>
      <c r="I486" s="81"/>
      <c r="J486" s="50"/>
    </row>
    <row r="487" s="46" customFormat="1" ht="14.4" spans="1:10">
      <c r="A487" s="49"/>
      <c r="C487" s="50"/>
      <c r="G487" s="68"/>
      <c r="H487" s="68"/>
      <c r="I487" s="81"/>
      <c r="J487" s="50"/>
    </row>
    <row r="488" s="46" customFormat="1" ht="14.4" spans="1:10">
      <c r="A488" s="49"/>
      <c r="C488" s="50"/>
      <c r="G488" s="68"/>
      <c r="H488" s="68"/>
      <c r="I488" s="81"/>
      <c r="J488" s="50"/>
    </row>
    <row r="489" s="46" customFormat="1" ht="14.4" spans="1:10">
      <c r="A489" s="49"/>
      <c r="C489" s="50"/>
      <c r="G489" s="68"/>
      <c r="H489" s="68"/>
      <c r="I489" s="81"/>
      <c r="J489" s="50"/>
    </row>
    <row r="490" s="46" customFormat="1" ht="14.4" spans="1:10">
      <c r="A490" s="49"/>
      <c r="C490" s="50"/>
      <c r="G490" s="68"/>
      <c r="H490" s="68"/>
      <c r="I490" s="81"/>
      <c r="J490" s="50"/>
    </row>
    <row r="491" s="46" customFormat="1" ht="14.4" spans="1:10">
      <c r="A491" s="49"/>
      <c r="C491" s="50"/>
      <c r="G491" s="68"/>
      <c r="H491" s="68"/>
      <c r="I491" s="81"/>
      <c r="J491" s="50"/>
    </row>
    <row r="492" s="46" customFormat="1" ht="14.4" spans="1:10">
      <c r="A492" s="49"/>
      <c r="C492" s="50"/>
      <c r="G492" s="68"/>
      <c r="H492" s="68"/>
      <c r="I492" s="81"/>
      <c r="J492" s="50"/>
    </row>
    <row r="493" s="46" customFormat="1" ht="14.4" spans="1:10">
      <c r="A493" s="49"/>
      <c r="C493" s="50"/>
      <c r="G493" s="68"/>
      <c r="H493" s="68"/>
      <c r="I493" s="81"/>
      <c r="J493" s="50"/>
    </row>
    <row r="494" s="46" customFormat="1" ht="14.4" spans="1:10">
      <c r="A494" s="49"/>
      <c r="C494" s="50"/>
      <c r="G494" s="68"/>
      <c r="H494" s="68"/>
      <c r="I494" s="81"/>
      <c r="J494" s="50"/>
    </row>
    <row r="495" s="46" customFormat="1" ht="14.4" spans="1:10">
      <c r="A495" s="49"/>
      <c r="C495" s="50"/>
      <c r="G495" s="68"/>
      <c r="H495" s="68"/>
      <c r="I495" s="81"/>
      <c r="J495" s="50"/>
    </row>
    <row r="496" s="46" customFormat="1" ht="14.4" spans="1:10">
      <c r="A496" s="49"/>
      <c r="C496" s="50"/>
      <c r="G496" s="68"/>
      <c r="H496" s="68"/>
      <c r="I496" s="81"/>
      <c r="J496" s="50"/>
    </row>
    <row r="497" s="46" customFormat="1" ht="14.4" spans="1:10">
      <c r="A497" s="49"/>
      <c r="C497" s="50"/>
      <c r="G497" s="68"/>
      <c r="H497" s="68"/>
      <c r="I497" s="81"/>
      <c r="J497" s="50"/>
    </row>
    <row r="498" s="46" customFormat="1" ht="14.4" spans="1:10">
      <c r="A498" s="49"/>
      <c r="C498" s="50"/>
      <c r="G498" s="68"/>
      <c r="H498" s="68"/>
      <c r="I498" s="81"/>
      <c r="J498" s="50"/>
    </row>
    <row r="499" s="46" customFormat="1" ht="14.4" spans="1:10">
      <c r="A499" s="49"/>
      <c r="C499" s="50"/>
      <c r="G499" s="68"/>
      <c r="H499" s="68"/>
      <c r="I499" s="81"/>
      <c r="J499" s="50"/>
    </row>
    <row r="500" s="46" customFormat="1" ht="14.4" spans="1:10">
      <c r="A500" s="49"/>
      <c r="C500" s="50"/>
      <c r="G500" s="68"/>
      <c r="H500" s="68"/>
      <c r="I500" s="81"/>
      <c r="J500" s="50"/>
    </row>
    <row r="501" s="46" customFormat="1" ht="14.4" spans="1:10">
      <c r="A501" s="49"/>
      <c r="C501" s="50"/>
      <c r="G501" s="68"/>
      <c r="H501" s="68"/>
      <c r="I501" s="81"/>
      <c r="J501" s="50"/>
    </row>
    <row r="502" s="46" customFormat="1" ht="14.4" spans="1:10">
      <c r="A502" s="49"/>
      <c r="C502" s="50"/>
      <c r="G502" s="68"/>
      <c r="H502" s="68"/>
      <c r="I502" s="81"/>
      <c r="J502" s="50"/>
    </row>
    <row r="503" s="46" customFormat="1" ht="14.4" spans="1:10">
      <c r="A503" s="49"/>
      <c r="C503" s="50"/>
      <c r="G503" s="68"/>
      <c r="H503" s="68"/>
      <c r="I503" s="81"/>
      <c r="J503" s="50"/>
    </row>
    <row r="504" s="46" customFormat="1" ht="14.4" spans="1:10">
      <c r="A504" s="49"/>
      <c r="C504" s="50"/>
      <c r="G504" s="68"/>
      <c r="H504" s="68"/>
      <c r="I504" s="81"/>
      <c r="J504" s="50"/>
    </row>
    <row r="505" s="46" customFormat="1" ht="14.4" spans="1:10">
      <c r="A505" s="49"/>
      <c r="C505" s="50"/>
      <c r="G505" s="68"/>
      <c r="H505" s="68"/>
      <c r="I505" s="81"/>
      <c r="J505" s="50"/>
    </row>
    <row r="506" s="46" customFormat="1" ht="14.4" spans="1:10">
      <c r="A506" s="49"/>
      <c r="C506" s="50"/>
      <c r="G506" s="68"/>
      <c r="H506" s="68"/>
      <c r="I506" s="81"/>
      <c r="J506" s="50"/>
    </row>
    <row r="507" s="46" customFormat="1" ht="14.4" spans="1:10">
      <c r="A507" s="49"/>
      <c r="C507" s="50"/>
      <c r="G507" s="68"/>
      <c r="H507" s="68"/>
      <c r="I507" s="81"/>
      <c r="J507" s="50"/>
    </row>
    <row r="508" s="46" customFormat="1" ht="14.4" spans="1:10">
      <c r="A508" s="49"/>
      <c r="C508" s="50"/>
      <c r="G508" s="68"/>
      <c r="H508" s="68"/>
      <c r="I508" s="81"/>
      <c r="J508" s="50"/>
    </row>
    <row r="509" s="46" customFormat="1" ht="14.4" spans="1:10">
      <c r="A509" s="49"/>
      <c r="C509" s="50"/>
      <c r="G509" s="68"/>
      <c r="H509" s="68"/>
      <c r="I509" s="81"/>
      <c r="J509" s="50"/>
    </row>
    <row r="510" s="46" customFormat="1" ht="14.4" spans="1:10">
      <c r="A510" s="49"/>
      <c r="C510" s="50"/>
      <c r="G510" s="68"/>
      <c r="H510" s="68"/>
      <c r="I510" s="81"/>
      <c r="J510" s="50"/>
    </row>
    <row r="511" s="46" customFormat="1" ht="14.4" spans="1:10">
      <c r="A511" s="49"/>
      <c r="C511" s="50"/>
      <c r="G511" s="68"/>
      <c r="H511" s="68"/>
      <c r="I511" s="81"/>
      <c r="J511" s="50"/>
    </row>
    <row r="512" s="46" customFormat="1" ht="14.4" spans="1:10">
      <c r="A512" s="49"/>
      <c r="C512" s="50"/>
      <c r="G512" s="68"/>
      <c r="H512" s="68"/>
      <c r="I512" s="81"/>
      <c r="J512" s="50"/>
    </row>
    <row r="513" s="46" customFormat="1" ht="14.4" spans="1:10">
      <c r="A513" s="49"/>
      <c r="C513" s="50"/>
      <c r="G513" s="68"/>
      <c r="H513" s="68"/>
      <c r="I513" s="81"/>
      <c r="J513" s="50"/>
    </row>
    <row r="514" s="46" customFormat="1" ht="14.4" spans="1:10">
      <c r="A514" s="49"/>
      <c r="C514" s="50"/>
      <c r="G514" s="68"/>
      <c r="H514" s="68"/>
      <c r="I514" s="81"/>
      <c r="J514" s="50"/>
    </row>
    <row r="515" s="46" customFormat="1" ht="14.4" spans="1:10">
      <c r="A515" s="49"/>
      <c r="C515" s="50"/>
      <c r="G515" s="68"/>
      <c r="H515" s="68"/>
      <c r="I515" s="81"/>
      <c r="J515" s="50"/>
    </row>
    <row r="516" s="46" customFormat="1" ht="14.4" spans="1:10">
      <c r="A516" s="49"/>
      <c r="C516" s="50"/>
      <c r="G516" s="68"/>
      <c r="H516" s="68"/>
      <c r="I516" s="81"/>
      <c r="J516" s="50"/>
    </row>
    <row r="517" s="46" customFormat="1" ht="14.4" spans="1:10">
      <c r="A517" s="49"/>
      <c r="C517" s="50"/>
      <c r="G517" s="68"/>
      <c r="H517" s="68"/>
      <c r="I517" s="81"/>
      <c r="J517" s="50"/>
    </row>
    <row r="518" s="46" customFormat="1" ht="14.4" spans="1:10">
      <c r="A518" s="49"/>
      <c r="C518" s="50"/>
      <c r="G518" s="68"/>
      <c r="H518" s="68"/>
      <c r="I518" s="81"/>
      <c r="J518" s="50"/>
    </row>
    <row r="519" s="46" customFormat="1" ht="14.4" spans="1:10">
      <c r="A519" s="49"/>
      <c r="C519" s="50"/>
      <c r="G519" s="68"/>
      <c r="H519" s="68"/>
      <c r="I519" s="81"/>
      <c r="J519" s="50"/>
    </row>
    <row r="520" s="46" customFormat="1" ht="14.4" spans="1:10">
      <c r="A520" s="49"/>
      <c r="C520" s="50"/>
      <c r="G520" s="68"/>
      <c r="H520" s="68"/>
      <c r="I520" s="81"/>
      <c r="J520" s="50"/>
    </row>
    <row r="521" s="46" customFormat="1" ht="14.4" spans="1:10">
      <c r="A521" s="49"/>
      <c r="C521" s="50"/>
      <c r="G521" s="68"/>
      <c r="H521" s="68"/>
      <c r="I521" s="81"/>
      <c r="J521" s="50"/>
    </row>
    <row r="522" s="46" customFormat="1" ht="14.4" spans="1:10">
      <c r="A522" s="49"/>
      <c r="C522" s="50"/>
      <c r="G522" s="68"/>
      <c r="H522" s="68"/>
      <c r="I522" s="81"/>
      <c r="J522" s="50"/>
    </row>
    <row r="523" s="46" customFormat="1" ht="14.4" spans="1:10">
      <c r="A523" s="49"/>
      <c r="C523" s="50"/>
      <c r="G523" s="68"/>
      <c r="H523" s="68"/>
      <c r="I523" s="81"/>
      <c r="J523" s="50"/>
    </row>
    <row r="524" s="46" customFormat="1" ht="14.4" spans="1:10">
      <c r="A524" s="49"/>
      <c r="C524" s="50"/>
      <c r="G524" s="68"/>
      <c r="H524" s="68"/>
      <c r="I524" s="81"/>
      <c r="J524" s="50"/>
    </row>
    <row r="525" s="46" customFormat="1" ht="14.4" spans="1:10">
      <c r="A525" s="49"/>
      <c r="C525" s="50"/>
      <c r="G525" s="68"/>
      <c r="H525" s="68"/>
      <c r="I525" s="81"/>
      <c r="J525" s="50"/>
    </row>
    <row r="526" s="46" customFormat="1" ht="14.4" spans="1:10">
      <c r="A526" s="49"/>
      <c r="C526" s="50"/>
      <c r="G526" s="68"/>
      <c r="H526" s="68"/>
      <c r="I526" s="81"/>
      <c r="J526" s="50"/>
    </row>
    <row r="527" s="46" customFormat="1" ht="14.4" spans="1:10">
      <c r="A527" s="49"/>
      <c r="C527" s="50"/>
      <c r="G527" s="68"/>
      <c r="H527" s="68"/>
      <c r="I527" s="81"/>
      <c r="J527" s="50"/>
    </row>
    <row r="528" s="46" customFormat="1" ht="14.4" spans="1:10">
      <c r="A528" s="49"/>
      <c r="C528" s="50"/>
      <c r="G528" s="68"/>
      <c r="H528" s="68"/>
      <c r="I528" s="81"/>
      <c r="J528" s="50"/>
    </row>
    <row r="529" s="46" customFormat="1" ht="14.4" spans="1:10">
      <c r="A529" s="49"/>
      <c r="C529" s="50"/>
      <c r="G529" s="68"/>
      <c r="H529" s="68"/>
      <c r="I529" s="81"/>
      <c r="J529" s="50"/>
    </row>
    <row r="530" s="46" customFormat="1" ht="14.4" spans="1:10">
      <c r="A530" s="49"/>
      <c r="C530" s="50"/>
      <c r="G530" s="68"/>
      <c r="H530" s="68"/>
      <c r="I530" s="81"/>
      <c r="J530" s="50"/>
    </row>
    <row r="531" s="46" customFormat="1" ht="14.4" spans="1:10">
      <c r="A531" s="49"/>
      <c r="C531" s="50"/>
      <c r="G531" s="68"/>
      <c r="H531" s="68"/>
      <c r="I531" s="81"/>
      <c r="J531" s="50"/>
    </row>
    <row r="532" s="46" customFormat="1" ht="14.4" spans="1:10">
      <c r="A532" s="49"/>
      <c r="C532" s="50"/>
      <c r="G532" s="68"/>
      <c r="H532" s="68"/>
      <c r="I532" s="81"/>
      <c r="J532" s="50"/>
    </row>
    <row r="533" s="46" customFormat="1" ht="14.4" spans="1:10">
      <c r="A533" s="49"/>
      <c r="C533" s="50"/>
      <c r="G533" s="68"/>
      <c r="H533" s="68"/>
      <c r="I533" s="81"/>
      <c r="J533" s="50"/>
    </row>
    <row r="534" s="46" customFormat="1" ht="14.4" spans="1:10">
      <c r="A534" s="49"/>
      <c r="C534" s="50"/>
      <c r="G534" s="68"/>
      <c r="H534" s="68"/>
      <c r="I534" s="81"/>
      <c r="J534" s="50"/>
    </row>
    <row r="535" s="46" customFormat="1" ht="14.4" spans="1:10">
      <c r="A535" s="49"/>
      <c r="C535" s="50"/>
      <c r="G535" s="68"/>
      <c r="H535" s="68"/>
      <c r="I535" s="81"/>
      <c r="J535" s="50"/>
    </row>
    <row r="536" s="46" customFormat="1" ht="14.4" spans="1:10">
      <c r="A536" s="49"/>
      <c r="C536" s="50"/>
      <c r="G536" s="68"/>
      <c r="H536" s="68"/>
      <c r="I536" s="81"/>
      <c r="J536" s="50"/>
    </row>
    <row r="537" s="46" customFormat="1" ht="14.4" spans="1:10">
      <c r="A537" s="49"/>
      <c r="C537" s="50"/>
      <c r="G537" s="68"/>
      <c r="H537" s="68"/>
      <c r="I537" s="81"/>
      <c r="J537" s="50"/>
    </row>
    <row r="538" s="46" customFormat="1" ht="14.4" spans="1:10">
      <c r="A538" s="49"/>
      <c r="C538" s="50"/>
      <c r="G538" s="68"/>
      <c r="H538" s="68"/>
      <c r="I538" s="81"/>
      <c r="J538" s="50"/>
    </row>
    <row r="539" s="46" customFormat="1" ht="14.4" spans="1:10">
      <c r="A539" s="49"/>
      <c r="C539" s="50"/>
      <c r="G539" s="68"/>
      <c r="H539" s="68"/>
      <c r="I539" s="81"/>
      <c r="J539" s="50"/>
    </row>
    <row r="540" s="46" customFormat="1" ht="14.4" spans="1:10">
      <c r="A540" s="49"/>
      <c r="C540" s="50"/>
      <c r="G540" s="68"/>
      <c r="H540" s="68"/>
      <c r="I540" s="81"/>
      <c r="J540" s="50"/>
    </row>
    <row r="541" s="46" customFormat="1" ht="14.4" spans="1:10">
      <c r="A541" s="49"/>
      <c r="C541" s="50"/>
      <c r="G541" s="68"/>
      <c r="H541" s="68"/>
      <c r="I541" s="81"/>
      <c r="J541" s="50"/>
    </row>
    <row r="542" s="46" customFormat="1" ht="14.4" spans="1:10">
      <c r="A542" s="49"/>
      <c r="C542" s="50"/>
      <c r="G542" s="68"/>
      <c r="H542" s="68"/>
      <c r="I542" s="81"/>
      <c r="J542" s="50"/>
    </row>
    <row r="543" s="46" customFormat="1" ht="14.4" spans="1:10">
      <c r="A543" s="49"/>
      <c r="C543" s="50"/>
      <c r="G543" s="68"/>
      <c r="H543" s="68"/>
      <c r="I543" s="81"/>
      <c r="J543" s="50"/>
    </row>
    <row r="544" s="46" customFormat="1" ht="14.4" spans="1:10">
      <c r="A544" s="49"/>
      <c r="C544" s="50"/>
      <c r="G544" s="68"/>
      <c r="H544" s="68"/>
      <c r="I544" s="81"/>
      <c r="J544" s="50"/>
    </row>
    <row r="545" s="46" customFormat="1" ht="14.4" spans="1:10">
      <c r="A545" s="49"/>
      <c r="C545" s="50"/>
      <c r="G545" s="68"/>
      <c r="H545" s="68"/>
      <c r="I545" s="81"/>
      <c r="J545" s="50"/>
    </row>
    <row r="546" s="46" customFormat="1" ht="14.4" spans="1:10">
      <c r="A546" s="49"/>
      <c r="C546" s="50"/>
      <c r="G546" s="68"/>
      <c r="H546" s="68"/>
      <c r="I546" s="81"/>
      <c r="J546" s="50"/>
    </row>
    <row r="547" s="46" customFormat="1" ht="14.4" spans="1:10">
      <c r="A547" s="49"/>
      <c r="C547" s="50"/>
      <c r="G547" s="68"/>
      <c r="H547" s="68"/>
      <c r="I547" s="81"/>
      <c r="J547" s="50"/>
    </row>
    <row r="548" s="46" customFormat="1" ht="14.4" spans="1:10">
      <c r="A548" s="49"/>
      <c r="C548" s="50"/>
      <c r="G548" s="68"/>
      <c r="H548" s="68"/>
      <c r="I548" s="81"/>
      <c r="J548" s="50"/>
    </row>
    <row r="549" s="46" customFormat="1" ht="14.4" spans="1:10">
      <c r="A549" s="49"/>
      <c r="C549" s="50"/>
      <c r="G549" s="68"/>
      <c r="H549" s="68"/>
      <c r="I549" s="81"/>
      <c r="J549" s="50"/>
    </row>
    <row r="550" s="46" customFormat="1" ht="14.4" spans="1:10">
      <c r="A550" s="49"/>
      <c r="C550" s="50"/>
      <c r="G550" s="68"/>
      <c r="H550" s="68"/>
      <c r="I550" s="81"/>
      <c r="J550" s="50"/>
    </row>
    <row r="551" s="46" customFormat="1" ht="14.4" spans="1:10">
      <c r="A551" s="49"/>
      <c r="C551" s="50"/>
      <c r="G551" s="68"/>
      <c r="H551" s="68"/>
      <c r="I551" s="81"/>
      <c r="J551" s="50"/>
    </row>
    <row r="552" s="46" customFormat="1" ht="14.4" spans="1:10">
      <c r="A552" s="49"/>
      <c r="C552" s="50"/>
      <c r="G552" s="68"/>
      <c r="H552" s="68"/>
      <c r="I552" s="81"/>
      <c r="J552" s="50"/>
    </row>
    <row r="553" s="46" customFormat="1" ht="14.4" spans="1:10">
      <c r="A553" s="49"/>
      <c r="C553" s="50"/>
      <c r="G553" s="68"/>
      <c r="H553" s="68"/>
      <c r="I553" s="81"/>
      <c r="J553" s="50"/>
    </row>
    <row r="554" s="46" customFormat="1" ht="14.4" spans="1:10">
      <c r="A554" s="49"/>
      <c r="C554" s="50"/>
      <c r="G554" s="68"/>
      <c r="H554" s="68"/>
      <c r="I554" s="81"/>
      <c r="J554" s="50"/>
    </row>
    <row r="555" s="46" customFormat="1" ht="14.4" spans="1:10">
      <c r="A555" s="49"/>
      <c r="C555" s="50"/>
      <c r="G555" s="68"/>
      <c r="H555" s="68"/>
      <c r="I555" s="81"/>
      <c r="J555" s="50"/>
    </row>
    <row r="556" s="46" customFormat="1" ht="14.4" spans="1:10">
      <c r="A556" s="49"/>
      <c r="C556" s="50"/>
      <c r="G556" s="68"/>
      <c r="H556" s="68"/>
      <c r="I556" s="81"/>
      <c r="J556" s="50"/>
    </row>
    <row r="557" s="46" customFormat="1" ht="14.4" spans="1:10">
      <c r="A557" s="49"/>
      <c r="C557" s="50"/>
      <c r="G557" s="68"/>
      <c r="H557" s="68"/>
      <c r="I557" s="81"/>
      <c r="J557" s="50"/>
    </row>
    <row r="558" s="46" customFormat="1" ht="14.4" spans="1:10">
      <c r="A558" s="49"/>
      <c r="C558" s="50"/>
      <c r="G558" s="68"/>
      <c r="H558" s="68"/>
      <c r="I558" s="81"/>
      <c r="J558" s="50"/>
    </row>
    <row r="559" s="46" customFormat="1" ht="14.4" spans="1:10">
      <c r="A559" s="49"/>
      <c r="C559" s="50"/>
      <c r="G559" s="68"/>
      <c r="H559" s="68"/>
      <c r="I559" s="81"/>
      <c r="J559" s="50"/>
    </row>
    <row r="560" s="46" customFormat="1" ht="14.4" spans="1:10">
      <c r="A560" s="49"/>
      <c r="C560" s="50"/>
      <c r="G560" s="68"/>
      <c r="H560" s="68"/>
      <c r="I560" s="81"/>
      <c r="J560" s="50"/>
    </row>
    <row r="561" s="46" customFormat="1" ht="14.4" spans="1:10">
      <c r="A561" s="49"/>
      <c r="C561" s="50"/>
      <c r="G561" s="68"/>
      <c r="H561" s="68"/>
      <c r="I561" s="81"/>
      <c r="J561" s="50"/>
    </row>
    <row r="562" s="46" customFormat="1" ht="14.4" spans="1:10">
      <c r="A562" s="49"/>
      <c r="C562" s="50"/>
      <c r="G562" s="68"/>
      <c r="H562" s="68"/>
      <c r="I562" s="81"/>
      <c r="J562" s="50"/>
    </row>
    <row r="563" s="46" customFormat="1" ht="14.4" spans="1:10">
      <c r="A563" s="49"/>
      <c r="C563" s="50"/>
      <c r="G563" s="68"/>
      <c r="H563" s="68"/>
      <c r="I563" s="81"/>
      <c r="J563" s="50"/>
    </row>
    <row r="564" s="46" customFormat="1" ht="14.4" spans="1:10">
      <c r="A564" s="49"/>
      <c r="C564" s="50"/>
      <c r="G564" s="68"/>
      <c r="H564" s="68"/>
      <c r="I564" s="81"/>
      <c r="J564" s="50"/>
    </row>
    <row r="565" s="46" customFormat="1" ht="14.4" spans="1:10">
      <c r="A565" s="49"/>
      <c r="C565" s="50"/>
      <c r="G565" s="68"/>
      <c r="H565" s="68"/>
      <c r="I565" s="81"/>
      <c r="J565" s="50"/>
    </row>
    <row r="566" s="46" customFormat="1" ht="14.4" spans="1:10">
      <c r="A566" s="49"/>
      <c r="C566" s="50"/>
      <c r="G566" s="68"/>
      <c r="H566" s="68"/>
      <c r="I566" s="81"/>
      <c r="J566" s="50"/>
    </row>
    <row r="567" s="46" customFormat="1" ht="14.4" spans="1:10">
      <c r="A567" s="49"/>
      <c r="C567" s="50"/>
      <c r="G567" s="68"/>
      <c r="H567" s="68"/>
      <c r="I567" s="81"/>
      <c r="J567" s="50"/>
    </row>
    <row r="568" s="46" customFormat="1" ht="14.4" spans="1:10">
      <c r="A568" s="49"/>
      <c r="C568" s="50"/>
      <c r="G568" s="68"/>
      <c r="H568" s="68"/>
      <c r="I568" s="81"/>
      <c r="J568" s="50"/>
    </row>
    <row r="569" s="46" customFormat="1" ht="14.4" spans="1:10">
      <c r="A569" s="49"/>
      <c r="C569" s="50"/>
      <c r="G569" s="68"/>
      <c r="H569" s="68"/>
      <c r="I569" s="81"/>
      <c r="J569" s="50"/>
    </row>
    <row r="570" s="46" customFormat="1" ht="14.4" spans="1:10">
      <c r="A570" s="49"/>
      <c r="C570" s="50"/>
      <c r="G570" s="68"/>
      <c r="H570" s="68"/>
      <c r="I570" s="81"/>
      <c r="J570" s="50"/>
    </row>
    <row r="571" s="46" customFormat="1" ht="14.4" spans="1:10">
      <c r="A571" s="49"/>
      <c r="C571" s="50"/>
      <c r="G571" s="68"/>
      <c r="H571" s="68"/>
      <c r="I571" s="81"/>
      <c r="J571" s="50"/>
    </row>
    <row r="572" s="46" customFormat="1" ht="14.4" spans="1:10">
      <c r="A572" s="49"/>
      <c r="C572" s="50"/>
      <c r="G572" s="68"/>
      <c r="H572" s="68"/>
      <c r="I572" s="81"/>
      <c r="J572" s="50"/>
    </row>
    <row r="573" s="46" customFormat="1" ht="14.4" spans="1:10">
      <c r="A573" s="49"/>
      <c r="C573" s="50"/>
      <c r="G573" s="68"/>
      <c r="H573" s="68"/>
      <c r="I573" s="81"/>
      <c r="J573" s="50"/>
    </row>
    <row r="574" s="46" customFormat="1" ht="14.4" spans="1:10">
      <c r="A574" s="49"/>
      <c r="C574" s="50"/>
      <c r="G574" s="68"/>
      <c r="H574" s="68"/>
      <c r="I574" s="81"/>
      <c r="J574" s="50"/>
    </row>
    <row r="575" s="46" customFormat="1" ht="14.4" spans="1:10">
      <c r="A575" s="49"/>
      <c r="C575" s="50"/>
      <c r="G575" s="68"/>
      <c r="H575" s="68"/>
      <c r="I575" s="81"/>
      <c r="J575" s="50"/>
    </row>
    <row r="576" s="46" customFormat="1" ht="14.4" spans="1:10">
      <c r="A576" s="49"/>
      <c r="C576" s="50"/>
      <c r="G576" s="68"/>
      <c r="H576" s="68"/>
      <c r="I576" s="81"/>
      <c r="J576" s="50"/>
    </row>
    <row r="577" s="46" customFormat="1" ht="14.4" spans="1:10">
      <c r="A577" s="49"/>
      <c r="C577" s="50"/>
      <c r="G577" s="68"/>
      <c r="H577" s="68"/>
      <c r="I577" s="81"/>
      <c r="J577" s="50"/>
    </row>
    <row r="578" s="46" customFormat="1" ht="14.4" spans="1:10">
      <c r="A578" s="49"/>
      <c r="C578" s="50"/>
      <c r="G578" s="68"/>
      <c r="H578" s="68"/>
      <c r="I578" s="81"/>
      <c r="J578" s="50"/>
    </row>
    <row r="579" s="46" customFormat="1" ht="14.4" spans="1:10">
      <c r="A579" s="49"/>
      <c r="C579" s="50"/>
      <c r="G579" s="68"/>
      <c r="H579" s="68"/>
      <c r="I579" s="81"/>
      <c r="J579" s="50"/>
    </row>
    <row r="580" s="46" customFormat="1" ht="14.4" spans="1:10">
      <c r="A580" s="49"/>
      <c r="C580" s="50"/>
      <c r="G580" s="68"/>
      <c r="H580" s="68"/>
      <c r="I580" s="81"/>
      <c r="J580" s="50"/>
    </row>
    <row r="581" s="46" customFormat="1" ht="14.4" spans="1:10">
      <c r="A581" s="49"/>
      <c r="C581" s="50"/>
      <c r="G581" s="68"/>
      <c r="H581" s="68"/>
      <c r="I581" s="81"/>
      <c r="J581" s="50"/>
    </row>
    <row r="582" s="46" customFormat="1" ht="14.4" spans="1:10">
      <c r="A582" s="49"/>
      <c r="C582" s="50"/>
      <c r="G582" s="68"/>
      <c r="H582" s="68"/>
      <c r="I582" s="81"/>
      <c r="J582" s="50"/>
    </row>
    <row r="583" s="46" customFormat="1" ht="14.4" spans="1:10">
      <c r="A583" s="49"/>
      <c r="C583" s="50"/>
      <c r="G583" s="68"/>
      <c r="H583" s="68"/>
      <c r="I583" s="81"/>
      <c r="J583" s="50"/>
    </row>
    <row r="584" s="46" customFormat="1" ht="14.4" spans="1:10">
      <c r="A584" s="49"/>
      <c r="C584" s="50"/>
      <c r="G584" s="68"/>
      <c r="H584" s="68"/>
      <c r="I584" s="81"/>
      <c r="J584" s="50"/>
    </row>
    <row r="585" s="46" customFormat="1" ht="14.4" spans="1:10">
      <c r="A585" s="49"/>
      <c r="C585" s="50"/>
      <c r="G585" s="68"/>
      <c r="H585" s="68"/>
      <c r="I585" s="81"/>
      <c r="J585" s="50"/>
    </row>
    <row r="586" s="46" customFormat="1" ht="14.4" spans="1:10">
      <c r="A586" s="49"/>
      <c r="C586" s="50"/>
      <c r="G586" s="68"/>
      <c r="H586" s="68"/>
      <c r="I586" s="81"/>
      <c r="J586" s="50"/>
    </row>
    <row r="587" s="46" customFormat="1" ht="14.4" spans="1:10">
      <c r="A587" s="49"/>
      <c r="C587" s="50"/>
      <c r="G587" s="68"/>
      <c r="H587" s="68"/>
      <c r="I587" s="81"/>
      <c r="J587" s="50"/>
    </row>
    <row r="588" s="46" customFormat="1" ht="14.4" spans="1:10">
      <c r="A588" s="49"/>
      <c r="C588" s="50"/>
      <c r="G588" s="68"/>
      <c r="H588" s="68"/>
      <c r="I588" s="81"/>
      <c r="J588" s="50"/>
    </row>
    <row r="589" s="46" customFormat="1" ht="14.4" spans="1:10">
      <c r="A589" s="49"/>
      <c r="C589" s="50"/>
      <c r="G589" s="68"/>
      <c r="H589" s="68"/>
      <c r="I589" s="81"/>
      <c r="J589" s="50"/>
    </row>
    <row r="590" s="46" customFormat="1" ht="14.4" spans="1:10">
      <c r="A590" s="49"/>
      <c r="C590" s="50"/>
      <c r="G590" s="68"/>
      <c r="H590" s="68"/>
      <c r="I590" s="81"/>
      <c r="J590" s="50"/>
    </row>
    <row r="591" s="46" customFormat="1" ht="14.4" spans="1:10">
      <c r="A591" s="49"/>
      <c r="C591" s="50"/>
      <c r="G591" s="68"/>
      <c r="H591" s="68"/>
      <c r="I591" s="81"/>
      <c r="J591" s="50"/>
    </row>
    <row r="592" s="46" customFormat="1" ht="14.4" spans="1:10">
      <c r="A592" s="49"/>
      <c r="C592" s="50"/>
      <c r="G592" s="68"/>
      <c r="H592" s="68"/>
      <c r="I592" s="81"/>
      <c r="J592" s="50"/>
    </row>
    <row r="593" s="46" customFormat="1" ht="14.4" spans="1:10">
      <c r="A593" s="49"/>
      <c r="C593" s="50"/>
      <c r="G593" s="68"/>
      <c r="H593" s="68"/>
      <c r="I593" s="81"/>
      <c r="J593" s="50"/>
    </row>
    <row r="594" s="46" customFormat="1" ht="14.4" spans="1:10">
      <c r="A594" s="49"/>
      <c r="C594" s="50"/>
      <c r="G594" s="68"/>
      <c r="H594" s="68"/>
      <c r="I594" s="81"/>
      <c r="J594" s="50"/>
    </row>
    <row r="595" s="46" customFormat="1" ht="14.4" spans="1:10">
      <c r="A595" s="49"/>
      <c r="C595" s="50"/>
      <c r="G595" s="68"/>
      <c r="H595" s="68"/>
      <c r="I595" s="81"/>
      <c r="J595" s="50"/>
    </row>
    <row r="596" s="46" customFormat="1" ht="14.4" spans="1:10">
      <c r="A596" s="49"/>
      <c r="C596" s="50"/>
      <c r="G596" s="68"/>
      <c r="H596" s="68"/>
      <c r="I596" s="81"/>
      <c r="J596" s="50"/>
    </row>
    <row r="597" s="46" customFormat="1" ht="14.4" spans="1:10">
      <c r="A597" s="49"/>
      <c r="C597" s="50"/>
      <c r="G597" s="68"/>
      <c r="H597" s="68"/>
      <c r="I597" s="81"/>
      <c r="J597" s="50"/>
    </row>
    <row r="598" s="46" customFormat="1" ht="14.4" spans="1:10">
      <c r="A598" s="49"/>
      <c r="C598" s="50"/>
      <c r="G598" s="68"/>
      <c r="H598" s="68"/>
      <c r="I598" s="81"/>
      <c r="J598" s="50"/>
    </row>
    <row r="599" s="46" customFormat="1" ht="14.4" spans="1:10">
      <c r="A599" s="49"/>
      <c r="C599" s="50"/>
      <c r="G599" s="68"/>
      <c r="H599" s="68"/>
      <c r="I599" s="81"/>
      <c r="J599" s="50"/>
    </row>
    <row r="600" s="46" customFormat="1" ht="14.4" spans="1:10">
      <c r="A600" s="49"/>
      <c r="C600" s="50"/>
      <c r="G600" s="68"/>
      <c r="H600" s="68"/>
      <c r="I600" s="81"/>
      <c r="J600" s="50"/>
    </row>
    <row r="601" s="46" customFormat="1" ht="14.4" spans="1:10">
      <c r="A601" s="49"/>
      <c r="C601" s="50"/>
      <c r="G601" s="68"/>
      <c r="H601" s="68"/>
      <c r="I601" s="81"/>
      <c r="J601" s="50"/>
    </row>
    <row r="602" s="46" customFormat="1" ht="14.4" spans="1:10">
      <c r="A602" s="49"/>
      <c r="C602" s="50"/>
      <c r="G602" s="68"/>
      <c r="H602" s="68"/>
      <c r="I602" s="81"/>
      <c r="J602" s="50"/>
    </row>
    <row r="603" s="46" customFormat="1" ht="14.4" spans="1:10">
      <c r="A603" s="49"/>
      <c r="C603" s="50"/>
      <c r="G603" s="68"/>
      <c r="H603" s="68"/>
      <c r="I603" s="81"/>
      <c r="J603" s="50"/>
    </row>
    <row r="604" s="46" customFormat="1" ht="14.4" spans="1:10">
      <c r="A604" s="49"/>
      <c r="C604" s="50"/>
      <c r="G604" s="68"/>
      <c r="H604" s="68"/>
      <c r="I604" s="81"/>
      <c r="J604" s="50"/>
    </row>
    <row r="605" s="46" customFormat="1" ht="14.4" spans="1:10">
      <c r="A605" s="49"/>
      <c r="C605" s="50"/>
      <c r="G605" s="68"/>
      <c r="H605" s="68"/>
      <c r="I605" s="81"/>
      <c r="J605" s="50"/>
    </row>
    <row r="606" s="46" customFormat="1" ht="14.4" spans="1:10">
      <c r="A606" s="49"/>
      <c r="C606" s="50"/>
      <c r="G606" s="68"/>
      <c r="H606" s="68"/>
      <c r="I606" s="81"/>
      <c r="J606" s="50"/>
    </row>
    <row r="607" s="46" customFormat="1" ht="14.4" spans="1:10">
      <c r="A607" s="49"/>
      <c r="C607" s="50"/>
      <c r="G607" s="68"/>
      <c r="H607" s="68"/>
      <c r="I607" s="81"/>
      <c r="J607" s="50"/>
    </row>
    <row r="608" s="46" customFormat="1" ht="14.4" spans="1:10">
      <c r="A608" s="49"/>
      <c r="C608" s="50"/>
      <c r="G608" s="68"/>
      <c r="H608" s="68"/>
      <c r="I608" s="81"/>
      <c r="J608" s="50"/>
    </row>
    <row r="609" s="46" customFormat="1" ht="14.4" spans="1:10">
      <c r="A609" s="49"/>
      <c r="C609" s="50"/>
      <c r="G609" s="68"/>
      <c r="H609" s="68"/>
      <c r="I609" s="81"/>
      <c r="J609" s="50"/>
    </row>
    <row r="610" s="46" customFormat="1" ht="14.4" spans="1:10">
      <c r="A610" s="49"/>
      <c r="C610" s="50"/>
      <c r="G610" s="68"/>
      <c r="H610" s="68"/>
      <c r="I610" s="81"/>
      <c r="J610" s="50"/>
    </row>
    <row r="611" s="46" customFormat="1" ht="14.4" spans="1:10">
      <c r="A611" s="49"/>
      <c r="C611" s="50"/>
      <c r="G611" s="68"/>
      <c r="H611" s="68"/>
      <c r="I611" s="81"/>
      <c r="J611" s="50"/>
    </row>
    <row r="612" s="46" customFormat="1" ht="14.4" spans="1:10">
      <c r="A612" s="49"/>
      <c r="C612" s="50"/>
      <c r="G612" s="68"/>
      <c r="H612" s="68"/>
      <c r="I612" s="81"/>
      <c r="J612" s="50"/>
    </row>
    <row r="613" s="46" customFormat="1" ht="14.4" spans="1:10">
      <c r="A613" s="49"/>
      <c r="C613" s="50"/>
      <c r="G613" s="68"/>
      <c r="H613" s="68"/>
      <c r="I613" s="81"/>
      <c r="J613" s="50"/>
    </row>
    <row r="614" s="46" customFormat="1" ht="14.4" spans="1:10">
      <c r="A614" s="49"/>
      <c r="C614" s="50"/>
      <c r="G614" s="68"/>
      <c r="H614" s="68"/>
      <c r="I614" s="81"/>
      <c r="J614" s="50"/>
    </row>
    <row r="615" s="46" customFormat="1" ht="14.4" spans="1:10">
      <c r="A615" s="49"/>
      <c r="C615" s="50"/>
      <c r="G615" s="68"/>
      <c r="H615" s="68"/>
      <c r="I615" s="81"/>
      <c r="J615" s="50"/>
    </row>
    <row r="616" s="46" customFormat="1" ht="14.4" spans="1:10">
      <c r="A616" s="49"/>
      <c r="C616" s="50"/>
      <c r="G616" s="68"/>
      <c r="H616" s="68"/>
      <c r="I616" s="81"/>
      <c r="J616" s="50"/>
    </row>
    <row r="617" s="46" customFormat="1" ht="14.4" spans="1:10">
      <c r="A617" s="49"/>
      <c r="C617" s="50"/>
      <c r="G617" s="68"/>
      <c r="H617" s="68"/>
      <c r="I617" s="81"/>
      <c r="J617" s="50"/>
    </row>
    <row r="618" s="46" customFormat="1" ht="14.4" spans="1:10">
      <c r="A618" s="49"/>
      <c r="C618" s="50"/>
      <c r="G618" s="68"/>
      <c r="H618" s="68"/>
      <c r="I618" s="81"/>
      <c r="J618" s="50"/>
    </row>
    <row r="619" s="46" customFormat="1" ht="14.4" spans="1:10">
      <c r="A619" s="49"/>
      <c r="C619" s="50"/>
      <c r="G619" s="68"/>
      <c r="H619" s="68"/>
      <c r="I619" s="81"/>
      <c r="J619" s="50"/>
    </row>
    <row r="620" s="46" customFormat="1" ht="14.4" spans="1:10">
      <c r="A620" s="49"/>
      <c r="C620" s="50"/>
      <c r="G620" s="68"/>
      <c r="H620" s="68"/>
      <c r="I620" s="81"/>
      <c r="J620" s="50"/>
    </row>
    <row r="621" s="46" customFormat="1" ht="14.4" spans="1:10">
      <c r="A621" s="49"/>
      <c r="C621" s="50"/>
      <c r="G621" s="68"/>
      <c r="H621" s="68"/>
      <c r="I621" s="81"/>
      <c r="J621" s="50"/>
    </row>
    <row r="622" s="46" customFormat="1" ht="14.4" spans="1:10">
      <c r="A622" s="49"/>
      <c r="C622" s="50"/>
      <c r="G622" s="68"/>
      <c r="H622" s="68"/>
      <c r="I622" s="81"/>
      <c r="J622" s="50"/>
    </row>
    <row r="623" s="46" customFormat="1" ht="14.4" spans="1:10">
      <c r="A623" s="49"/>
      <c r="C623" s="50"/>
      <c r="G623" s="68"/>
      <c r="H623" s="68"/>
      <c r="I623" s="81"/>
      <c r="J623" s="50"/>
    </row>
    <row r="624" s="46" customFormat="1" ht="14.4" spans="1:10">
      <c r="A624" s="49"/>
      <c r="C624" s="50"/>
      <c r="G624" s="68"/>
      <c r="H624" s="68"/>
      <c r="I624" s="81"/>
      <c r="J624" s="50"/>
    </row>
    <row r="625" s="46" customFormat="1" ht="14.4" spans="1:10">
      <c r="A625" s="49"/>
      <c r="C625" s="50"/>
      <c r="G625" s="68"/>
      <c r="H625" s="68"/>
      <c r="I625" s="81"/>
      <c r="J625" s="50"/>
    </row>
    <row r="626" s="46" customFormat="1" ht="14.4" spans="1:10">
      <c r="A626" s="49"/>
      <c r="C626" s="50"/>
      <c r="G626" s="68"/>
      <c r="H626" s="68"/>
      <c r="I626" s="81"/>
      <c r="J626" s="50"/>
    </row>
    <row r="627" s="46" customFormat="1" ht="14.4" spans="1:10">
      <c r="A627" s="49"/>
      <c r="C627" s="50"/>
      <c r="G627" s="68"/>
      <c r="H627" s="68"/>
      <c r="I627" s="81"/>
      <c r="J627" s="50"/>
    </row>
    <row r="628" s="46" customFormat="1" ht="14.4" spans="1:10">
      <c r="A628" s="49"/>
      <c r="C628" s="50"/>
      <c r="G628" s="68"/>
      <c r="H628" s="68"/>
      <c r="I628" s="81"/>
      <c r="J628" s="50"/>
    </row>
    <row r="629" s="46" customFormat="1" ht="14.4" spans="1:10">
      <c r="A629" s="49"/>
      <c r="C629" s="50"/>
      <c r="G629" s="68"/>
      <c r="H629" s="68"/>
      <c r="I629" s="81"/>
      <c r="J629" s="50"/>
    </row>
    <row r="630" s="46" customFormat="1" ht="14.4" spans="1:10">
      <c r="A630" s="49"/>
      <c r="C630" s="50"/>
      <c r="G630" s="68"/>
      <c r="H630" s="68"/>
      <c r="I630" s="81"/>
      <c r="J630" s="50"/>
    </row>
    <row r="631" s="46" customFormat="1" ht="14.4" spans="1:10">
      <c r="A631" s="49"/>
      <c r="C631" s="50"/>
      <c r="G631" s="68"/>
      <c r="H631" s="68"/>
      <c r="I631" s="81"/>
      <c r="J631" s="50"/>
    </row>
    <row r="632" s="46" customFormat="1" ht="14.4" spans="1:10">
      <c r="A632" s="49"/>
      <c r="C632" s="50"/>
      <c r="G632" s="68"/>
      <c r="H632" s="68"/>
      <c r="I632" s="81"/>
      <c r="J632" s="50"/>
    </row>
    <row r="633" s="46" customFormat="1" ht="14.4" spans="1:10">
      <c r="A633" s="49"/>
      <c r="C633" s="50"/>
      <c r="G633" s="68"/>
      <c r="H633" s="68"/>
      <c r="I633" s="81"/>
      <c r="J633" s="50"/>
    </row>
    <row r="634" s="46" customFormat="1" ht="14.4" spans="1:10">
      <c r="A634" s="49"/>
      <c r="C634" s="50"/>
      <c r="G634" s="68"/>
      <c r="H634" s="68"/>
      <c r="I634" s="81"/>
      <c r="J634" s="50"/>
    </row>
    <row r="635" s="46" customFormat="1" ht="14.4" spans="1:10">
      <c r="A635" s="49"/>
      <c r="C635" s="50"/>
      <c r="G635" s="68"/>
      <c r="H635" s="68"/>
      <c r="I635" s="81"/>
      <c r="J635" s="50"/>
    </row>
    <row r="636" s="46" customFormat="1" ht="14.4" spans="1:10">
      <c r="A636" s="49"/>
      <c r="C636" s="50"/>
      <c r="G636" s="68"/>
      <c r="H636" s="68"/>
      <c r="I636" s="81"/>
      <c r="J636" s="50"/>
    </row>
    <row r="637" s="46" customFormat="1" ht="14.4" spans="1:10">
      <c r="A637" s="49"/>
      <c r="C637" s="50"/>
      <c r="G637" s="68"/>
      <c r="H637" s="68"/>
      <c r="I637" s="81"/>
      <c r="J637" s="50"/>
    </row>
    <row r="638" s="46" customFormat="1" ht="14.4" spans="1:10">
      <c r="A638" s="49"/>
      <c r="C638" s="50"/>
      <c r="G638" s="68"/>
      <c r="H638" s="68"/>
      <c r="I638" s="81"/>
      <c r="J638" s="50"/>
    </row>
    <row r="639" s="46" customFormat="1" ht="14.4" spans="1:10">
      <c r="A639" s="49"/>
      <c r="C639" s="50"/>
      <c r="G639" s="68"/>
      <c r="H639" s="68"/>
      <c r="I639" s="81"/>
      <c r="J639" s="50"/>
    </row>
    <row r="640" s="46" customFormat="1" ht="14.4" spans="1:10">
      <c r="A640" s="49"/>
      <c r="C640" s="50"/>
      <c r="G640" s="68"/>
      <c r="H640" s="68"/>
      <c r="I640" s="81"/>
      <c r="J640" s="50"/>
    </row>
    <row r="641" s="46" customFormat="1" ht="14.4" spans="1:10">
      <c r="A641" s="49"/>
      <c r="C641" s="50"/>
      <c r="G641" s="68"/>
      <c r="H641" s="68"/>
      <c r="I641" s="81"/>
      <c r="J641" s="50"/>
    </row>
    <row r="642" s="46" customFormat="1" ht="14.4" spans="1:10">
      <c r="A642" s="49"/>
      <c r="C642" s="50"/>
      <c r="G642" s="68"/>
      <c r="H642" s="68"/>
      <c r="I642" s="81"/>
      <c r="J642" s="50"/>
    </row>
    <row r="643" s="46" customFormat="1" ht="14.4" spans="1:10">
      <c r="A643" s="49"/>
      <c r="C643" s="50"/>
      <c r="G643" s="68"/>
      <c r="H643" s="68"/>
      <c r="I643" s="81"/>
      <c r="J643" s="50"/>
    </row>
    <row r="644" s="46" customFormat="1" ht="14.4" spans="1:10">
      <c r="A644" s="49"/>
      <c r="C644" s="50"/>
      <c r="G644" s="68"/>
      <c r="H644" s="68"/>
      <c r="I644" s="81"/>
      <c r="J644" s="50"/>
    </row>
    <row r="645" s="46" customFormat="1" ht="14.4" spans="1:10">
      <c r="A645" s="49"/>
      <c r="C645" s="50"/>
      <c r="G645" s="68"/>
      <c r="H645" s="68"/>
      <c r="I645" s="81"/>
      <c r="J645" s="50"/>
    </row>
    <row r="646" s="46" customFormat="1" ht="14.4" spans="1:10">
      <c r="A646" s="49"/>
      <c r="C646" s="50"/>
      <c r="G646" s="68"/>
      <c r="H646" s="68"/>
      <c r="I646" s="81"/>
      <c r="J646" s="50"/>
    </row>
    <row r="647" s="46" customFormat="1" ht="14.4" spans="1:10">
      <c r="A647" s="49"/>
      <c r="C647" s="50"/>
      <c r="G647" s="68"/>
      <c r="H647" s="68"/>
      <c r="I647" s="81"/>
      <c r="J647" s="50"/>
    </row>
    <row r="648" s="46" customFormat="1" ht="14.4" spans="1:10">
      <c r="A648" s="49"/>
      <c r="C648" s="50"/>
      <c r="G648" s="68"/>
      <c r="H648" s="68"/>
      <c r="I648" s="81"/>
      <c r="J648" s="50"/>
    </row>
    <row r="649" s="46" customFormat="1" ht="14.4" spans="1:10">
      <c r="A649" s="49"/>
      <c r="C649" s="50"/>
      <c r="G649" s="68"/>
      <c r="H649" s="68"/>
      <c r="I649" s="81"/>
      <c r="J649" s="50"/>
    </row>
    <row r="650" s="46" customFormat="1" ht="14.4" spans="1:10">
      <c r="A650" s="49"/>
      <c r="C650" s="50"/>
      <c r="G650" s="68"/>
      <c r="H650" s="68"/>
      <c r="I650" s="81"/>
      <c r="J650" s="50"/>
    </row>
    <row r="651" s="46" customFormat="1" ht="14.4" spans="1:10">
      <c r="A651" s="49"/>
      <c r="C651" s="50"/>
      <c r="G651" s="68"/>
      <c r="H651" s="68"/>
      <c r="I651" s="81"/>
      <c r="J651" s="50"/>
    </row>
    <row r="652" s="46" customFormat="1" ht="14.4" spans="1:10">
      <c r="A652" s="49"/>
      <c r="C652" s="50"/>
      <c r="G652" s="68"/>
      <c r="H652" s="68"/>
      <c r="I652" s="81"/>
      <c r="J652" s="50"/>
    </row>
    <row r="653" s="46" customFormat="1" ht="14.4" spans="1:10">
      <c r="A653" s="49"/>
      <c r="C653" s="50"/>
      <c r="G653" s="68"/>
      <c r="H653" s="68"/>
      <c r="I653" s="81"/>
      <c r="J653" s="50"/>
    </row>
    <row r="654" s="46" customFormat="1" ht="14.4" spans="1:10">
      <c r="A654" s="49"/>
      <c r="C654" s="50"/>
      <c r="G654" s="68"/>
      <c r="H654" s="68"/>
      <c r="I654" s="81"/>
      <c r="J654" s="50"/>
    </row>
    <row r="655" s="46" customFormat="1" ht="14.4" spans="1:10">
      <c r="A655" s="49"/>
      <c r="C655" s="50"/>
      <c r="G655" s="68"/>
      <c r="H655" s="68"/>
      <c r="I655" s="81"/>
      <c r="J655" s="50"/>
    </row>
    <row r="656" s="46" customFormat="1" ht="14.4" spans="1:10">
      <c r="A656" s="49"/>
      <c r="C656" s="50"/>
      <c r="G656" s="68"/>
      <c r="H656" s="68"/>
      <c r="I656" s="81"/>
      <c r="J656" s="50"/>
    </row>
    <row r="657" s="46" customFormat="1" ht="14.4" spans="1:10">
      <c r="A657" s="49"/>
      <c r="C657" s="50"/>
      <c r="G657" s="68"/>
      <c r="H657" s="68"/>
      <c r="I657" s="81"/>
      <c r="J657" s="50"/>
    </row>
    <row r="658" s="46" customFormat="1" ht="14.4" spans="1:10">
      <c r="A658" s="49"/>
      <c r="C658" s="50"/>
      <c r="G658" s="68"/>
      <c r="H658" s="68"/>
      <c r="I658" s="81"/>
      <c r="J658" s="50"/>
    </row>
    <row r="659" s="46" customFormat="1" ht="14.4" spans="1:10">
      <c r="A659" s="49"/>
      <c r="C659" s="50"/>
      <c r="G659" s="68"/>
      <c r="H659" s="68"/>
      <c r="I659" s="81"/>
      <c r="J659" s="50"/>
    </row>
    <row r="660" s="46" customFormat="1" ht="14.4" spans="1:10">
      <c r="A660" s="49"/>
      <c r="C660" s="50"/>
      <c r="G660" s="68"/>
      <c r="H660" s="68"/>
      <c r="I660" s="81"/>
      <c r="J660" s="50"/>
    </row>
    <row r="661" s="46" customFormat="1" ht="14.4" spans="1:10">
      <c r="A661" s="49"/>
      <c r="C661" s="50"/>
      <c r="G661" s="68"/>
      <c r="H661" s="68"/>
      <c r="I661" s="81"/>
      <c r="J661" s="50"/>
    </row>
    <row r="662" s="46" customFormat="1" ht="14.4" spans="1:10">
      <c r="A662" s="49"/>
      <c r="C662" s="50"/>
      <c r="G662" s="68"/>
      <c r="H662" s="68"/>
      <c r="I662" s="81"/>
      <c r="J662" s="50"/>
    </row>
    <row r="663" s="46" customFormat="1" ht="14.4" spans="1:10">
      <c r="A663" s="49"/>
      <c r="C663" s="50"/>
      <c r="G663" s="68"/>
      <c r="H663" s="68"/>
      <c r="I663" s="81"/>
      <c r="J663" s="50"/>
    </row>
    <row r="664" s="46" customFormat="1" ht="14.4" spans="1:10">
      <c r="A664" s="49"/>
      <c r="C664" s="50"/>
      <c r="G664" s="68"/>
      <c r="H664" s="68"/>
      <c r="I664" s="81"/>
      <c r="J664" s="50"/>
    </row>
    <row r="665" s="46" customFormat="1" ht="14.4" spans="1:10">
      <c r="A665" s="49"/>
      <c r="C665" s="50"/>
      <c r="G665" s="68"/>
      <c r="H665" s="68"/>
      <c r="I665" s="81"/>
      <c r="J665" s="50"/>
    </row>
    <row r="666" s="46" customFormat="1" ht="14.4" spans="1:10">
      <c r="A666" s="49"/>
      <c r="C666" s="50"/>
      <c r="G666" s="68"/>
      <c r="H666" s="68"/>
      <c r="I666" s="81"/>
      <c r="J666" s="50"/>
    </row>
    <row r="667" s="46" customFormat="1" ht="14.4" spans="1:10">
      <c r="A667" s="49"/>
      <c r="C667" s="50"/>
      <c r="G667" s="68"/>
      <c r="H667" s="68"/>
      <c r="I667" s="81"/>
      <c r="J667" s="50"/>
    </row>
    <row r="668" s="46" customFormat="1" ht="14.4" spans="1:10">
      <c r="A668" s="49"/>
      <c r="C668" s="50"/>
      <c r="G668" s="68"/>
      <c r="H668" s="68"/>
      <c r="I668" s="81"/>
      <c r="J668" s="50"/>
    </row>
    <row r="669" s="46" customFormat="1" ht="14.4" spans="1:10">
      <c r="A669" s="49"/>
      <c r="C669" s="50"/>
      <c r="G669" s="68"/>
      <c r="H669" s="68"/>
      <c r="I669" s="81"/>
      <c r="J669" s="50"/>
    </row>
    <row r="670" s="46" customFormat="1" ht="14.4" spans="1:10">
      <c r="A670" s="49"/>
      <c r="C670" s="50"/>
      <c r="G670" s="68"/>
      <c r="H670" s="68"/>
      <c r="I670" s="81"/>
      <c r="J670" s="50"/>
    </row>
    <row r="671" s="46" customFormat="1" ht="14.4" spans="1:10">
      <c r="A671" s="49"/>
      <c r="C671" s="50"/>
      <c r="G671" s="68"/>
      <c r="H671" s="68"/>
      <c r="I671" s="81"/>
      <c r="J671" s="50"/>
    </row>
    <row r="672" s="46" customFormat="1" ht="14.4" spans="1:10">
      <c r="A672" s="49"/>
      <c r="C672" s="50"/>
      <c r="G672" s="68"/>
      <c r="H672" s="68"/>
      <c r="I672" s="81"/>
      <c r="J672" s="50"/>
    </row>
    <row r="673" s="46" customFormat="1" ht="14.4" spans="1:10">
      <c r="A673" s="49"/>
      <c r="C673" s="50"/>
      <c r="G673" s="68"/>
      <c r="H673" s="68"/>
      <c r="I673" s="81"/>
      <c r="J673" s="50"/>
    </row>
    <row r="674" s="46" customFormat="1" ht="14.4" spans="1:10">
      <c r="A674" s="49"/>
      <c r="C674" s="50"/>
      <c r="G674" s="68"/>
      <c r="H674" s="68"/>
      <c r="I674" s="81"/>
      <c r="J674" s="50"/>
    </row>
    <row r="675" s="46" customFormat="1" ht="14.4" spans="1:10">
      <c r="A675" s="49"/>
      <c r="C675" s="50"/>
      <c r="G675" s="68"/>
      <c r="H675" s="68"/>
      <c r="I675" s="81"/>
      <c r="J675" s="50"/>
    </row>
    <row r="676" s="46" customFormat="1" ht="14.4" spans="1:10">
      <c r="A676" s="49"/>
      <c r="C676" s="50"/>
      <c r="G676" s="68"/>
      <c r="H676" s="68"/>
      <c r="I676" s="81"/>
      <c r="J676" s="50"/>
    </row>
    <row r="677" s="46" customFormat="1" ht="14.4" spans="1:10">
      <c r="A677" s="49"/>
      <c r="C677" s="50"/>
      <c r="G677" s="68"/>
      <c r="H677" s="68"/>
      <c r="I677" s="81"/>
      <c r="J677" s="50"/>
    </row>
    <row r="678" s="46" customFormat="1" ht="14.4" spans="1:10">
      <c r="A678" s="49"/>
      <c r="C678" s="50"/>
      <c r="G678" s="68"/>
      <c r="H678" s="68"/>
      <c r="I678" s="81"/>
      <c r="J678" s="50"/>
    </row>
    <row r="679" s="46" customFormat="1" ht="14.4" spans="1:10">
      <c r="A679" s="49"/>
      <c r="C679" s="50"/>
      <c r="G679" s="68"/>
      <c r="H679" s="68"/>
      <c r="I679" s="81"/>
      <c r="J679" s="50"/>
    </row>
    <row r="680" s="46" customFormat="1" ht="14.4" spans="1:10">
      <c r="A680" s="49"/>
      <c r="C680" s="50"/>
      <c r="G680" s="68"/>
      <c r="H680" s="68"/>
      <c r="I680" s="81"/>
      <c r="J680" s="50"/>
    </row>
    <row r="681" s="46" customFormat="1" ht="14.4" spans="1:10">
      <c r="A681" s="49"/>
      <c r="C681" s="50"/>
      <c r="G681" s="68"/>
      <c r="H681" s="68"/>
      <c r="I681" s="81"/>
      <c r="J681" s="50"/>
    </row>
    <row r="682" s="46" customFormat="1" ht="14.4" spans="1:10">
      <c r="A682" s="49"/>
      <c r="C682" s="50"/>
      <c r="G682" s="68"/>
      <c r="H682" s="68"/>
      <c r="I682" s="81"/>
      <c r="J682" s="50"/>
    </row>
    <row r="683" s="46" customFormat="1" ht="14.4" spans="1:10">
      <c r="A683" s="49"/>
      <c r="C683" s="50"/>
      <c r="G683" s="68"/>
      <c r="H683" s="68"/>
      <c r="I683" s="81"/>
      <c r="J683" s="50"/>
    </row>
    <row r="684" s="46" customFormat="1" ht="14.4" spans="1:10">
      <c r="A684" s="49"/>
      <c r="C684" s="50"/>
      <c r="G684" s="68"/>
      <c r="H684" s="68"/>
      <c r="I684" s="81"/>
      <c r="J684" s="50"/>
    </row>
    <row r="685" s="46" customFormat="1" ht="14.4" spans="1:10">
      <c r="A685" s="49"/>
      <c r="C685" s="50"/>
      <c r="G685" s="68"/>
      <c r="H685" s="68"/>
      <c r="I685" s="81"/>
      <c r="J685" s="50"/>
    </row>
    <row r="686" s="46" customFormat="1" ht="14.4" spans="1:10">
      <c r="A686" s="49"/>
      <c r="C686" s="50"/>
      <c r="G686" s="68"/>
      <c r="H686" s="68"/>
      <c r="I686" s="81"/>
      <c r="J686" s="50"/>
    </row>
    <row r="687" s="46" customFormat="1" ht="14.4" spans="1:10">
      <c r="A687" s="49"/>
      <c r="C687" s="50"/>
      <c r="G687" s="68"/>
      <c r="H687" s="68"/>
      <c r="I687" s="81"/>
      <c r="J687" s="50"/>
    </row>
    <row r="688" s="46" customFormat="1" ht="14.4" spans="1:10">
      <c r="A688" s="49"/>
      <c r="C688" s="50"/>
      <c r="G688" s="68"/>
      <c r="H688" s="68"/>
      <c r="I688" s="81"/>
      <c r="J688" s="50"/>
    </row>
    <row r="689" s="46" customFormat="1" ht="14.4" spans="1:10">
      <c r="A689" s="49"/>
      <c r="C689" s="50"/>
      <c r="G689" s="68"/>
      <c r="H689" s="68"/>
      <c r="I689" s="81"/>
      <c r="J689" s="50"/>
    </row>
    <row r="690" s="46" customFormat="1" ht="14.4" spans="1:10">
      <c r="A690" s="49"/>
      <c r="C690" s="50"/>
      <c r="G690" s="68"/>
      <c r="H690" s="68"/>
      <c r="I690" s="81"/>
      <c r="J690" s="50"/>
    </row>
    <row r="691" s="46" customFormat="1" ht="14.4" spans="1:10">
      <c r="A691" s="49"/>
      <c r="C691" s="50"/>
      <c r="G691" s="68"/>
      <c r="H691" s="68"/>
      <c r="I691" s="81"/>
      <c r="J691" s="50"/>
    </row>
    <row r="692" s="46" customFormat="1" ht="14.4" spans="1:10">
      <c r="A692" s="49"/>
      <c r="C692" s="50"/>
      <c r="G692" s="68"/>
      <c r="H692" s="68"/>
      <c r="I692" s="81"/>
      <c r="J692" s="50"/>
    </row>
    <row r="693" s="46" customFormat="1" ht="14.4" spans="1:10">
      <c r="A693" s="49"/>
      <c r="C693" s="50"/>
      <c r="G693" s="68"/>
      <c r="H693" s="68"/>
      <c r="I693" s="81"/>
      <c r="J693" s="50"/>
    </row>
    <row r="694" s="46" customFormat="1" ht="14.4" spans="1:10">
      <c r="A694" s="49"/>
      <c r="C694" s="50"/>
      <c r="G694" s="68"/>
      <c r="H694" s="68"/>
      <c r="I694" s="81"/>
      <c r="J694" s="50"/>
    </row>
    <row r="695" s="46" customFormat="1" ht="14.4" spans="1:10">
      <c r="A695" s="49"/>
      <c r="C695" s="50"/>
      <c r="G695" s="68"/>
      <c r="H695" s="68"/>
      <c r="I695" s="81"/>
      <c r="J695" s="50"/>
    </row>
    <row r="696" s="46" customFormat="1" ht="14.4" spans="1:10">
      <c r="A696" s="49"/>
      <c r="C696" s="50"/>
      <c r="G696" s="68"/>
      <c r="H696" s="68"/>
      <c r="I696" s="81"/>
      <c r="J696" s="50"/>
    </row>
    <row r="697" s="46" customFormat="1" ht="14.4" spans="1:10">
      <c r="A697" s="49"/>
      <c r="C697" s="50"/>
      <c r="G697" s="68"/>
      <c r="H697" s="68"/>
      <c r="I697" s="81"/>
      <c r="J697" s="50"/>
    </row>
    <row r="698" s="46" customFormat="1" ht="14.4" spans="1:10">
      <c r="A698" s="49"/>
      <c r="C698" s="50"/>
      <c r="G698" s="68"/>
      <c r="H698" s="68"/>
      <c r="I698" s="81"/>
      <c r="J698" s="50"/>
    </row>
    <row r="699" s="46" customFormat="1" ht="14.4" spans="1:10">
      <c r="A699" s="49"/>
      <c r="C699" s="50"/>
      <c r="G699" s="68"/>
      <c r="H699" s="68"/>
      <c r="I699" s="81"/>
      <c r="J699" s="50"/>
    </row>
    <row r="700" s="46" customFormat="1" ht="14.4" spans="1:10">
      <c r="A700" s="49"/>
      <c r="C700" s="50"/>
      <c r="G700" s="68"/>
      <c r="H700" s="68"/>
      <c r="I700" s="81"/>
      <c r="J700" s="50"/>
    </row>
    <row r="701" s="46" customFormat="1" ht="14.4" spans="1:10">
      <c r="A701" s="49"/>
      <c r="C701" s="50"/>
      <c r="G701" s="68"/>
      <c r="H701" s="68"/>
      <c r="I701" s="81"/>
      <c r="J701" s="50"/>
    </row>
    <row r="702" s="46" customFormat="1" ht="14.4" spans="1:10">
      <c r="A702" s="49"/>
      <c r="C702" s="50"/>
      <c r="G702" s="68"/>
      <c r="H702" s="68"/>
      <c r="I702" s="81"/>
      <c r="J702" s="50"/>
    </row>
  </sheetData>
  <mergeCells count="1">
    <mergeCell ref="A2:C2"/>
  </mergeCells>
  <printOptions horizontalCentered="1"/>
  <pageMargins left="0.75" right="0.75" top="0.788888888888889" bottom="0.588888888888889" header="0.509027777777778" footer="0.509027777777778"/>
  <pageSetup paperSize="9" scale="95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14"/>
  <sheetViews>
    <sheetView tabSelected="1" workbookViewId="0">
      <selection activeCell="G5" sqref="G5"/>
    </sheetView>
  </sheetViews>
  <sheetFormatPr defaultColWidth="15.5" defaultRowHeight="12" outlineLevelCol="1"/>
  <cols>
    <col min="1" max="1" width="38.5" style="37" customWidth="1"/>
    <col min="2" max="2" width="51.1296296296296" style="37" customWidth="1"/>
    <col min="3" max="244" width="9" style="37" customWidth="1"/>
    <col min="245" max="245" width="16.8796296296296" style="37" customWidth="1"/>
    <col min="246" max="16384" width="15.5" style="37"/>
  </cols>
  <sheetData>
    <row r="1" ht="20.25" customHeight="1" spans="1:1">
      <c r="A1" s="38" t="s">
        <v>623</v>
      </c>
    </row>
    <row r="2" s="34" customFormat="1" ht="53.45" customHeight="1" spans="1:2">
      <c r="A2" s="39" t="s">
        <v>624</v>
      </c>
      <c r="B2" s="39"/>
    </row>
    <row r="3" s="35" customFormat="1" ht="21" customHeight="1" spans="1:2">
      <c r="A3" s="40" t="s">
        <v>2</v>
      </c>
      <c r="B3" s="40"/>
    </row>
    <row r="4" s="36" customFormat="1" ht="42" customHeight="1" spans="1:2">
      <c r="A4" s="41" t="s">
        <v>625</v>
      </c>
      <c r="B4" s="42">
        <f>SUM(B5:B8)</f>
        <v>2588.78</v>
      </c>
    </row>
    <row r="5" s="35" customFormat="1" ht="51.75" customHeight="1" spans="1:2">
      <c r="A5" s="43" t="s">
        <v>626</v>
      </c>
      <c r="B5" s="44">
        <v>230</v>
      </c>
    </row>
    <row r="6" s="35" customFormat="1" ht="51.75" customHeight="1" spans="1:2">
      <c r="A6" s="43" t="s">
        <v>414</v>
      </c>
      <c r="B6" s="44">
        <v>301</v>
      </c>
    </row>
    <row r="7" s="35" customFormat="1" ht="51.75" customHeight="1" spans="1:2">
      <c r="A7" s="43" t="s">
        <v>627</v>
      </c>
      <c r="B7" s="44">
        <v>829</v>
      </c>
    </row>
    <row r="8" s="35" customFormat="1" ht="51.75" customHeight="1" spans="1:2">
      <c r="A8" s="43" t="s">
        <v>415</v>
      </c>
      <c r="B8" s="44">
        <f>1178.78+50</f>
        <v>1228.78</v>
      </c>
    </row>
    <row r="9" s="35" customFormat="1" ht="14.4"/>
    <row r="10" s="35" customFormat="1" ht="14.4"/>
    <row r="11" s="35" customFormat="1" ht="14.4"/>
    <row r="12" s="35" customFormat="1" ht="14.4"/>
    <row r="13" s="35" customFormat="1" ht="14.4"/>
    <row r="14" s="35" customFormat="1" ht="14.4"/>
    <row r="15" s="35" customFormat="1" ht="14.4"/>
    <row r="16" s="35" customFormat="1" ht="14.4"/>
    <row r="17" s="35" customFormat="1" ht="14.4"/>
    <row r="18" s="35" customFormat="1" ht="14.4"/>
    <row r="19" s="35" customFormat="1" ht="14.4"/>
    <row r="20" s="35" customFormat="1" ht="14.4"/>
    <row r="21" s="35" customFormat="1" ht="14.4"/>
    <row r="22" s="35" customFormat="1" ht="14.4"/>
    <row r="23" s="35" customFormat="1" ht="14.4"/>
    <row r="24" s="35" customFormat="1" ht="14.4"/>
    <row r="25" s="35" customFormat="1" ht="14.4"/>
    <row r="26" s="35" customFormat="1" ht="14.4"/>
    <row r="27" s="35" customFormat="1" ht="14.4"/>
    <row r="28" s="35" customFormat="1" ht="14.4"/>
    <row r="29" s="35" customFormat="1" ht="14.4"/>
    <row r="30" s="35" customFormat="1" ht="14.4"/>
    <row r="31" s="35" customFormat="1" ht="14.4"/>
    <row r="32" s="35" customFormat="1" ht="14.4"/>
    <row r="33" s="35" customFormat="1" ht="14.4"/>
    <row r="34" s="35" customFormat="1" ht="14.4"/>
    <row r="35" s="35" customFormat="1" ht="14.4"/>
    <row r="36" s="35" customFormat="1" ht="14.4"/>
    <row r="37" s="35" customFormat="1" ht="14.4"/>
    <row r="38" s="35" customFormat="1" ht="14.4"/>
    <row r="39" s="35" customFormat="1" ht="14.4"/>
    <row r="40" s="35" customFormat="1" ht="14.4"/>
    <row r="41" s="35" customFormat="1" ht="14.4"/>
    <row r="42" s="35" customFormat="1" ht="14.4"/>
    <row r="43" s="35" customFormat="1" ht="14.4"/>
    <row r="44" s="35" customFormat="1" ht="14.4"/>
    <row r="45" s="35" customFormat="1" ht="14.4"/>
    <row r="46" s="35" customFormat="1" ht="14.4"/>
    <row r="47" s="35" customFormat="1" ht="14.4"/>
    <row r="48" s="35" customFormat="1" ht="14.4"/>
    <row r="49" s="35" customFormat="1" ht="14.4"/>
    <row r="50" s="35" customFormat="1" ht="14.4"/>
    <row r="51" s="35" customFormat="1" ht="14.4"/>
    <row r="52" s="35" customFormat="1" ht="14.4"/>
    <row r="53" s="35" customFormat="1" ht="14.4"/>
    <row r="54" s="35" customFormat="1" ht="14.4"/>
    <row r="55" s="35" customFormat="1" ht="14.4"/>
    <row r="56" s="35" customFormat="1" ht="14.4"/>
    <row r="57" s="35" customFormat="1" ht="14.4"/>
    <row r="58" s="35" customFormat="1" ht="14.4"/>
    <row r="59" s="35" customFormat="1" ht="14.4"/>
    <row r="60" s="35" customFormat="1" ht="14.4"/>
    <row r="61" s="35" customFormat="1" ht="14.4"/>
    <row r="62" s="35" customFormat="1" ht="14.4"/>
    <row r="63" s="35" customFormat="1" ht="14.4"/>
    <row r="64" s="35" customFormat="1" ht="14.4"/>
    <row r="65" s="35" customFormat="1" ht="14.4"/>
    <row r="66" s="35" customFormat="1" ht="14.4"/>
    <row r="67" s="35" customFormat="1" ht="14.4"/>
    <row r="68" s="35" customFormat="1" ht="14.4"/>
    <row r="69" s="35" customFormat="1" ht="14.4"/>
    <row r="70" s="35" customFormat="1" ht="14.4"/>
    <row r="71" s="35" customFormat="1" ht="14.4"/>
    <row r="72" s="35" customFormat="1" ht="14.4"/>
    <row r="73" s="35" customFormat="1" ht="14.4"/>
    <row r="74" s="35" customFormat="1" ht="14.4"/>
    <row r="75" s="35" customFormat="1" ht="14.4"/>
    <row r="76" s="35" customFormat="1" ht="14.4"/>
    <row r="77" s="35" customFormat="1" ht="14.4"/>
    <row r="78" s="35" customFormat="1" ht="14.4"/>
    <row r="79" s="35" customFormat="1" ht="14.4"/>
    <row r="80" s="35" customFormat="1" ht="14.4"/>
    <row r="81" s="35" customFormat="1" ht="14.4"/>
    <row r="82" s="35" customFormat="1" ht="14.4"/>
    <row r="83" s="35" customFormat="1" ht="14.4"/>
    <row r="84" s="35" customFormat="1" ht="14.4"/>
    <row r="85" s="35" customFormat="1" ht="14.4"/>
    <row r="86" s="35" customFormat="1" ht="14.4"/>
    <row r="87" s="35" customFormat="1" ht="14.4"/>
    <row r="88" s="35" customFormat="1" ht="14.4"/>
    <row r="89" s="35" customFormat="1" ht="14.4"/>
    <row r="90" s="35" customFormat="1" ht="14.4"/>
    <row r="91" s="35" customFormat="1" ht="14.4"/>
    <row r="92" s="35" customFormat="1" ht="14.4"/>
    <row r="93" s="35" customFormat="1" ht="14.4"/>
    <row r="94" s="35" customFormat="1" ht="14.4"/>
    <row r="95" s="35" customFormat="1" ht="14.4"/>
    <row r="96" s="35" customFormat="1" ht="14.4"/>
    <row r="97" s="35" customFormat="1" ht="14.4"/>
    <row r="98" s="35" customFormat="1" ht="14.4"/>
    <row r="99" s="35" customFormat="1" ht="14.4"/>
    <row r="100" s="35" customFormat="1" ht="14.4"/>
    <row r="101" s="35" customFormat="1" ht="14.4"/>
    <row r="102" s="35" customFormat="1" ht="14.4"/>
    <row r="103" s="35" customFormat="1" ht="14.4"/>
    <row r="104" s="35" customFormat="1" ht="14.4"/>
    <row r="105" s="35" customFormat="1" ht="14.4"/>
    <row r="106" s="35" customFormat="1" ht="14.4"/>
    <row r="107" s="35" customFormat="1" ht="14.4"/>
    <row r="108" s="35" customFormat="1" ht="14.4"/>
    <row r="109" s="35" customFormat="1" ht="14.4"/>
    <row r="110" s="35" customFormat="1" ht="14.4"/>
    <row r="111" s="35" customFormat="1" ht="14.4"/>
    <row r="112" s="35" customFormat="1" ht="14.4"/>
    <row r="113" s="35" customFormat="1" ht="14.4"/>
    <row r="114" s="35" customFormat="1" ht="14.4"/>
    <row r="115" s="35" customFormat="1" ht="14.4"/>
    <row r="116" s="35" customFormat="1" ht="14.4"/>
    <row r="117" s="35" customFormat="1" ht="14.4"/>
    <row r="118" s="35" customFormat="1" ht="14.4"/>
    <row r="119" s="35" customFormat="1" ht="14.4"/>
    <row r="120" s="35" customFormat="1" ht="14.4"/>
    <row r="121" s="35" customFormat="1" ht="14.4"/>
    <row r="122" s="35" customFormat="1" ht="14.4"/>
    <row r="123" s="35" customFormat="1" ht="14.4"/>
    <row r="124" s="35" customFormat="1" ht="14.4"/>
    <row r="125" s="35" customFormat="1" ht="14.4"/>
    <row r="126" s="35" customFormat="1" ht="14.4"/>
    <row r="127" s="35" customFormat="1" ht="14.4"/>
    <row r="128" s="35" customFormat="1" ht="14.4"/>
    <row r="129" s="35" customFormat="1" ht="14.4"/>
    <row r="130" s="35" customFormat="1" ht="14.4"/>
    <row r="131" s="35" customFormat="1" ht="14.4"/>
    <row r="132" s="35" customFormat="1" ht="14.4"/>
    <row r="133" s="35" customFormat="1" ht="14.4"/>
    <row r="134" s="35" customFormat="1" ht="14.4"/>
    <row r="135" s="35" customFormat="1" ht="14.4"/>
    <row r="136" s="35" customFormat="1" ht="14.4"/>
    <row r="137" s="35" customFormat="1" ht="14.4"/>
    <row r="138" s="35" customFormat="1" ht="14.4"/>
    <row r="139" s="35" customFormat="1" ht="14.4"/>
    <row r="140" s="35" customFormat="1" ht="14.4"/>
    <row r="141" s="35" customFormat="1" ht="14.4"/>
    <row r="142" s="35" customFormat="1" ht="14.4"/>
    <row r="143" s="35" customFormat="1" ht="14.4"/>
    <row r="144" s="35" customFormat="1" ht="14.4"/>
    <row r="145" s="35" customFormat="1" ht="14.4"/>
    <row r="146" s="35" customFormat="1" ht="14.4"/>
    <row r="147" s="35" customFormat="1" ht="14.4"/>
    <row r="148" s="35" customFormat="1" ht="14.4"/>
    <row r="149" s="35" customFormat="1" ht="14.4"/>
    <row r="150" s="35" customFormat="1" ht="14.4"/>
    <row r="151" s="35" customFormat="1" ht="14.4"/>
    <row r="152" s="35" customFormat="1" ht="14.4"/>
    <row r="153" s="35" customFormat="1" ht="14.4"/>
    <row r="154" s="35" customFormat="1" ht="14.4"/>
    <row r="155" s="35" customFormat="1" ht="14.4"/>
    <row r="156" s="35" customFormat="1" ht="14.4"/>
    <row r="157" s="35" customFormat="1" ht="14.4"/>
    <row r="158" s="35" customFormat="1" ht="14.4"/>
    <row r="159" s="35" customFormat="1" ht="14.4"/>
    <row r="160" s="35" customFormat="1" ht="14.4"/>
    <row r="161" s="35" customFormat="1" ht="14.4"/>
    <row r="162" s="35" customFormat="1" ht="14.4"/>
    <row r="163" s="35" customFormat="1" ht="14.4"/>
    <row r="164" s="35" customFormat="1" ht="14.4"/>
    <row r="165" s="35" customFormat="1" ht="14.4"/>
    <row r="166" s="35" customFormat="1" ht="14.4"/>
    <row r="167" s="35" customFormat="1" ht="14.4"/>
    <row r="168" s="35" customFormat="1" ht="14.4"/>
    <row r="169" s="35" customFormat="1" ht="14.4"/>
    <row r="170" s="35" customFormat="1" ht="14.4"/>
    <row r="171" s="35" customFormat="1" ht="14.4"/>
    <row r="172" s="35" customFormat="1" ht="14.4"/>
    <row r="173" s="35" customFormat="1" ht="14.4"/>
    <row r="174" s="35" customFormat="1" ht="14.4"/>
    <row r="175" s="35" customFormat="1" ht="14.4"/>
    <row r="176" s="35" customFormat="1" ht="14.4"/>
    <row r="177" s="35" customFormat="1" ht="14.4"/>
    <row r="178" s="35" customFormat="1" ht="14.4"/>
    <row r="179" s="35" customFormat="1" ht="14.4"/>
    <row r="180" s="35" customFormat="1" ht="14.4"/>
    <row r="181" s="35" customFormat="1" ht="14.4"/>
    <row r="182" s="35" customFormat="1" ht="14.4"/>
    <row r="183" s="35" customFormat="1" ht="14.4"/>
    <row r="184" s="35" customFormat="1" ht="14.4"/>
    <row r="185" s="35" customFormat="1" ht="14.4"/>
    <row r="186" s="35" customFormat="1" ht="14.4"/>
    <row r="187" s="35" customFormat="1" ht="14.4"/>
    <row r="188" s="35" customFormat="1" ht="14.4"/>
    <row r="189" s="35" customFormat="1" ht="14.4"/>
    <row r="190" s="35" customFormat="1" ht="14.4"/>
    <row r="191" s="35" customFormat="1" ht="14.4"/>
    <row r="192" s="35" customFormat="1" ht="14.4"/>
    <row r="193" s="35" customFormat="1" ht="14.4"/>
    <row r="194" s="35" customFormat="1" ht="14.4"/>
    <row r="195" s="35" customFormat="1" ht="14.4"/>
    <row r="196" s="35" customFormat="1" ht="14.4"/>
    <row r="197" s="35" customFormat="1" ht="14.4"/>
    <row r="198" s="35" customFormat="1" ht="14.4"/>
    <row r="199" s="35" customFormat="1" ht="14.4"/>
    <row r="200" s="35" customFormat="1" ht="14.4"/>
    <row r="201" s="35" customFormat="1" ht="14.4"/>
    <row r="202" s="35" customFormat="1" ht="14.4"/>
    <row r="203" s="35" customFormat="1" ht="14.4"/>
    <row r="204" s="35" customFormat="1" ht="14.4"/>
    <row r="205" s="35" customFormat="1" ht="14.4"/>
    <row r="206" s="35" customFormat="1" ht="14.4"/>
    <row r="207" s="35" customFormat="1" ht="14.4"/>
    <row r="208" s="35" customFormat="1" ht="14.4"/>
    <row r="209" s="35" customFormat="1" ht="14.4"/>
    <row r="210" s="35" customFormat="1" ht="14.4"/>
    <row r="211" s="35" customFormat="1" ht="14.4"/>
    <row r="212" s="35" customFormat="1" ht="14.4"/>
    <row r="213" s="35" customFormat="1" ht="14.4"/>
    <row r="214" s="35" customFormat="1" ht="14.4"/>
    <row r="215" s="35" customFormat="1" ht="14.4"/>
    <row r="216" s="35" customFormat="1" ht="14.4"/>
    <row r="217" s="35" customFormat="1" ht="14.4"/>
    <row r="218" s="35" customFormat="1" ht="14.4"/>
    <row r="219" s="35" customFormat="1" ht="14.4"/>
    <row r="220" s="35" customFormat="1" ht="14.4"/>
    <row r="221" s="35" customFormat="1" ht="14.4"/>
    <row r="222" s="35" customFormat="1" ht="14.4"/>
    <row r="223" s="35" customFormat="1" ht="14.4"/>
    <row r="224" s="35" customFormat="1" ht="14.4"/>
    <row r="225" s="35" customFormat="1" ht="14.4"/>
    <row r="226" s="35" customFormat="1" ht="14.4"/>
    <row r="227" s="35" customFormat="1" ht="14.4"/>
    <row r="228" s="35" customFormat="1" ht="14.4"/>
    <row r="229" s="35" customFormat="1" ht="14.4"/>
    <row r="230" s="35" customFormat="1" ht="14.4"/>
    <row r="231" s="35" customFormat="1" ht="14.4"/>
    <row r="232" s="35" customFormat="1" ht="14.4"/>
    <row r="233" s="35" customFormat="1" ht="14.4"/>
    <row r="234" s="35" customFormat="1" ht="14.4"/>
    <row r="235" s="35" customFormat="1" ht="14.4"/>
    <row r="236" s="35" customFormat="1" ht="14.4"/>
    <row r="237" s="35" customFormat="1" ht="14.4"/>
    <row r="238" s="35" customFormat="1" ht="14.4"/>
    <row r="239" s="35" customFormat="1" ht="14.4"/>
    <row r="240" s="35" customFormat="1" ht="14.4"/>
    <row r="241" s="35" customFormat="1" ht="14.4"/>
    <row r="242" s="35" customFormat="1" ht="14.4"/>
    <row r="243" s="35" customFormat="1" ht="14.4"/>
    <row r="244" s="35" customFormat="1" ht="14.4"/>
    <row r="245" s="35" customFormat="1" ht="14.4"/>
    <row r="246" s="35" customFormat="1" ht="14.4"/>
    <row r="247" s="35" customFormat="1" ht="14.4"/>
    <row r="248" s="35" customFormat="1" ht="14.4"/>
    <row r="249" s="35" customFormat="1" ht="14.4"/>
    <row r="250" s="35" customFormat="1" ht="14.4"/>
    <row r="251" s="35" customFormat="1" ht="14.4"/>
    <row r="252" s="35" customFormat="1" ht="14.4"/>
    <row r="253" s="35" customFormat="1" ht="14.4"/>
    <row r="254" s="35" customFormat="1" ht="14.4"/>
    <row r="255" s="35" customFormat="1" ht="14.4"/>
    <row r="256" s="35" customFormat="1" ht="14.4"/>
    <row r="257" s="35" customFormat="1" ht="14.4"/>
    <row r="258" s="35" customFormat="1" ht="14.4"/>
    <row r="259" s="35" customFormat="1" ht="14.4"/>
    <row r="260" s="35" customFormat="1" ht="14.4"/>
    <row r="261" s="35" customFormat="1" ht="14.4"/>
    <row r="262" s="35" customFormat="1" ht="14.4"/>
    <row r="263" s="35" customFormat="1" ht="14.4"/>
    <row r="264" s="35" customFormat="1" ht="14.4"/>
    <row r="265" s="35" customFormat="1" ht="14.4"/>
    <row r="266" s="35" customFormat="1" ht="14.4"/>
    <row r="267" s="35" customFormat="1" ht="14.4"/>
    <row r="268" s="35" customFormat="1" ht="14.4"/>
    <row r="269" s="35" customFormat="1" ht="14.4"/>
    <row r="270" s="35" customFormat="1" ht="14.4"/>
    <row r="271" s="35" customFormat="1" ht="14.4"/>
    <row r="272" s="35" customFormat="1" ht="14.4"/>
    <row r="273" s="35" customFormat="1" ht="14.4"/>
    <row r="274" s="35" customFormat="1" ht="14.4"/>
    <row r="275" s="35" customFormat="1" ht="14.4"/>
    <row r="276" s="35" customFormat="1" ht="14.4"/>
    <row r="277" s="35" customFormat="1" ht="14.4"/>
    <row r="278" s="35" customFormat="1" ht="14.4"/>
    <row r="279" s="35" customFormat="1" ht="14.4"/>
    <row r="280" s="35" customFormat="1" ht="14.4"/>
    <row r="281" s="35" customFormat="1" ht="14.4"/>
    <row r="282" s="35" customFormat="1" ht="14.4"/>
    <row r="283" s="35" customFormat="1" ht="14.4"/>
    <row r="284" s="35" customFormat="1" ht="14.4"/>
    <row r="285" s="35" customFormat="1" ht="14.4"/>
    <row r="286" s="35" customFormat="1" ht="14.4"/>
    <row r="287" s="35" customFormat="1" ht="14.4"/>
    <row r="288" s="35" customFormat="1" ht="14.4"/>
    <row r="289" s="35" customFormat="1" ht="14.4"/>
    <row r="290" s="35" customFormat="1" ht="14.4"/>
    <row r="291" s="35" customFormat="1" ht="14.4"/>
    <row r="292" s="35" customFormat="1" ht="14.4"/>
    <row r="293" s="35" customFormat="1" ht="14.4"/>
    <row r="294" s="35" customFormat="1" ht="14.4"/>
    <row r="295" s="35" customFormat="1" ht="14.4"/>
    <row r="296" s="35" customFormat="1" ht="14.4"/>
    <row r="297" s="35" customFormat="1" ht="14.4"/>
    <row r="298" s="35" customFormat="1" ht="14.4"/>
    <row r="299" s="35" customFormat="1" ht="14.4"/>
    <row r="300" s="35" customFormat="1" ht="14.4"/>
    <row r="301" s="35" customFormat="1" ht="14.4"/>
    <row r="302" s="35" customFormat="1" ht="14.4"/>
    <row r="303" s="35" customFormat="1" ht="14.4"/>
    <row r="304" s="35" customFormat="1" ht="14.4"/>
    <row r="305" s="35" customFormat="1" ht="14.4"/>
    <row r="306" s="35" customFormat="1" ht="14.4"/>
    <row r="307" s="35" customFormat="1" ht="14.4"/>
    <row r="308" s="35" customFormat="1" ht="14.4"/>
    <row r="309" s="35" customFormat="1" ht="14.4"/>
    <row r="310" s="35" customFormat="1" ht="14.4"/>
    <row r="311" s="35" customFormat="1" ht="14.4"/>
    <row r="312" s="35" customFormat="1" ht="14.4"/>
    <row r="313" s="35" customFormat="1" ht="14.4"/>
    <row r="314" s="35" customFormat="1" ht="14.4"/>
    <row r="315" s="35" customFormat="1" ht="14.4"/>
    <row r="316" s="35" customFormat="1" ht="14.4"/>
    <row r="317" s="35" customFormat="1" ht="14.4"/>
    <row r="318" s="35" customFormat="1" ht="14.4"/>
    <row r="319" s="35" customFormat="1" ht="14.4"/>
    <row r="320" s="35" customFormat="1" ht="14.4"/>
    <row r="321" s="35" customFormat="1" ht="14.4"/>
    <row r="322" s="35" customFormat="1" ht="14.4"/>
    <row r="323" s="35" customFormat="1" ht="14.4"/>
    <row r="324" s="35" customFormat="1" ht="14.4"/>
    <row r="325" s="35" customFormat="1" ht="14.4"/>
    <row r="326" s="35" customFormat="1" ht="14.4"/>
    <row r="327" s="35" customFormat="1" ht="14.4"/>
    <row r="328" s="35" customFormat="1" ht="14.4"/>
    <row r="329" s="35" customFormat="1" ht="14.4"/>
    <row r="330" s="35" customFormat="1" ht="14.4"/>
    <row r="331" s="35" customFormat="1" ht="14.4"/>
    <row r="332" s="35" customFormat="1" ht="14.4"/>
    <row r="333" s="35" customFormat="1" ht="14.4"/>
    <row r="334" s="35" customFormat="1" ht="14.4"/>
    <row r="335" s="35" customFormat="1" ht="14.4"/>
    <row r="336" s="35" customFormat="1" ht="14.4"/>
    <row r="337" s="35" customFormat="1" ht="14.4"/>
    <row r="338" s="35" customFormat="1" ht="14.4"/>
    <row r="339" s="35" customFormat="1" ht="14.4"/>
    <row r="340" s="35" customFormat="1" ht="14.4"/>
    <row r="341" s="35" customFormat="1" ht="14.4"/>
    <row r="342" s="35" customFormat="1" ht="14.4"/>
    <row r="343" s="35" customFormat="1" ht="14.4"/>
    <row r="344" s="35" customFormat="1" ht="14.4"/>
    <row r="345" s="35" customFormat="1" ht="14.4"/>
    <row r="346" s="35" customFormat="1" ht="14.4"/>
    <row r="347" s="35" customFormat="1" ht="14.4"/>
    <row r="348" s="35" customFormat="1" ht="14.4"/>
    <row r="349" s="35" customFormat="1" ht="14.4"/>
    <row r="350" s="35" customFormat="1" ht="14.4"/>
    <row r="351" s="35" customFormat="1" ht="14.4"/>
    <row r="352" s="35" customFormat="1" ht="14.4"/>
    <row r="353" s="35" customFormat="1" ht="14.4"/>
    <row r="354" s="35" customFormat="1" ht="14.4"/>
    <row r="355" s="35" customFormat="1" ht="14.4"/>
    <row r="356" s="35" customFormat="1" ht="14.4"/>
    <row r="357" s="35" customFormat="1" ht="14.4"/>
    <row r="358" s="35" customFormat="1" ht="14.4"/>
    <row r="359" s="35" customFormat="1" ht="14.4"/>
    <row r="360" s="35" customFormat="1" ht="14.4"/>
    <row r="361" s="35" customFormat="1" ht="14.4"/>
    <row r="362" s="35" customFormat="1" ht="14.4"/>
    <row r="363" s="35" customFormat="1" ht="14.4"/>
    <row r="364" s="35" customFormat="1" ht="14.4"/>
    <row r="365" s="35" customFormat="1" ht="14.4"/>
    <row r="366" s="35" customFormat="1" ht="14.4"/>
    <row r="367" s="35" customFormat="1" ht="14.4"/>
    <row r="368" s="35" customFormat="1" ht="14.4"/>
    <row r="369" s="35" customFormat="1" ht="14.4"/>
    <row r="370" s="35" customFormat="1" ht="14.4"/>
    <row r="371" s="35" customFormat="1" ht="14.4"/>
    <row r="372" s="35" customFormat="1" ht="14.4"/>
    <row r="373" s="35" customFormat="1" ht="14.4"/>
    <row r="374" s="35" customFormat="1" ht="14.4"/>
    <row r="375" s="35" customFormat="1" ht="14.4"/>
    <row r="376" s="35" customFormat="1" ht="14.4"/>
    <row r="377" s="35" customFormat="1" ht="14.4"/>
    <row r="378" s="35" customFormat="1" ht="14.4"/>
    <row r="379" s="35" customFormat="1" ht="14.4"/>
    <row r="380" s="35" customFormat="1" ht="14.4"/>
    <row r="381" s="35" customFormat="1" ht="14.4"/>
    <row r="382" s="35" customFormat="1" ht="14.4"/>
    <row r="383" s="35" customFormat="1" ht="14.4"/>
    <row r="384" s="35" customFormat="1" ht="14.4"/>
    <row r="385" s="35" customFormat="1" ht="14.4"/>
    <row r="386" s="35" customFormat="1" ht="14.4"/>
    <row r="387" s="35" customFormat="1" ht="14.4"/>
    <row r="388" s="35" customFormat="1" ht="14.4"/>
    <row r="389" s="35" customFormat="1" ht="14.4"/>
    <row r="390" s="35" customFormat="1" ht="14.4"/>
    <row r="391" s="35" customFormat="1" ht="14.4"/>
    <row r="392" s="35" customFormat="1" ht="14.4"/>
    <row r="393" s="35" customFormat="1" ht="14.4"/>
    <row r="394" s="35" customFormat="1" ht="14.4"/>
    <row r="395" s="35" customFormat="1" ht="14.4"/>
    <row r="396" s="35" customFormat="1" ht="14.4"/>
    <row r="397" s="35" customFormat="1" ht="14.4"/>
    <row r="398" s="35" customFormat="1" ht="14.4"/>
    <row r="399" s="35" customFormat="1" ht="14.4"/>
    <row r="400" s="35" customFormat="1" ht="14.4"/>
    <row r="401" s="35" customFormat="1" ht="14.4"/>
    <row r="402" s="35" customFormat="1" ht="14.4"/>
    <row r="403" s="35" customFormat="1" ht="14.4"/>
    <row r="404" s="35" customFormat="1" ht="14.4"/>
    <row r="405" s="35" customFormat="1" ht="14.4"/>
    <row r="406" s="35" customFormat="1" ht="14.4"/>
    <row r="407" s="35" customFormat="1" ht="14.4"/>
    <row r="408" s="35" customFormat="1" ht="14.4"/>
    <row r="409" s="35" customFormat="1" ht="14.4"/>
    <row r="410" s="35" customFormat="1" ht="14.4"/>
    <row r="411" s="35" customFormat="1" ht="14.4"/>
    <row r="412" s="35" customFormat="1" ht="14.4"/>
    <row r="413" s="35" customFormat="1" ht="14.4"/>
    <row r="414" s="35" customFormat="1" ht="14.4"/>
    <row r="415" s="35" customFormat="1" ht="14.4"/>
    <row r="416" s="35" customFormat="1" ht="14.4"/>
    <row r="417" s="35" customFormat="1" ht="14.4"/>
    <row r="418" s="35" customFormat="1" ht="14.4"/>
    <row r="419" s="35" customFormat="1" ht="14.4"/>
    <row r="420" s="35" customFormat="1" ht="14.4"/>
    <row r="421" s="35" customFormat="1" ht="14.4"/>
    <row r="422" s="35" customFormat="1" ht="14.4"/>
    <row r="423" s="35" customFormat="1" ht="14.4"/>
    <row r="424" s="35" customFormat="1" ht="14.4"/>
    <row r="425" s="35" customFormat="1" ht="14.4"/>
    <row r="426" s="35" customFormat="1" ht="14.4"/>
    <row r="427" s="35" customFormat="1" ht="14.4"/>
    <row r="428" s="35" customFormat="1" ht="14.4"/>
    <row r="429" s="35" customFormat="1" ht="14.4"/>
    <row r="430" s="35" customFormat="1" ht="14.4"/>
    <row r="431" s="35" customFormat="1" ht="14.4"/>
    <row r="432" s="35" customFormat="1" ht="14.4"/>
    <row r="433" s="35" customFormat="1" ht="14.4"/>
    <row r="434" s="35" customFormat="1" ht="14.4"/>
    <row r="435" s="35" customFormat="1" ht="14.4"/>
    <row r="436" s="35" customFormat="1" ht="14.4"/>
    <row r="437" s="35" customFormat="1" ht="14.4"/>
    <row r="438" s="35" customFormat="1" ht="14.4"/>
    <row r="439" s="35" customFormat="1" ht="14.4"/>
    <row r="440" s="35" customFormat="1" ht="14.4"/>
    <row r="441" s="35" customFormat="1" ht="14.4"/>
    <row r="442" s="35" customFormat="1" ht="14.4"/>
    <row r="443" s="35" customFormat="1" ht="14.4"/>
    <row r="444" s="35" customFormat="1" ht="14.4"/>
    <row r="445" s="35" customFormat="1" ht="14.4"/>
    <row r="446" s="35" customFormat="1" ht="14.4"/>
    <row r="447" s="35" customFormat="1" ht="14.4"/>
    <row r="448" s="35" customFormat="1" ht="14.4"/>
    <row r="449" s="35" customFormat="1" ht="14.4"/>
    <row r="450" s="35" customFormat="1" ht="14.4"/>
    <row r="451" s="35" customFormat="1" ht="14.4"/>
    <row r="452" s="35" customFormat="1" ht="14.4"/>
    <row r="453" s="35" customFormat="1" ht="14.4"/>
    <row r="454" s="35" customFormat="1" ht="14.4"/>
    <row r="455" s="35" customFormat="1" ht="14.4"/>
    <row r="456" s="35" customFormat="1" ht="14.4"/>
    <row r="457" s="35" customFormat="1" ht="14.4"/>
    <row r="458" s="35" customFormat="1" ht="14.4"/>
    <row r="459" s="35" customFormat="1" ht="14.4"/>
    <row r="460" s="35" customFormat="1" ht="14.4"/>
    <row r="461" s="35" customFormat="1" ht="14.4"/>
    <row r="462" s="35" customFormat="1" ht="14.4"/>
    <row r="463" s="35" customFormat="1" ht="14.4"/>
    <row r="464" s="35" customFormat="1" ht="14.4"/>
    <row r="465" s="35" customFormat="1" ht="14.4"/>
    <row r="466" s="35" customFormat="1" ht="14.4"/>
    <row r="467" s="35" customFormat="1" ht="14.4"/>
    <row r="468" s="35" customFormat="1" ht="14.4"/>
    <row r="469" s="35" customFormat="1" ht="14.4"/>
    <row r="470" s="35" customFormat="1" ht="14.4"/>
    <row r="471" s="35" customFormat="1" ht="14.4"/>
    <row r="472" s="35" customFormat="1" ht="14.4"/>
    <row r="473" s="35" customFormat="1" ht="14.4"/>
    <row r="474" s="35" customFormat="1" ht="14.4"/>
    <row r="475" s="35" customFormat="1" ht="14.4"/>
    <row r="476" s="35" customFormat="1" ht="14.4"/>
    <row r="477" s="35" customFormat="1" ht="14.4"/>
    <row r="478" s="35" customFormat="1" ht="14.4"/>
    <row r="479" s="35" customFormat="1" ht="14.4"/>
    <row r="480" s="35" customFormat="1" ht="14.4"/>
    <row r="481" s="35" customFormat="1" ht="14.4"/>
    <row r="482" s="35" customFormat="1" ht="14.4"/>
    <row r="483" s="35" customFormat="1" ht="14.4"/>
    <row r="484" s="35" customFormat="1" ht="14.4"/>
    <row r="485" s="35" customFormat="1" ht="14.4"/>
    <row r="486" s="35" customFormat="1" ht="14.4"/>
    <row r="487" s="35" customFormat="1" ht="14.4"/>
    <row r="488" s="35" customFormat="1" ht="14.4"/>
    <row r="489" s="35" customFormat="1" ht="14.4"/>
    <row r="490" s="35" customFormat="1" ht="14.4"/>
    <row r="491" s="35" customFormat="1" ht="14.4"/>
    <row r="492" s="35" customFormat="1" ht="14.4"/>
    <row r="493" s="35" customFormat="1" ht="14.4"/>
    <row r="494" s="35" customFormat="1" ht="14.4"/>
    <row r="495" s="35" customFormat="1" ht="14.4"/>
    <row r="496" s="35" customFormat="1" ht="14.4"/>
    <row r="497" s="35" customFormat="1" ht="14.4"/>
    <row r="498" s="35" customFormat="1" ht="14.4"/>
    <row r="499" s="35" customFormat="1" ht="14.4"/>
    <row r="500" s="35" customFormat="1" ht="14.4"/>
    <row r="501" s="35" customFormat="1" ht="14.4"/>
    <row r="502" s="35" customFormat="1" ht="14.4"/>
    <row r="503" s="35" customFormat="1" ht="14.4"/>
    <row r="504" s="35" customFormat="1" ht="14.4"/>
    <row r="505" s="35" customFormat="1" ht="14.4"/>
    <row r="506" s="35" customFormat="1" ht="14.4"/>
    <row r="507" s="35" customFormat="1" ht="14.4"/>
    <row r="508" s="35" customFormat="1" ht="14.4"/>
    <row r="509" s="35" customFormat="1" ht="14.4"/>
    <row r="510" s="35" customFormat="1" ht="14.4"/>
    <row r="511" s="35" customFormat="1" ht="14.4"/>
    <row r="512" s="35" customFormat="1" ht="14.4"/>
    <row r="513" s="35" customFormat="1" ht="14.4"/>
    <row r="514" s="35" customFormat="1" ht="14.4"/>
    <row r="515" s="35" customFormat="1" ht="14.4"/>
    <row r="516" s="35" customFormat="1" ht="14.4"/>
    <row r="517" s="35" customFormat="1" ht="14.4"/>
    <row r="518" s="35" customFormat="1" ht="14.4"/>
    <row r="519" s="35" customFormat="1" ht="14.4"/>
    <row r="520" s="35" customFormat="1" ht="14.4"/>
    <row r="521" s="35" customFormat="1" ht="14.4"/>
    <row r="522" s="35" customFormat="1" ht="14.4"/>
    <row r="523" s="35" customFormat="1" ht="14.4"/>
    <row r="524" s="35" customFormat="1" ht="14.4"/>
    <row r="525" s="35" customFormat="1" ht="14.4"/>
    <row r="526" s="35" customFormat="1" ht="14.4"/>
    <row r="527" s="35" customFormat="1" ht="14.4"/>
    <row r="528" s="35" customFormat="1" ht="14.4"/>
    <row r="529" s="35" customFormat="1" ht="14.4"/>
    <row r="530" s="35" customFormat="1" ht="14.4"/>
    <row r="531" s="35" customFormat="1" ht="14.4"/>
    <row r="532" s="35" customFormat="1" ht="14.4"/>
    <row r="533" s="35" customFormat="1" ht="14.4"/>
    <row r="534" s="35" customFormat="1" ht="14.4"/>
    <row r="535" s="35" customFormat="1" ht="14.4"/>
    <row r="536" s="35" customFormat="1" ht="14.4"/>
    <row r="537" s="35" customFormat="1" ht="14.4"/>
    <row r="538" s="35" customFormat="1" ht="14.4"/>
    <row r="539" s="35" customFormat="1" ht="14.4"/>
    <row r="540" s="35" customFormat="1" ht="14.4"/>
    <row r="541" s="35" customFormat="1" ht="14.4"/>
    <row r="542" s="35" customFormat="1" ht="14.4"/>
    <row r="543" s="35" customFormat="1" ht="14.4"/>
    <row r="544" s="35" customFormat="1" ht="14.4"/>
    <row r="545" s="35" customFormat="1" ht="14.4"/>
    <row r="546" s="35" customFormat="1" ht="14.4"/>
    <row r="547" s="35" customFormat="1" ht="14.4"/>
    <row r="548" s="35" customFormat="1" ht="14.4"/>
    <row r="549" s="35" customFormat="1" ht="14.4"/>
    <row r="550" s="35" customFormat="1" ht="14.4"/>
    <row r="551" s="35" customFormat="1" ht="14.4"/>
    <row r="552" s="35" customFormat="1" ht="14.4"/>
    <row r="553" s="35" customFormat="1" ht="14.4"/>
    <row r="554" s="35" customFormat="1" ht="14.4"/>
    <row r="555" s="35" customFormat="1" ht="14.4"/>
    <row r="556" s="35" customFormat="1" ht="14.4"/>
    <row r="557" s="35" customFormat="1" ht="14.4"/>
    <row r="558" s="35" customFormat="1" ht="14.4"/>
    <row r="559" s="35" customFormat="1" ht="14.4"/>
    <row r="560" s="35" customFormat="1" ht="14.4"/>
    <row r="561" s="35" customFormat="1" ht="14.4"/>
    <row r="562" s="35" customFormat="1" ht="14.4"/>
    <row r="563" s="35" customFormat="1" ht="14.4"/>
    <row r="564" s="35" customFormat="1" ht="14.4"/>
    <row r="565" s="35" customFormat="1" ht="14.4"/>
    <row r="566" s="35" customFormat="1" ht="14.4"/>
    <row r="567" s="35" customFormat="1" ht="14.4"/>
    <row r="568" s="35" customFormat="1" ht="14.4"/>
    <row r="569" s="35" customFormat="1" ht="14.4"/>
    <row r="570" s="35" customFormat="1" ht="14.4"/>
    <row r="571" s="35" customFormat="1" ht="14.4"/>
    <row r="572" s="35" customFormat="1" ht="14.4"/>
    <row r="573" s="35" customFormat="1" ht="14.4"/>
    <row r="574" s="35" customFormat="1" ht="14.4"/>
    <row r="575" s="35" customFormat="1" ht="14.4"/>
    <row r="576" s="35" customFormat="1" ht="14.4"/>
    <row r="577" s="35" customFormat="1" ht="14.4"/>
    <row r="578" s="35" customFormat="1" ht="14.4"/>
    <row r="579" s="35" customFormat="1" ht="14.4"/>
    <row r="580" s="35" customFormat="1" ht="14.4"/>
    <row r="581" s="35" customFormat="1" ht="14.4"/>
    <row r="582" s="35" customFormat="1" ht="14.4"/>
    <row r="583" s="35" customFormat="1" ht="14.4"/>
    <row r="584" s="35" customFormat="1" ht="14.4"/>
    <row r="585" s="35" customFormat="1" ht="14.4"/>
    <row r="586" s="35" customFormat="1" ht="14.4"/>
    <row r="587" s="35" customFormat="1" ht="14.4"/>
    <row r="588" s="35" customFormat="1" ht="14.4"/>
    <row r="589" s="35" customFormat="1" ht="14.4"/>
    <row r="590" s="35" customFormat="1" ht="14.4"/>
    <row r="591" s="35" customFormat="1" ht="14.4"/>
    <row r="592" s="35" customFormat="1" ht="14.4"/>
    <row r="593" s="35" customFormat="1" ht="14.4"/>
    <row r="594" s="35" customFormat="1" ht="14.4"/>
    <row r="595" s="35" customFormat="1" ht="14.4"/>
    <row r="596" s="35" customFormat="1" ht="14.4"/>
    <row r="597" s="35" customFormat="1" ht="14.4"/>
    <row r="598" s="35" customFormat="1" ht="14.4"/>
    <row r="599" s="35" customFormat="1" ht="14.4"/>
    <row r="600" s="35" customFormat="1" ht="14.4"/>
    <row r="601" s="35" customFormat="1" ht="14.4"/>
    <row r="602" s="35" customFormat="1" ht="14.4"/>
    <row r="603" s="35" customFormat="1" ht="14.4"/>
    <row r="604" s="35" customFormat="1" ht="14.4"/>
    <row r="605" s="35" customFormat="1" ht="14.4"/>
    <row r="606" s="35" customFormat="1" ht="14.4"/>
    <row r="607" s="35" customFormat="1" ht="14.4"/>
    <row r="608" s="35" customFormat="1" ht="14.4"/>
    <row r="609" s="35" customFormat="1" ht="14.4"/>
    <row r="610" s="35" customFormat="1" ht="14.4"/>
    <row r="611" s="35" customFormat="1" ht="14.4"/>
    <row r="612" s="35" customFormat="1" ht="14.4"/>
    <row r="613" s="35" customFormat="1" ht="14.4"/>
    <row r="614" s="35" customFormat="1" ht="14.4"/>
    <row r="615" s="35" customFormat="1" ht="14.4"/>
    <row r="616" s="35" customFormat="1" ht="14.4"/>
    <row r="617" s="35" customFormat="1" ht="14.4"/>
    <row r="618" s="35" customFormat="1" ht="14.4"/>
    <row r="619" s="35" customFormat="1" ht="14.4"/>
    <row r="620" s="35" customFormat="1" ht="14.4"/>
    <row r="621" s="35" customFormat="1" ht="14.4"/>
    <row r="622" s="35" customFormat="1" ht="14.4"/>
    <row r="623" s="35" customFormat="1" ht="14.4"/>
    <row r="624" s="35" customFormat="1" ht="14.4"/>
    <row r="625" s="35" customFormat="1" ht="14.4"/>
    <row r="626" s="35" customFormat="1" ht="14.4"/>
    <row r="627" s="35" customFormat="1" ht="14.4"/>
    <row r="628" s="35" customFormat="1" ht="14.4"/>
    <row r="629" s="35" customFormat="1" ht="14.4"/>
    <row r="630" s="35" customFormat="1" ht="14.4"/>
    <row r="631" s="35" customFormat="1" ht="14.4"/>
    <row r="632" s="35" customFormat="1" ht="14.4"/>
    <row r="633" s="35" customFormat="1" ht="14.4"/>
    <row r="634" s="35" customFormat="1" ht="14.4"/>
    <row r="635" s="35" customFormat="1" ht="14.4"/>
    <row r="636" s="35" customFormat="1" ht="14.4"/>
    <row r="637" s="35" customFormat="1" ht="14.4"/>
    <row r="638" s="35" customFormat="1" ht="14.4"/>
    <row r="639" s="35" customFormat="1" ht="14.4"/>
    <row r="640" s="35" customFormat="1" ht="14.4"/>
    <row r="641" s="35" customFormat="1" ht="14.4"/>
    <row r="642" s="35" customFormat="1" ht="14.4"/>
    <row r="643" s="35" customFormat="1" ht="14.4"/>
    <row r="644" s="35" customFormat="1" ht="14.4"/>
    <row r="645" s="35" customFormat="1" ht="14.4"/>
    <row r="646" s="35" customFormat="1" ht="14.4"/>
    <row r="647" s="35" customFormat="1" ht="14.4"/>
    <row r="648" s="35" customFormat="1" ht="14.4"/>
    <row r="649" s="35" customFormat="1" ht="14.4"/>
    <row r="650" s="35" customFormat="1" ht="14.4"/>
    <row r="651" s="35" customFormat="1" ht="14.4"/>
    <row r="652" s="35" customFormat="1" ht="14.4"/>
    <row r="653" s="35" customFormat="1" ht="14.4"/>
    <row r="654" s="35" customFormat="1" ht="14.4"/>
    <row r="655" s="35" customFormat="1" ht="14.4"/>
    <row r="656" s="35" customFormat="1" ht="14.4"/>
    <row r="657" s="35" customFormat="1" ht="14.4"/>
    <row r="658" s="35" customFormat="1" ht="14.4"/>
    <row r="659" s="35" customFormat="1" ht="14.4"/>
    <row r="660" s="35" customFormat="1" ht="14.4"/>
    <row r="661" s="35" customFormat="1" ht="14.4"/>
    <row r="662" s="35" customFormat="1" ht="14.4"/>
    <row r="663" s="35" customFormat="1" ht="14.4"/>
    <row r="664" s="35" customFormat="1" ht="14.4"/>
    <row r="665" s="35" customFormat="1" ht="14.4"/>
    <row r="666" s="35" customFormat="1" ht="14.4"/>
    <row r="667" s="35" customFormat="1" ht="14.4"/>
    <row r="668" s="35" customFormat="1" ht="14.4"/>
    <row r="669" s="35" customFormat="1" ht="14.4"/>
    <row r="670" s="35" customFormat="1" ht="14.4"/>
    <row r="671" s="35" customFormat="1" ht="14.4"/>
    <row r="672" s="35" customFormat="1" ht="14.4"/>
    <row r="673" s="35" customFormat="1" ht="14.4"/>
    <row r="674" s="35" customFormat="1" ht="14.4"/>
    <row r="675" s="35" customFormat="1" ht="14.4"/>
    <row r="676" s="35" customFormat="1" ht="14.4"/>
    <row r="677" s="35" customFormat="1" ht="14.4"/>
    <row r="678" s="35" customFormat="1" ht="14.4"/>
    <row r="679" s="35" customFormat="1" ht="14.4"/>
    <row r="680" s="35" customFormat="1" ht="14.4"/>
    <row r="681" s="35" customFormat="1" ht="14.4"/>
    <row r="682" s="35" customFormat="1" ht="14.4"/>
    <row r="683" s="35" customFormat="1" ht="14.4"/>
    <row r="684" s="35" customFormat="1" ht="14.4"/>
    <row r="685" s="35" customFormat="1" ht="14.4"/>
    <row r="686" s="35" customFormat="1" ht="14.4"/>
    <row r="687" s="35" customFormat="1" ht="14.4"/>
    <row r="688" s="35" customFormat="1" ht="14.4"/>
    <row r="689" s="35" customFormat="1" ht="14.4"/>
    <row r="690" s="35" customFormat="1" ht="14.4"/>
    <row r="691" s="35" customFormat="1" ht="14.4"/>
    <row r="692" s="35" customFormat="1" ht="14.4"/>
    <row r="693" s="35" customFormat="1" ht="14.4"/>
    <row r="694" s="35" customFormat="1" ht="14.4"/>
    <row r="695" s="35" customFormat="1" ht="14.4"/>
    <row r="696" s="35" customFormat="1" ht="14.4"/>
    <row r="697" s="35" customFormat="1" ht="14.4"/>
    <row r="698" s="35" customFormat="1" ht="14.4"/>
    <row r="699" s="35" customFormat="1" ht="14.4"/>
    <row r="700" s="35" customFormat="1" ht="14.4"/>
    <row r="701" s="35" customFormat="1" ht="14.4"/>
    <row r="702" s="35" customFormat="1" ht="14.4"/>
    <row r="703" s="35" customFormat="1" ht="14.4"/>
    <row r="704" s="35" customFormat="1" ht="14.4"/>
    <row r="705" s="35" customFormat="1" ht="14.4"/>
    <row r="706" s="35" customFormat="1" ht="14.4"/>
    <row r="707" s="35" customFormat="1" ht="14.4"/>
    <row r="708" s="35" customFormat="1" ht="14.4"/>
    <row r="709" s="35" customFormat="1" ht="14.4"/>
    <row r="710" s="35" customFormat="1" ht="14.4"/>
    <row r="711" s="35" customFormat="1" ht="14.4"/>
    <row r="712" s="35" customFormat="1" ht="14.4"/>
    <row r="713" s="35" customFormat="1" ht="14.4"/>
    <row r="714" s="35" customFormat="1" ht="14.4"/>
  </sheetData>
  <mergeCells count="2">
    <mergeCell ref="A2:B2"/>
    <mergeCell ref="A3:B3"/>
  </mergeCells>
  <printOptions horizontalCentered="1"/>
  <pageMargins left="0.313888888888889" right="0.31388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14"/>
  <sheetViews>
    <sheetView workbookViewId="0">
      <selection activeCell="B32" sqref="B32"/>
    </sheetView>
  </sheetViews>
  <sheetFormatPr defaultColWidth="7" defaultRowHeight="14.4"/>
  <cols>
    <col min="1" max="1" width="45.3796296296296" style="133" customWidth="1"/>
    <col min="2" max="2" width="36.3796296296296" style="155" customWidth="1"/>
    <col min="3" max="3" width="10.3796296296296" style="135" hidden="1" customWidth="1"/>
    <col min="4" max="4" width="9.62962962962963" style="137" hidden="1" customWidth="1"/>
    <col min="5" max="5" width="8.12962962962963" style="137" hidden="1" customWidth="1"/>
    <col min="6" max="6" width="9.62962962962963" style="138" hidden="1" customWidth="1"/>
    <col min="7" max="7" width="17.5" style="138" hidden="1" customWidth="1"/>
    <col min="8" max="8" width="12.5" style="139" hidden="1" customWidth="1"/>
    <col min="9" max="9" width="7" style="140" hidden="1" customWidth="1"/>
    <col min="10" max="11" width="7" style="137" hidden="1" customWidth="1"/>
    <col min="12" max="12" width="13.8796296296296" style="137" hidden="1" customWidth="1"/>
    <col min="13" max="13" width="7.87962962962963" style="137" hidden="1" customWidth="1"/>
    <col min="14" max="14" width="9.5" style="137" hidden="1" customWidth="1"/>
    <col min="15" max="15" width="6.87962962962963" style="137" hidden="1" customWidth="1"/>
    <col min="16" max="16" width="9" style="137" hidden="1" customWidth="1"/>
    <col min="17" max="17" width="5.87962962962963" style="137" hidden="1" customWidth="1"/>
    <col min="18" max="18" width="5.25" style="137" hidden="1" customWidth="1"/>
    <col min="19" max="19" width="6.5" style="137" hidden="1" customWidth="1"/>
    <col min="20" max="21" width="7" style="137" hidden="1" customWidth="1"/>
    <col min="22" max="22" width="10.6296296296296" style="137" hidden="1" customWidth="1"/>
    <col min="23" max="23" width="10.5" style="137" hidden="1" customWidth="1"/>
    <col min="24" max="24" width="7" style="137" hidden="1" customWidth="1"/>
    <col min="25" max="16384" width="7" style="137"/>
  </cols>
  <sheetData>
    <row r="1" ht="29.25" customHeight="1" spans="1:1">
      <c r="A1" s="141" t="s">
        <v>29</v>
      </c>
    </row>
    <row r="2" s="134" customFormat="1" ht="28.5" customHeight="1" spans="1:9">
      <c r="A2" s="164" t="s">
        <v>30</v>
      </c>
      <c r="B2" s="184"/>
      <c r="I2" s="154"/>
    </row>
    <row r="3" s="135" customFormat="1" ht="21.75" customHeight="1" spans="1:12">
      <c r="A3" s="133"/>
      <c r="B3" s="185" t="s">
        <v>2</v>
      </c>
      <c r="D3" s="135">
        <v>12.11</v>
      </c>
      <c r="F3" s="135">
        <v>12.22</v>
      </c>
      <c r="I3" s="155"/>
      <c r="L3" s="135">
        <v>1.2</v>
      </c>
    </row>
    <row r="4" s="135" customFormat="1" ht="20.45" customHeight="1" spans="1:14">
      <c r="A4" s="144" t="s">
        <v>3</v>
      </c>
      <c r="B4" s="167" t="s">
        <v>4</v>
      </c>
      <c r="F4" s="153" t="s">
        <v>31</v>
      </c>
      <c r="G4" s="153" t="s">
        <v>32</v>
      </c>
      <c r="H4" s="153" t="s">
        <v>28</v>
      </c>
      <c r="I4" s="155"/>
      <c r="L4" s="153" t="s">
        <v>31</v>
      </c>
      <c r="M4" s="158" t="s">
        <v>32</v>
      </c>
      <c r="N4" s="153" t="s">
        <v>28</v>
      </c>
    </row>
    <row r="5" s="133" customFormat="1" ht="20.45" customHeight="1" spans="1:24">
      <c r="A5" s="168" t="s">
        <v>33</v>
      </c>
      <c r="B5" s="213">
        <f>SUM(B6:B26)</f>
        <v>595820.8</v>
      </c>
      <c r="C5" s="133">
        <v>105429</v>
      </c>
      <c r="D5" s="133">
        <v>595734.14</v>
      </c>
      <c r="E5" s="133">
        <f>104401+13602</f>
        <v>118003</v>
      </c>
      <c r="F5" s="186" t="s">
        <v>34</v>
      </c>
      <c r="G5" s="186" t="s">
        <v>35</v>
      </c>
      <c r="H5" s="186">
        <v>596221.15</v>
      </c>
      <c r="I5" s="133" t="e">
        <f>F5-A5</f>
        <v>#VALUE!</v>
      </c>
      <c r="J5" s="133">
        <f>H5-B5</f>
        <v>400.349999999977</v>
      </c>
      <c r="K5" s="133">
        <v>75943</v>
      </c>
      <c r="L5" s="186" t="s">
        <v>34</v>
      </c>
      <c r="M5" s="186" t="s">
        <v>35</v>
      </c>
      <c r="N5" s="186">
        <v>643048.95</v>
      </c>
      <c r="O5" s="133" t="e">
        <f>L5-A5</f>
        <v>#VALUE!</v>
      </c>
      <c r="P5" s="133">
        <f>N5-B5</f>
        <v>47228.1499999999</v>
      </c>
      <c r="R5" s="133">
        <v>717759</v>
      </c>
      <c r="T5" s="188" t="s">
        <v>34</v>
      </c>
      <c r="U5" s="188" t="s">
        <v>35</v>
      </c>
      <c r="V5" s="188">
        <v>659380.53</v>
      </c>
      <c r="W5" s="133">
        <f>B5-V5</f>
        <v>-63559.73</v>
      </c>
      <c r="X5" s="133" t="e">
        <f>T5-A5</f>
        <v>#VALUE!</v>
      </c>
    </row>
    <row r="6" s="162" customFormat="1" ht="20.45" customHeight="1" spans="1:24">
      <c r="A6" s="215" t="s">
        <v>36</v>
      </c>
      <c r="B6" s="215">
        <v>49265.14</v>
      </c>
      <c r="D6" s="162">
        <v>7616.62</v>
      </c>
      <c r="F6" s="173" t="s">
        <v>37</v>
      </c>
      <c r="G6" s="173" t="s">
        <v>38</v>
      </c>
      <c r="H6" s="173">
        <v>7616.62</v>
      </c>
      <c r="I6" s="162" t="e">
        <f>F6-A6</f>
        <v>#VALUE!</v>
      </c>
      <c r="J6" s="162">
        <f>H6-B6</f>
        <v>-41648.52</v>
      </c>
      <c r="L6" s="173" t="s">
        <v>37</v>
      </c>
      <c r="M6" s="173" t="s">
        <v>38</v>
      </c>
      <c r="N6" s="173">
        <v>7749.58</v>
      </c>
      <c r="O6" s="162" t="e">
        <f>L6-A6</f>
        <v>#VALUE!</v>
      </c>
      <c r="P6" s="162">
        <f>N6-B6</f>
        <v>-41515.56</v>
      </c>
      <c r="T6" s="181" t="s">
        <v>37</v>
      </c>
      <c r="U6" s="181" t="s">
        <v>38</v>
      </c>
      <c r="V6" s="181">
        <v>8475.47</v>
      </c>
      <c r="W6" s="162">
        <f>B6-V6</f>
        <v>40789.67</v>
      </c>
      <c r="X6" s="162" t="e">
        <f>T6-A6</f>
        <v>#VALUE!</v>
      </c>
    </row>
    <row r="7" s="163" customFormat="1" ht="20.45" customHeight="1" spans="1:24">
      <c r="A7" s="215" t="s">
        <v>39</v>
      </c>
      <c r="B7" s="215">
        <v>24784.76</v>
      </c>
      <c r="D7" s="163">
        <v>3922.87</v>
      </c>
      <c r="F7" s="175" t="s">
        <v>40</v>
      </c>
      <c r="G7" s="175" t="s">
        <v>41</v>
      </c>
      <c r="H7" s="175">
        <v>3922.87</v>
      </c>
      <c r="I7" s="163" t="e">
        <f>F7-A7</f>
        <v>#VALUE!</v>
      </c>
      <c r="J7" s="163">
        <f>H7-B7</f>
        <v>-20861.89</v>
      </c>
      <c r="K7" s="163">
        <v>750</v>
      </c>
      <c r="L7" s="175" t="s">
        <v>40</v>
      </c>
      <c r="M7" s="175" t="s">
        <v>41</v>
      </c>
      <c r="N7" s="175">
        <v>4041.81</v>
      </c>
      <c r="O7" s="163" t="e">
        <f>L7-A7</f>
        <v>#VALUE!</v>
      </c>
      <c r="P7" s="163">
        <f>N7-B7</f>
        <v>-20742.95</v>
      </c>
      <c r="T7" s="182" t="s">
        <v>40</v>
      </c>
      <c r="U7" s="182" t="s">
        <v>41</v>
      </c>
      <c r="V7" s="182">
        <v>4680.94</v>
      </c>
      <c r="W7" s="163">
        <f>B7-V7</f>
        <v>20103.82</v>
      </c>
      <c r="X7" s="163" t="e">
        <f>T7-A7</f>
        <v>#VALUE!</v>
      </c>
    </row>
    <row r="8" s="163" customFormat="1" ht="20.45" customHeight="1" spans="1:22">
      <c r="A8" s="215" t="s">
        <v>42</v>
      </c>
      <c r="B8" s="215">
        <v>136310.08</v>
      </c>
      <c r="F8" s="175"/>
      <c r="G8" s="175"/>
      <c r="H8" s="175"/>
      <c r="L8" s="175"/>
      <c r="M8" s="175"/>
      <c r="N8" s="175"/>
      <c r="T8" s="182"/>
      <c r="U8" s="182"/>
      <c r="V8" s="182"/>
    </row>
    <row r="9" s="163" customFormat="1" ht="20.45" customHeight="1" spans="1:22">
      <c r="A9" s="215" t="s">
        <v>43</v>
      </c>
      <c r="B9" s="215">
        <v>850.42</v>
      </c>
      <c r="F9" s="175"/>
      <c r="G9" s="175"/>
      <c r="H9" s="175"/>
      <c r="L9" s="175"/>
      <c r="M9" s="175"/>
      <c r="N9" s="175"/>
      <c r="T9" s="182"/>
      <c r="U9" s="182"/>
      <c r="V9" s="182"/>
    </row>
    <row r="10" s="163" customFormat="1" ht="20.45" customHeight="1" spans="1:22">
      <c r="A10" s="215" t="s">
        <v>44</v>
      </c>
      <c r="B10" s="215">
        <v>6234.97</v>
      </c>
      <c r="F10" s="175"/>
      <c r="G10" s="175"/>
      <c r="H10" s="175"/>
      <c r="L10" s="175"/>
      <c r="M10" s="175"/>
      <c r="N10" s="175"/>
      <c r="T10" s="182"/>
      <c r="U10" s="182"/>
      <c r="V10" s="182"/>
    </row>
    <row r="11" s="163" customFormat="1" ht="20.45" customHeight="1" spans="1:22">
      <c r="A11" s="215" t="s">
        <v>45</v>
      </c>
      <c r="B11" s="215">
        <v>76801.63</v>
      </c>
      <c r="F11" s="175"/>
      <c r="G11" s="175"/>
      <c r="H11" s="175"/>
      <c r="L11" s="175"/>
      <c r="M11" s="175"/>
      <c r="N11" s="175"/>
      <c r="T11" s="182"/>
      <c r="U11" s="182"/>
      <c r="V11" s="182"/>
    </row>
    <row r="12" s="163" customFormat="1" ht="20.45" customHeight="1" spans="1:22">
      <c r="A12" s="215" t="s">
        <v>46</v>
      </c>
      <c r="B12" s="215">
        <v>53933.31</v>
      </c>
      <c r="F12" s="175"/>
      <c r="G12" s="175"/>
      <c r="H12" s="175"/>
      <c r="L12" s="175"/>
      <c r="M12" s="175"/>
      <c r="N12" s="175"/>
      <c r="T12" s="182"/>
      <c r="U12" s="182"/>
      <c r="V12" s="182"/>
    </row>
    <row r="13" s="163" customFormat="1" ht="20.45" customHeight="1" spans="1:22">
      <c r="A13" s="215" t="s">
        <v>47</v>
      </c>
      <c r="B13" s="215">
        <v>14877.96</v>
      </c>
      <c r="F13" s="175"/>
      <c r="G13" s="175"/>
      <c r="H13" s="175"/>
      <c r="L13" s="175"/>
      <c r="M13" s="175"/>
      <c r="N13" s="175"/>
      <c r="T13" s="182"/>
      <c r="U13" s="182"/>
      <c r="V13" s="182"/>
    </row>
    <row r="14" s="163" customFormat="1" ht="20.45" customHeight="1" spans="1:22">
      <c r="A14" s="215" t="s">
        <v>48</v>
      </c>
      <c r="B14" s="215">
        <v>87933.57</v>
      </c>
      <c r="F14" s="175"/>
      <c r="G14" s="175"/>
      <c r="H14" s="175"/>
      <c r="L14" s="175"/>
      <c r="M14" s="175"/>
      <c r="N14" s="175"/>
      <c r="T14" s="182"/>
      <c r="U14" s="182"/>
      <c r="V14" s="182"/>
    </row>
    <row r="15" s="163" customFormat="1" ht="20.45" customHeight="1" spans="1:22">
      <c r="A15" s="215" t="s">
        <v>49</v>
      </c>
      <c r="B15" s="215">
        <v>57061.87</v>
      </c>
      <c r="F15" s="175"/>
      <c r="G15" s="175"/>
      <c r="H15" s="175"/>
      <c r="L15" s="175"/>
      <c r="M15" s="175"/>
      <c r="N15" s="175"/>
      <c r="T15" s="182"/>
      <c r="U15" s="182"/>
      <c r="V15" s="182"/>
    </row>
    <row r="16" s="163" customFormat="1" ht="20.45" customHeight="1" spans="1:22">
      <c r="A16" s="215" t="s">
        <v>50</v>
      </c>
      <c r="B16" s="215">
        <v>7394.62</v>
      </c>
      <c r="F16" s="175"/>
      <c r="G16" s="175"/>
      <c r="H16" s="175"/>
      <c r="L16" s="175"/>
      <c r="M16" s="175"/>
      <c r="N16" s="175"/>
      <c r="T16" s="182"/>
      <c r="U16" s="182"/>
      <c r="V16" s="182"/>
    </row>
    <row r="17" s="163" customFormat="1" ht="20.45" customHeight="1" spans="1:22">
      <c r="A17" s="215" t="s">
        <v>51</v>
      </c>
      <c r="B17" s="215">
        <v>918.29</v>
      </c>
      <c r="F17" s="175"/>
      <c r="G17" s="175"/>
      <c r="H17" s="175"/>
      <c r="L17" s="175"/>
      <c r="M17" s="175"/>
      <c r="N17" s="175"/>
      <c r="T17" s="182"/>
      <c r="U17" s="182"/>
      <c r="V17" s="182"/>
    </row>
    <row r="18" s="163" customFormat="1" ht="20.45" customHeight="1" spans="1:22">
      <c r="A18" s="215" t="s">
        <v>52</v>
      </c>
      <c r="B18" s="215">
        <v>812.39</v>
      </c>
      <c r="F18" s="175"/>
      <c r="G18" s="175"/>
      <c r="H18" s="175"/>
      <c r="L18" s="175"/>
      <c r="M18" s="175"/>
      <c r="N18" s="175"/>
      <c r="T18" s="182"/>
      <c r="U18" s="182"/>
      <c r="V18" s="182"/>
    </row>
    <row r="19" s="163" customFormat="1" ht="20.45" customHeight="1" spans="1:22">
      <c r="A19" s="215" t="s">
        <v>53</v>
      </c>
      <c r="B19" s="215">
        <v>1556.13</v>
      </c>
      <c r="F19" s="175"/>
      <c r="G19" s="175"/>
      <c r="H19" s="175"/>
      <c r="L19" s="175"/>
      <c r="M19" s="175"/>
      <c r="N19" s="175"/>
      <c r="T19" s="182"/>
      <c r="U19" s="182"/>
      <c r="V19" s="182"/>
    </row>
    <row r="20" s="163" customFormat="1" ht="20.45" customHeight="1" spans="1:22">
      <c r="A20" s="215" t="s">
        <v>54</v>
      </c>
      <c r="B20" s="215">
        <v>6327.29</v>
      </c>
      <c r="F20" s="175"/>
      <c r="G20" s="175"/>
      <c r="H20" s="175"/>
      <c r="L20" s="175"/>
      <c r="M20" s="175"/>
      <c r="N20" s="175"/>
      <c r="T20" s="182"/>
      <c r="U20" s="182"/>
      <c r="V20" s="182"/>
    </row>
    <row r="21" s="163" customFormat="1" ht="20.45" customHeight="1" spans="1:22">
      <c r="A21" s="215" t="s">
        <v>55</v>
      </c>
      <c r="B21" s="215">
        <v>127.9</v>
      </c>
      <c r="F21" s="175"/>
      <c r="G21" s="175"/>
      <c r="H21" s="175"/>
      <c r="L21" s="175"/>
      <c r="M21" s="175"/>
      <c r="N21" s="175"/>
      <c r="T21" s="182"/>
      <c r="U21" s="182"/>
      <c r="V21" s="182"/>
    </row>
    <row r="22" s="163" customFormat="1" ht="20.45" customHeight="1" spans="1:22">
      <c r="A22" s="215" t="s">
        <v>56</v>
      </c>
      <c r="B22" s="215">
        <v>2259.22</v>
      </c>
      <c r="F22" s="175"/>
      <c r="G22" s="175"/>
      <c r="H22" s="175"/>
      <c r="L22" s="175"/>
      <c r="M22" s="175"/>
      <c r="N22" s="175"/>
      <c r="T22" s="182"/>
      <c r="U22" s="182"/>
      <c r="V22" s="182"/>
    </row>
    <row r="23" s="163" customFormat="1" ht="20.45" customHeight="1" spans="1:22">
      <c r="A23" s="215" t="s">
        <v>57</v>
      </c>
      <c r="B23" s="215">
        <v>6000</v>
      </c>
      <c r="F23" s="175"/>
      <c r="G23" s="175"/>
      <c r="H23" s="175"/>
      <c r="L23" s="175"/>
      <c r="M23" s="175"/>
      <c r="N23" s="175"/>
      <c r="T23" s="182"/>
      <c r="U23" s="182"/>
      <c r="V23" s="182"/>
    </row>
    <row r="24" s="163" customFormat="1" ht="20.45" customHeight="1" spans="1:22">
      <c r="A24" s="215" t="s">
        <v>58</v>
      </c>
      <c r="B24" s="215">
        <v>31144.15</v>
      </c>
      <c r="F24" s="175"/>
      <c r="G24" s="175"/>
      <c r="H24" s="175"/>
      <c r="L24" s="175"/>
      <c r="M24" s="175"/>
      <c r="N24" s="175"/>
      <c r="T24" s="182"/>
      <c r="U24" s="182"/>
      <c r="V24" s="182"/>
    </row>
    <row r="25" s="135" customFormat="1" ht="20.45" customHeight="1" spans="1:24">
      <c r="A25" s="215" t="s">
        <v>59</v>
      </c>
      <c r="B25" s="215">
        <v>31167</v>
      </c>
      <c r="C25" s="148">
        <v>105429</v>
      </c>
      <c r="D25" s="149">
        <v>595734.14</v>
      </c>
      <c r="E25" s="135">
        <f>104401+13602</f>
        <v>118003</v>
      </c>
      <c r="F25" s="150" t="s">
        <v>34</v>
      </c>
      <c r="G25" s="150" t="s">
        <v>35</v>
      </c>
      <c r="H25" s="151">
        <v>596221.15</v>
      </c>
      <c r="I25" s="155" t="e">
        <f>F25-A27</f>
        <v>#VALUE!</v>
      </c>
      <c r="J25" s="148">
        <f>H25-B27</f>
        <v>596221.15</v>
      </c>
      <c r="K25" s="148">
        <v>75943</v>
      </c>
      <c r="L25" s="150" t="s">
        <v>34</v>
      </c>
      <c r="M25" s="150" t="s">
        <v>35</v>
      </c>
      <c r="N25" s="151">
        <v>643048.95</v>
      </c>
      <c r="O25" s="155" t="e">
        <f>L25-A27</f>
        <v>#VALUE!</v>
      </c>
      <c r="P25" s="148">
        <f>N25-B27</f>
        <v>643048.95</v>
      </c>
      <c r="R25" s="135">
        <v>717759</v>
      </c>
      <c r="T25" s="159" t="s">
        <v>34</v>
      </c>
      <c r="U25" s="159" t="s">
        <v>35</v>
      </c>
      <c r="V25" s="160">
        <v>659380.53</v>
      </c>
      <c r="W25" s="135">
        <f>B27-V25</f>
        <v>-659380.53</v>
      </c>
      <c r="X25" s="135" t="e">
        <f>T25-A27</f>
        <v>#VALUE!</v>
      </c>
    </row>
    <row r="26" s="135" customFormat="1" ht="20.45" customHeight="1" spans="1:22">
      <c r="A26" s="215" t="s">
        <v>60</v>
      </c>
      <c r="B26" s="215">
        <v>60.1</v>
      </c>
      <c r="C26" s="148"/>
      <c r="D26" s="149"/>
      <c r="F26" s="150"/>
      <c r="G26" s="150"/>
      <c r="H26" s="151"/>
      <c r="I26" s="155"/>
      <c r="J26" s="148"/>
      <c r="K26" s="148"/>
      <c r="L26" s="150"/>
      <c r="M26" s="150"/>
      <c r="N26" s="151"/>
      <c r="O26" s="155"/>
      <c r="P26" s="148"/>
      <c r="T26" s="159"/>
      <c r="U26" s="159"/>
      <c r="V26" s="160"/>
    </row>
    <row r="27" s="135" customFormat="1" ht="20.45" customHeight="1" spans="1:24">
      <c r="A27" s="168" t="s">
        <v>61</v>
      </c>
      <c r="B27" s="170">
        <v>0</v>
      </c>
      <c r="C27" s="148"/>
      <c r="D27" s="148">
        <v>7616.62</v>
      </c>
      <c r="F27" s="150" t="s">
        <v>37</v>
      </c>
      <c r="G27" s="150" t="s">
        <v>38</v>
      </c>
      <c r="H27" s="151">
        <v>7616.62</v>
      </c>
      <c r="I27" s="155" t="e">
        <f>F27-A28</f>
        <v>#VALUE!</v>
      </c>
      <c r="J27" s="148">
        <f>H27-B28</f>
        <v>7616.62</v>
      </c>
      <c r="K27" s="148"/>
      <c r="L27" s="150" t="s">
        <v>37</v>
      </c>
      <c r="M27" s="150" t="s">
        <v>38</v>
      </c>
      <c r="N27" s="151">
        <v>7749.58</v>
      </c>
      <c r="O27" s="155" t="e">
        <f>L27-A28</f>
        <v>#VALUE!</v>
      </c>
      <c r="P27" s="148">
        <f>N27-B28</f>
        <v>7749.58</v>
      </c>
      <c r="T27" s="159" t="s">
        <v>37</v>
      </c>
      <c r="U27" s="159" t="s">
        <v>38</v>
      </c>
      <c r="V27" s="160">
        <v>8475.47</v>
      </c>
      <c r="W27" s="135">
        <f>B28-V27</f>
        <v>-8475.47</v>
      </c>
      <c r="X27" s="135" t="e">
        <f>T27-A28</f>
        <v>#VALUE!</v>
      </c>
    </row>
    <row r="28" s="135" customFormat="1" ht="20.45" customHeight="1" spans="1:22">
      <c r="A28" s="152" t="s">
        <v>62</v>
      </c>
      <c r="B28" s="170">
        <v>0</v>
      </c>
      <c r="C28" s="148"/>
      <c r="D28" s="148"/>
      <c r="F28" s="150"/>
      <c r="G28" s="150"/>
      <c r="H28" s="151"/>
      <c r="I28" s="155"/>
      <c r="J28" s="148"/>
      <c r="K28" s="148"/>
      <c r="L28" s="150"/>
      <c r="M28" s="150"/>
      <c r="N28" s="151"/>
      <c r="O28" s="155"/>
      <c r="P28" s="148"/>
      <c r="T28" s="159"/>
      <c r="U28" s="159"/>
      <c r="V28" s="160"/>
    </row>
    <row r="29" s="135" customFormat="1" ht="20.45" customHeight="1" spans="1:24">
      <c r="A29" s="152" t="s">
        <v>63</v>
      </c>
      <c r="B29" s="170">
        <v>0</v>
      </c>
      <c r="C29" s="148"/>
      <c r="D29" s="148">
        <v>3922.87</v>
      </c>
      <c r="F29" s="150" t="s">
        <v>40</v>
      </c>
      <c r="G29" s="150" t="s">
        <v>41</v>
      </c>
      <c r="H29" s="151">
        <v>3922.87</v>
      </c>
      <c r="I29" s="155" t="e">
        <f>F29-A30</f>
        <v>#VALUE!</v>
      </c>
      <c r="J29" s="148">
        <f>H29-B30</f>
        <v>3922.87</v>
      </c>
      <c r="K29" s="148">
        <v>750</v>
      </c>
      <c r="L29" s="150" t="s">
        <v>40</v>
      </c>
      <c r="M29" s="150" t="s">
        <v>41</v>
      </c>
      <c r="N29" s="151">
        <v>4041.81</v>
      </c>
      <c r="O29" s="155" t="e">
        <f>L29-A30</f>
        <v>#VALUE!</v>
      </c>
      <c r="P29" s="148">
        <f>N29-B30</f>
        <v>4041.81</v>
      </c>
      <c r="T29" s="159" t="s">
        <v>40</v>
      </c>
      <c r="U29" s="159" t="s">
        <v>41</v>
      </c>
      <c r="V29" s="160">
        <v>4680.94</v>
      </c>
      <c r="W29" s="135">
        <f>B30-V29</f>
        <v>-4680.94</v>
      </c>
      <c r="X29" s="135" t="e">
        <f>T29-A30</f>
        <v>#VALUE!</v>
      </c>
    </row>
    <row r="30" s="135" customFormat="1" ht="20.45" customHeight="1" spans="1:24">
      <c r="A30" s="174" t="s">
        <v>64</v>
      </c>
      <c r="B30" s="170">
        <v>0</v>
      </c>
      <c r="C30" s="148"/>
      <c r="D30" s="148">
        <v>3922.87</v>
      </c>
      <c r="F30" s="150" t="s">
        <v>40</v>
      </c>
      <c r="G30" s="150" t="s">
        <v>41</v>
      </c>
      <c r="H30" s="151">
        <v>3922.87</v>
      </c>
      <c r="I30" s="155" t="e">
        <f>F30-A31</f>
        <v>#VALUE!</v>
      </c>
      <c r="J30" s="148">
        <f>H30-B31</f>
        <v>3922.87</v>
      </c>
      <c r="K30" s="148">
        <v>750</v>
      </c>
      <c r="L30" s="150" t="s">
        <v>40</v>
      </c>
      <c r="M30" s="150" t="s">
        <v>41</v>
      </c>
      <c r="N30" s="151">
        <v>4041.81</v>
      </c>
      <c r="O30" s="155" t="e">
        <f>L30-A31</f>
        <v>#VALUE!</v>
      </c>
      <c r="P30" s="148">
        <f>N30-B31</f>
        <v>4041.81</v>
      </c>
      <c r="T30" s="159" t="s">
        <v>40</v>
      </c>
      <c r="U30" s="159" t="s">
        <v>41</v>
      </c>
      <c r="V30" s="160">
        <v>4680.94</v>
      </c>
      <c r="W30" s="135">
        <f>B31-V30</f>
        <v>-4680.94</v>
      </c>
      <c r="X30" s="135" t="e">
        <f>T30-A31</f>
        <v>#VALUE!</v>
      </c>
    </row>
    <row r="31" s="135" customFormat="1" ht="20.45" customHeight="1" spans="1:23">
      <c r="A31" s="174" t="s">
        <v>65</v>
      </c>
      <c r="B31" s="170">
        <v>0</v>
      </c>
      <c r="F31" s="153" t="str">
        <f>""</f>
        <v/>
      </c>
      <c r="G31" s="153" t="str">
        <f>""</f>
        <v/>
      </c>
      <c r="H31" s="153" t="str">
        <f>""</f>
        <v/>
      </c>
      <c r="I31" s="155"/>
      <c r="L31" s="153" t="str">
        <f>""</f>
        <v/>
      </c>
      <c r="M31" s="158" t="str">
        <f>""</f>
        <v/>
      </c>
      <c r="N31" s="153" t="str">
        <f>""</f>
        <v/>
      </c>
      <c r="V31" s="183" t="e">
        <f>V32+#REF!+#REF!+#REF!+#REF!+#REF!+#REF!+#REF!+#REF!+#REF!+#REF!+#REF!+#REF!+#REF!+#REF!+#REF!+#REF!+#REF!+#REF!+#REF!+#REF!</f>
        <v>#REF!</v>
      </c>
      <c r="W31" s="183" t="e">
        <f>W32+#REF!+#REF!+#REF!+#REF!+#REF!+#REF!+#REF!+#REF!+#REF!+#REF!+#REF!+#REF!+#REF!+#REF!+#REF!+#REF!+#REF!+#REF!+#REF!+#REF!</f>
        <v>#REF!</v>
      </c>
    </row>
    <row r="32" s="135" customFormat="1" ht="19.5" customHeight="1" spans="1:24">
      <c r="A32" s="178" t="s">
        <v>28</v>
      </c>
      <c r="B32" s="277">
        <f>+B27+B5</f>
        <v>595820.8</v>
      </c>
      <c r="F32" s="150"/>
      <c r="G32" s="150"/>
      <c r="H32" s="151"/>
      <c r="I32" s="155"/>
      <c r="P32" s="148"/>
      <c r="T32" s="159" t="s">
        <v>66</v>
      </c>
      <c r="U32" s="159" t="s">
        <v>67</v>
      </c>
      <c r="V32" s="160">
        <v>19998</v>
      </c>
      <c r="W32" s="135">
        <f>B33-V32</f>
        <v>-19998</v>
      </c>
      <c r="X32" s="135">
        <f>T32-A33</f>
        <v>232</v>
      </c>
    </row>
    <row r="33" s="135" customFormat="1" ht="19.5" customHeight="1" spans="1:24">
      <c r="A33" s="133"/>
      <c r="B33" s="155"/>
      <c r="F33" s="150"/>
      <c r="G33" s="150"/>
      <c r="H33" s="151"/>
      <c r="I33" s="155"/>
      <c r="P33" s="148"/>
      <c r="T33" s="159" t="s">
        <v>68</v>
      </c>
      <c r="U33" s="159" t="s">
        <v>69</v>
      </c>
      <c r="V33" s="160">
        <v>19998</v>
      </c>
      <c r="W33" s="135">
        <f>B34-V33</f>
        <v>-19998</v>
      </c>
      <c r="X33" s="135">
        <f>T33-A34</f>
        <v>23203</v>
      </c>
    </row>
    <row r="34" s="135" customFormat="1" ht="19.5" customHeight="1" spans="1:24">
      <c r="A34" s="133"/>
      <c r="B34" s="155"/>
      <c r="F34" s="150"/>
      <c r="G34" s="150"/>
      <c r="H34" s="151"/>
      <c r="I34" s="155"/>
      <c r="P34" s="148"/>
      <c r="T34" s="159" t="s">
        <v>70</v>
      </c>
      <c r="U34" s="159" t="s">
        <v>71</v>
      </c>
      <c r="V34" s="160">
        <v>19998</v>
      </c>
      <c r="W34" s="135">
        <f>B35-V34</f>
        <v>-19998</v>
      </c>
      <c r="X34" s="135">
        <f>T34-A35</f>
        <v>2320301</v>
      </c>
    </row>
    <row r="35" s="135" customFormat="1" ht="19.5" customHeight="1" spans="1:16">
      <c r="A35" s="133"/>
      <c r="B35" s="155"/>
      <c r="F35" s="150"/>
      <c r="G35" s="150"/>
      <c r="H35" s="151"/>
      <c r="I35" s="155"/>
      <c r="P35" s="148"/>
    </row>
    <row r="36" s="135" customFormat="1" ht="19.5" customHeight="1" spans="1:16">
      <c r="A36" s="133"/>
      <c r="B36" s="155"/>
      <c r="F36" s="150"/>
      <c r="G36" s="150"/>
      <c r="H36" s="151"/>
      <c r="I36" s="155"/>
      <c r="P36" s="148"/>
    </row>
    <row r="37" s="135" customFormat="1" ht="19.5" customHeight="1" spans="1:16">
      <c r="A37" s="133"/>
      <c r="B37" s="155"/>
      <c r="F37" s="150"/>
      <c r="G37" s="150"/>
      <c r="H37" s="151"/>
      <c r="I37" s="155"/>
      <c r="P37" s="148"/>
    </row>
    <row r="38" s="135" customFormat="1" ht="19.5" customHeight="1" spans="1:16">
      <c r="A38" s="133"/>
      <c r="B38" s="155"/>
      <c r="F38" s="150"/>
      <c r="G38" s="150"/>
      <c r="H38" s="151"/>
      <c r="I38" s="155"/>
      <c r="P38" s="148"/>
    </row>
    <row r="39" s="135" customFormat="1" ht="19.5" customHeight="1" spans="1:16">
      <c r="A39" s="133"/>
      <c r="B39" s="155"/>
      <c r="F39" s="150"/>
      <c r="G39" s="150"/>
      <c r="H39" s="151"/>
      <c r="I39" s="155"/>
      <c r="P39" s="148"/>
    </row>
    <row r="40" s="135" customFormat="1" ht="19.5" customHeight="1" spans="1:16">
      <c r="A40" s="133"/>
      <c r="B40" s="155"/>
      <c r="F40" s="150"/>
      <c r="G40" s="150"/>
      <c r="H40" s="151"/>
      <c r="I40" s="155"/>
      <c r="P40" s="148"/>
    </row>
    <row r="41" s="135" customFormat="1" ht="19.5" customHeight="1" spans="1:16">
      <c r="A41" s="133"/>
      <c r="B41" s="155"/>
      <c r="F41" s="150"/>
      <c r="G41" s="150"/>
      <c r="H41" s="151"/>
      <c r="I41" s="155"/>
      <c r="P41" s="148"/>
    </row>
    <row r="42" s="135" customFormat="1" ht="19.5" customHeight="1" spans="1:16">
      <c r="A42" s="133"/>
      <c r="B42" s="155"/>
      <c r="F42" s="150"/>
      <c r="G42" s="150"/>
      <c r="H42" s="151"/>
      <c r="I42" s="155"/>
      <c r="P42" s="148"/>
    </row>
    <row r="43" s="135" customFormat="1" ht="19.5" customHeight="1" spans="1:16">
      <c r="A43" s="133"/>
      <c r="B43" s="155"/>
      <c r="F43" s="150"/>
      <c r="G43" s="150"/>
      <c r="H43" s="151"/>
      <c r="I43" s="155"/>
      <c r="P43" s="148"/>
    </row>
    <row r="44" s="135" customFormat="1" ht="19.5" customHeight="1" spans="1:16">
      <c r="A44" s="133"/>
      <c r="B44" s="155"/>
      <c r="F44" s="150"/>
      <c r="G44" s="150"/>
      <c r="H44" s="151"/>
      <c r="I44" s="155"/>
      <c r="P44" s="148"/>
    </row>
    <row r="45" s="135" customFormat="1" ht="19.5" customHeight="1" spans="1:16">
      <c r="A45" s="133"/>
      <c r="B45" s="155"/>
      <c r="F45" s="150"/>
      <c r="G45" s="150"/>
      <c r="H45" s="151"/>
      <c r="I45" s="155"/>
      <c r="P45" s="148"/>
    </row>
    <row r="46" s="135" customFormat="1" ht="19.5" customHeight="1" spans="1:16">
      <c r="A46" s="133"/>
      <c r="B46" s="155"/>
      <c r="F46" s="150"/>
      <c r="G46" s="150"/>
      <c r="H46" s="151"/>
      <c r="I46" s="155"/>
      <c r="P46" s="148"/>
    </row>
    <row r="47" s="135" customFormat="1" ht="19.5" customHeight="1" spans="1:16">
      <c r="A47" s="133"/>
      <c r="B47" s="155"/>
      <c r="F47" s="150"/>
      <c r="G47" s="150"/>
      <c r="H47" s="151"/>
      <c r="I47" s="155"/>
      <c r="P47" s="148"/>
    </row>
    <row r="48" s="135" customFormat="1" spans="1:9">
      <c r="A48" s="133"/>
      <c r="B48" s="155"/>
      <c r="F48" s="150"/>
      <c r="G48" s="150"/>
      <c r="H48" s="151"/>
      <c r="I48" s="155"/>
    </row>
    <row r="49" s="135" customFormat="1" spans="1:9">
      <c r="A49" s="133"/>
      <c r="B49" s="155"/>
      <c r="F49" s="150"/>
      <c r="G49" s="150"/>
      <c r="H49" s="151"/>
      <c r="I49" s="155"/>
    </row>
    <row r="50" s="135" customFormat="1" spans="1:9">
      <c r="A50" s="133"/>
      <c r="B50" s="155"/>
      <c r="F50" s="150"/>
      <c r="G50" s="150"/>
      <c r="H50" s="151"/>
      <c r="I50" s="155"/>
    </row>
    <row r="51" s="135" customFormat="1" spans="1:9">
      <c r="A51" s="133"/>
      <c r="B51" s="155"/>
      <c r="F51" s="150"/>
      <c r="G51" s="150"/>
      <c r="H51" s="151"/>
      <c r="I51" s="155"/>
    </row>
    <row r="52" s="135" customFormat="1" spans="1:9">
      <c r="A52" s="133"/>
      <c r="B52" s="155"/>
      <c r="F52" s="150"/>
      <c r="G52" s="150"/>
      <c r="H52" s="151"/>
      <c r="I52" s="155"/>
    </row>
    <row r="53" s="135" customFormat="1" spans="1:9">
      <c r="A53" s="133"/>
      <c r="B53" s="155"/>
      <c r="F53" s="150"/>
      <c r="G53" s="150"/>
      <c r="H53" s="151"/>
      <c r="I53" s="155"/>
    </row>
    <row r="54" s="135" customFormat="1" spans="1:9">
      <c r="A54" s="133"/>
      <c r="B54" s="155"/>
      <c r="F54" s="150"/>
      <c r="G54" s="150"/>
      <c r="H54" s="151"/>
      <c r="I54" s="155"/>
    </row>
    <row r="55" s="135" customFormat="1" spans="1:9">
      <c r="A55" s="133"/>
      <c r="B55" s="155"/>
      <c r="F55" s="150"/>
      <c r="G55" s="150"/>
      <c r="H55" s="151"/>
      <c r="I55" s="155"/>
    </row>
    <row r="56" s="135" customFormat="1" spans="1:9">
      <c r="A56" s="133"/>
      <c r="B56" s="155"/>
      <c r="F56" s="150"/>
      <c r="G56" s="150"/>
      <c r="H56" s="151"/>
      <c r="I56" s="155"/>
    </row>
    <row r="57" s="135" customFormat="1" spans="1:9">
      <c r="A57" s="133"/>
      <c r="B57" s="155"/>
      <c r="F57" s="150"/>
      <c r="G57" s="150"/>
      <c r="H57" s="151"/>
      <c r="I57" s="155"/>
    </row>
    <row r="58" s="135" customFormat="1" spans="1:9">
      <c r="A58" s="133"/>
      <c r="B58" s="155"/>
      <c r="F58" s="150"/>
      <c r="G58" s="150"/>
      <c r="H58" s="151"/>
      <c r="I58" s="155"/>
    </row>
    <row r="59" s="135" customFormat="1" spans="1:9">
      <c r="A59" s="133"/>
      <c r="B59" s="155"/>
      <c r="F59" s="150"/>
      <c r="G59" s="150"/>
      <c r="H59" s="151"/>
      <c r="I59" s="155"/>
    </row>
    <row r="60" s="135" customFormat="1" spans="1:9">
      <c r="A60" s="133"/>
      <c r="B60" s="155"/>
      <c r="F60" s="150"/>
      <c r="G60" s="150"/>
      <c r="H60" s="151"/>
      <c r="I60" s="155"/>
    </row>
    <row r="61" s="135" customFormat="1" spans="1:9">
      <c r="A61" s="133"/>
      <c r="B61" s="155"/>
      <c r="F61" s="150"/>
      <c r="G61" s="150"/>
      <c r="H61" s="151"/>
      <c r="I61" s="155"/>
    </row>
    <row r="62" s="135" customFormat="1" spans="1:9">
      <c r="A62" s="133"/>
      <c r="B62" s="155"/>
      <c r="F62" s="150"/>
      <c r="G62" s="150"/>
      <c r="H62" s="151"/>
      <c r="I62" s="155"/>
    </row>
    <row r="63" s="135" customFormat="1" spans="1:9">
      <c r="A63" s="133"/>
      <c r="B63" s="155"/>
      <c r="F63" s="150"/>
      <c r="G63" s="150"/>
      <c r="H63" s="151"/>
      <c r="I63" s="155"/>
    </row>
    <row r="64" s="135" customFormat="1" spans="1:9">
      <c r="A64" s="133"/>
      <c r="B64" s="155"/>
      <c r="F64" s="150"/>
      <c r="G64" s="150"/>
      <c r="H64" s="151"/>
      <c r="I64" s="155"/>
    </row>
    <row r="65" s="135" customFormat="1" spans="1:9">
      <c r="A65" s="133"/>
      <c r="B65" s="155"/>
      <c r="F65" s="150"/>
      <c r="G65" s="150"/>
      <c r="H65" s="151"/>
      <c r="I65" s="155"/>
    </row>
    <row r="66" s="135" customFormat="1" spans="1:9">
      <c r="A66" s="133"/>
      <c r="B66" s="155"/>
      <c r="F66" s="150"/>
      <c r="G66" s="150"/>
      <c r="H66" s="151"/>
      <c r="I66" s="155"/>
    </row>
    <row r="67" s="135" customFormat="1" spans="1:9">
      <c r="A67" s="133"/>
      <c r="B67" s="155"/>
      <c r="F67" s="150"/>
      <c r="G67" s="150"/>
      <c r="H67" s="151"/>
      <c r="I67" s="155"/>
    </row>
    <row r="68" s="135" customFormat="1" spans="1:9">
      <c r="A68" s="133"/>
      <c r="B68" s="155"/>
      <c r="F68" s="150"/>
      <c r="G68" s="150"/>
      <c r="H68" s="151"/>
      <c r="I68" s="155"/>
    </row>
    <row r="69" s="135" customFormat="1" spans="1:9">
      <c r="A69" s="133"/>
      <c r="B69" s="155"/>
      <c r="F69" s="150"/>
      <c r="G69" s="150"/>
      <c r="H69" s="151"/>
      <c r="I69" s="155"/>
    </row>
    <row r="70" s="135" customFormat="1" spans="1:9">
      <c r="A70" s="133"/>
      <c r="B70" s="155"/>
      <c r="F70" s="150"/>
      <c r="G70" s="150"/>
      <c r="H70" s="151"/>
      <c r="I70" s="155"/>
    </row>
    <row r="71" s="135" customFormat="1" spans="1:9">
      <c r="A71" s="133"/>
      <c r="B71" s="155"/>
      <c r="F71" s="150"/>
      <c r="G71" s="150"/>
      <c r="H71" s="151"/>
      <c r="I71" s="155"/>
    </row>
    <row r="72" s="135" customFormat="1" spans="1:9">
      <c r="A72" s="133"/>
      <c r="B72" s="155"/>
      <c r="F72" s="150"/>
      <c r="G72" s="150"/>
      <c r="H72" s="151"/>
      <c r="I72" s="155"/>
    </row>
    <row r="73" s="135" customFormat="1" spans="1:9">
      <c r="A73" s="133"/>
      <c r="B73" s="155"/>
      <c r="F73" s="150"/>
      <c r="G73" s="150"/>
      <c r="H73" s="151"/>
      <c r="I73" s="155"/>
    </row>
    <row r="74" s="135" customFormat="1" spans="1:9">
      <c r="A74" s="133"/>
      <c r="B74" s="155"/>
      <c r="F74" s="150"/>
      <c r="G74" s="150"/>
      <c r="H74" s="151"/>
      <c r="I74" s="155"/>
    </row>
    <row r="75" s="135" customFormat="1" spans="1:9">
      <c r="A75" s="133"/>
      <c r="B75" s="155"/>
      <c r="F75" s="150"/>
      <c r="G75" s="150"/>
      <c r="H75" s="151"/>
      <c r="I75" s="155"/>
    </row>
    <row r="76" s="135" customFormat="1" spans="1:9">
      <c r="A76" s="133"/>
      <c r="B76" s="155"/>
      <c r="F76" s="150"/>
      <c r="G76" s="150"/>
      <c r="H76" s="151"/>
      <c r="I76" s="155"/>
    </row>
    <row r="77" s="135" customFormat="1" spans="1:9">
      <c r="A77" s="133"/>
      <c r="B77" s="155"/>
      <c r="F77" s="150"/>
      <c r="G77" s="150"/>
      <c r="H77" s="151"/>
      <c r="I77" s="155"/>
    </row>
    <row r="78" s="135" customFormat="1" spans="1:9">
      <c r="A78" s="133"/>
      <c r="B78" s="155"/>
      <c r="F78" s="150"/>
      <c r="G78" s="150"/>
      <c r="H78" s="151"/>
      <c r="I78" s="155"/>
    </row>
    <row r="79" s="135" customFormat="1" spans="1:9">
      <c r="A79" s="133"/>
      <c r="B79" s="155"/>
      <c r="F79" s="150"/>
      <c r="G79" s="150"/>
      <c r="H79" s="151"/>
      <c r="I79" s="155"/>
    </row>
    <row r="80" s="135" customFormat="1" spans="1:9">
      <c r="A80" s="133"/>
      <c r="B80" s="155"/>
      <c r="F80" s="150"/>
      <c r="G80" s="150"/>
      <c r="H80" s="151"/>
      <c r="I80" s="155"/>
    </row>
    <row r="81" s="135" customFormat="1" spans="1:9">
      <c r="A81" s="133"/>
      <c r="B81" s="155"/>
      <c r="F81" s="150"/>
      <c r="G81" s="150"/>
      <c r="H81" s="151"/>
      <c r="I81" s="155"/>
    </row>
    <row r="82" s="135" customFormat="1" spans="1:9">
      <c r="A82" s="133"/>
      <c r="B82" s="155"/>
      <c r="F82" s="150"/>
      <c r="G82" s="150"/>
      <c r="H82" s="151"/>
      <c r="I82" s="155"/>
    </row>
    <row r="83" s="135" customFormat="1" spans="1:9">
      <c r="A83" s="133"/>
      <c r="B83" s="155"/>
      <c r="F83" s="150"/>
      <c r="G83" s="150"/>
      <c r="H83" s="151"/>
      <c r="I83" s="155"/>
    </row>
    <row r="84" s="135" customFormat="1" spans="1:9">
      <c r="A84" s="133"/>
      <c r="B84" s="155"/>
      <c r="F84" s="150"/>
      <c r="G84" s="150"/>
      <c r="H84" s="151"/>
      <c r="I84" s="155"/>
    </row>
    <row r="85" s="135" customFormat="1" spans="1:9">
      <c r="A85" s="133"/>
      <c r="B85" s="155"/>
      <c r="F85" s="150"/>
      <c r="G85" s="150"/>
      <c r="H85" s="151"/>
      <c r="I85" s="155"/>
    </row>
    <row r="86" s="135" customFormat="1" spans="1:9">
      <c r="A86" s="133"/>
      <c r="B86" s="155"/>
      <c r="F86" s="150"/>
      <c r="G86" s="150"/>
      <c r="H86" s="151"/>
      <c r="I86" s="155"/>
    </row>
    <row r="87" s="135" customFormat="1" spans="1:9">
      <c r="A87" s="133"/>
      <c r="B87" s="155"/>
      <c r="F87" s="150"/>
      <c r="G87" s="150"/>
      <c r="H87" s="151"/>
      <c r="I87" s="155"/>
    </row>
    <row r="88" s="135" customFormat="1" spans="1:9">
      <c r="A88" s="133"/>
      <c r="B88" s="155"/>
      <c r="F88" s="150"/>
      <c r="G88" s="150"/>
      <c r="H88" s="151"/>
      <c r="I88" s="155"/>
    </row>
    <row r="89" s="135" customFormat="1" spans="1:9">
      <c r="A89" s="133"/>
      <c r="B89" s="155"/>
      <c r="F89" s="150"/>
      <c r="G89" s="150"/>
      <c r="H89" s="151"/>
      <c r="I89" s="155"/>
    </row>
    <row r="90" s="135" customFormat="1" spans="1:9">
      <c r="A90" s="133"/>
      <c r="B90" s="155"/>
      <c r="F90" s="150"/>
      <c r="G90" s="150"/>
      <c r="H90" s="151"/>
      <c r="I90" s="155"/>
    </row>
    <row r="91" s="135" customFormat="1" spans="1:9">
      <c r="A91" s="133"/>
      <c r="B91" s="155"/>
      <c r="F91" s="150"/>
      <c r="G91" s="150"/>
      <c r="H91" s="151"/>
      <c r="I91" s="155"/>
    </row>
    <row r="92" s="135" customFormat="1" spans="1:9">
      <c r="A92" s="133"/>
      <c r="B92" s="155"/>
      <c r="F92" s="150"/>
      <c r="G92" s="150"/>
      <c r="H92" s="151"/>
      <c r="I92" s="155"/>
    </row>
    <row r="93" s="135" customFormat="1" spans="1:9">
      <c r="A93" s="133"/>
      <c r="B93" s="155"/>
      <c r="F93" s="150"/>
      <c r="G93" s="150"/>
      <c r="H93" s="151"/>
      <c r="I93" s="155"/>
    </row>
    <row r="94" s="135" customFormat="1" spans="1:9">
      <c r="A94" s="133"/>
      <c r="B94" s="155"/>
      <c r="F94" s="150"/>
      <c r="G94" s="150"/>
      <c r="H94" s="151"/>
      <c r="I94" s="155"/>
    </row>
    <row r="95" s="135" customFormat="1" spans="1:9">
      <c r="A95" s="133"/>
      <c r="B95" s="155"/>
      <c r="F95" s="150"/>
      <c r="G95" s="150"/>
      <c r="H95" s="151"/>
      <c r="I95" s="155"/>
    </row>
    <row r="96" s="135" customFormat="1" spans="1:9">
      <c r="A96" s="133"/>
      <c r="B96" s="155"/>
      <c r="F96" s="150"/>
      <c r="G96" s="150"/>
      <c r="H96" s="151"/>
      <c r="I96" s="155"/>
    </row>
    <row r="97" s="135" customFormat="1" spans="1:9">
      <c r="A97" s="133"/>
      <c r="B97" s="155"/>
      <c r="F97" s="150"/>
      <c r="G97" s="150"/>
      <c r="H97" s="151"/>
      <c r="I97" s="155"/>
    </row>
    <row r="98" s="135" customFormat="1" spans="1:9">
      <c r="A98" s="133"/>
      <c r="B98" s="155"/>
      <c r="F98" s="150"/>
      <c r="G98" s="150"/>
      <c r="H98" s="151"/>
      <c r="I98" s="155"/>
    </row>
    <row r="99" s="135" customFormat="1" spans="1:9">
      <c r="A99" s="133"/>
      <c r="B99" s="155"/>
      <c r="F99" s="150"/>
      <c r="G99" s="150"/>
      <c r="H99" s="151"/>
      <c r="I99" s="155"/>
    </row>
    <row r="100" s="135" customFormat="1" spans="1:9">
      <c r="A100" s="133"/>
      <c r="B100" s="155"/>
      <c r="F100" s="150"/>
      <c r="G100" s="150"/>
      <c r="H100" s="151"/>
      <c r="I100" s="155"/>
    </row>
    <row r="101" s="135" customFormat="1" spans="1:9">
      <c r="A101" s="133"/>
      <c r="B101" s="155"/>
      <c r="F101" s="150"/>
      <c r="G101" s="150"/>
      <c r="H101" s="151"/>
      <c r="I101" s="155"/>
    </row>
    <row r="102" s="135" customFormat="1" spans="1:9">
      <c r="A102" s="133"/>
      <c r="B102" s="155"/>
      <c r="F102" s="150"/>
      <c r="G102" s="150"/>
      <c r="H102" s="151"/>
      <c r="I102" s="155"/>
    </row>
    <row r="103" s="135" customFormat="1" spans="1:9">
      <c r="A103" s="133"/>
      <c r="B103" s="155"/>
      <c r="F103" s="150"/>
      <c r="G103" s="150"/>
      <c r="H103" s="151"/>
      <c r="I103" s="155"/>
    </row>
    <row r="104" s="135" customFormat="1" spans="1:9">
      <c r="A104" s="133"/>
      <c r="B104" s="155"/>
      <c r="F104" s="150"/>
      <c r="G104" s="150"/>
      <c r="H104" s="151"/>
      <c r="I104" s="155"/>
    </row>
    <row r="105" s="135" customFormat="1" spans="1:9">
      <c r="A105" s="133"/>
      <c r="B105" s="155"/>
      <c r="F105" s="150"/>
      <c r="G105" s="150"/>
      <c r="H105" s="151"/>
      <c r="I105" s="155"/>
    </row>
    <row r="106" s="135" customFormat="1" spans="1:9">
      <c r="A106" s="133"/>
      <c r="B106" s="155"/>
      <c r="F106" s="150"/>
      <c r="G106" s="150"/>
      <c r="H106" s="151"/>
      <c r="I106" s="155"/>
    </row>
    <row r="107" s="135" customFormat="1" spans="1:9">
      <c r="A107" s="133"/>
      <c r="B107" s="155"/>
      <c r="F107" s="150"/>
      <c r="G107" s="150"/>
      <c r="H107" s="151"/>
      <c r="I107" s="155"/>
    </row>
    <row r="108" s="135" customFormat="1" spans="1:9">
      <c r="A108" s="133"/>
      <c r="B108" s="155"/>
      <c r="F108" s="150"/>
      <c r="G108" s="150"/>
      <c r="H108" s="151"/>
      <c r="I108" s="155"/>
    </row>
    <row r="109" s="135" customFormat="1" spans="1:9">
      <c r="A109" s="133"/>
      <c r="B109" s="155"/>
      <c r="F109" s="150"/>
      <c r="G109" s="150"/>
      <c r="H109" s="151"/>
      <c r="I109" s="155"/>
    </row>
    <row r="110" s="135" customFormat="1" spans="1:9">
      <c r="A110" s="133"/>
      <c r="B110" s="155"/>
      <c r="F110" s="150"/>
      <c r="G110" s="150"/>
      <c r="H110" s="151"/>
      <c r="I110" s="155"/>
    </row>
    <row r="111" s="135" customFormat="1" spans="1:9">
      <c r="A111" s="133"/>
      <c r="B111" s="155"/>
      <c r="F111" s="150"/>
      <c r="G111" s="150"/>
      <c r="H111" s="151"/>
      <c r="I111" s="155"/>
    </row>
    <row r="112" s="135" customFormat="1" spans="1:9">
      <c r="A112" s="133"/>
      <c r="B112" s="155"/>
      <c r="F112" s="150"/>
      <c r="G112" s="150"/>
      <c r="H112" s="151"/>
      <c r="I112" s="155"/>
    </row>
    <row r="113" s="135" customFormat="1" spans="1:9">
      <c r="A113" s="133"/>
      <c r="B113" s="155"/>
      <c r="F113" s="150"/>
      <c r="G113" s="150"/>
      <c r="H113" s="151"/>
      <c r="I113" s="155"/>
    </row>
    <row r="114" s="135" customFormat="1" spans="1:9">
      <c r="A114" s="133"/>
      <c r="B114" s="155"/>
      <c r="F114" s="150"/>
      <c r="G114" s="150"/>
      <c r="H114" s="151"/>
      <c r="I114" s="155"/>
    </row>
    <row r="115" s="135" customFormat="1" spans="1:9">
      <c r="A115" s="133"/>
      <c r="B115" s="155"/>
      <c r="F115" s="150"/>
      <c r="G115" s="150"/>
      <c r="H115" s="151"/>
      <c r="I115" s="155"/>
    </row>
    <row r="116" s="135" customFormat="1" spans="1:9">
      <c r="A116" s="133"/>
      <c r="B116" s="155"/>
      <c r="F116" s="150"/>
      <c r="G116" s="150"/>
      <c r="H116" s="151"/>
      <c r="I116" s="155"/>
    </row>
    <row r="117" s="135" customFormat="1" spans="1:9">
      <c r="A117" s="133"/>
      <c r="B117" s="155"/>
      <c r="F117" s="150"/>
      <c r="G117" s="150"/>
      <c r="H117" s="151"/>
      <c r="I117" s="155"/>
    </row>
    <row r="118" s="135" customFormat="1" spans="1:9">
      <c r="A118" s="133"/>
      <c r="B118" s="155"/>
      <c r="F118" s="150"/>
      <c r="G118" s="150"/>
      <c r="H118" s="151"/>
      <c r="I118" s="155"/>
    </row>
    <row r="119" s="135" customFormat="1" spans="1:9">
      <c r="A119" s="133"/>
      <c r="B119" s="155"/>
      <c r="F119" s="150"/>
      <c r="G119" s="150"/>
      <c r="H119" s="151"/>
      <c r="I119" s="155"/>
    </row>
    <row r="120" s="135" customFormat="1" spans="1:9">
      <c r="A120" s="133"/>
      <c r="B120" s="155"/>
      <c r="F120" s="150"/>
      <c r="G120" s="150"/>
      <c r="H120" s="151"/>
      <c r="I120" s="155"/>
    </row>
    <row r="121" s="135" customFormat="1" spans="1:9">
      <c r="A121" s="133"/>
      <c r="B121" s="155"/>
      <c r="F121" s="150"/>
      <c r="G121" s="150"/>
      <c r="H121" s="151"/>
      <c r="I121" s="155"/>
    </row>
    <row r="122" s="135" customFormat="1" spans="1:9">
      <c r="A122" s="133"/>
      <c r="B122" s="155"/>
      <c r="F122" s="150"/>
      <c r="G122" s="150"/>
      <c r="H122" s="151"/>
      <c r="I122" s="155"/>
    </row>
    <row r="123" s="135" customFormat="1" spans="1:9">
      <c r="A123" s="133"/>
      <c r="B123" s="155"/>
      <c r="F123" s="150"/>
      <c r="G123" s="150"/>
      <c r="H123" s="151"/>
      <c r="I123" s="155"/>
    </row>
    <row r="124" s="135" customFormat="1" spans="1:9">
      <c r="A124" s="133"/>
      <c r="B124" s="155"/>
      <c r="F124" s="150"/>
      <c r="G124" s="150"/>
      <c r="H124" s="151"/>
      <c r="I124" s="155"/>
    </row>
    <row r="125" s="135" customFormat="1" spans="1:9">
      <c r="A125" s="133"/>
      <c r="B125" s="155"/>
      <c r="F125" s="150"/>
      <c r="G125" s="150"/>
      <c r="H125" s="151"/>
      <c r="I125" s="155"/>
    </row>
    <row r="126" s="135" customFormat="1" spans="1:9">
      <c r="A126" s="133"/>
      <c r="B126" s="155"/>
      <c r="F126" s="150"/>
      <c r="G126" s="150"/>
      <c r="H126" s="151"/>
      <c r="I126" s="155"/>
    </row>
    <row r="127" s="135" customFormat="1" spans="1:9">
      <c r="A127" s="133"/>
      <c r="B127" s="155"/>
      <c r="F127" s="150"/>
      <c r="G127" s="150"/>
      <c r="H127" s="151"/>
      <c r="I127" s="155"/>
    </row>
    <row r="128" s="135" customFormat="1" spans="1:9">
      <c r="A128" s="133"/>
      <c r="B128" s="155"/>
      <c r="F128" s="150"/>
      <c r="G128" s="150"/>
      <c r="H128" s="151"/>
      <c r="I128" s="155"/>
    </row>
    <row r="129" s="135" customFormat="1" spans="1:9">
      <c r="A129" s="133"/>
      <c r="B129" s="155"/>
      <c r="F129" s="150"/>
      <c r="G129" s="150"/>
      <c r="H129" s="151"/>
      <c r="I129" s="155"/>
    </row>
    <row r="130" s="135" customFormat="1" spans="1:9">
      <c r="A130" s="133"/>
      <c r="B130" s="155"/>
      <c r="F130" s="150"/>
      <c r="G130" s="150"/>
      <c r="H130" s="151"/>
      <c r="I130" s="155"/>
    </row>
    <row r="131" s="135" customFormat="1" spans="1:9">
      <c r="A131" s="133"/>
      <c r="B131" s="155"/>
      <c r="F131" s="150"/>
      <c r="G131" s="150"/>
      <c r="H131" s="151"/>
      <c r="I131" s="155"/>
    </row>
    <row r="132" s="135" customFormat="1" spans="1:9">
      <c r="A132" s="133"/>
      <c r="B132" s="155"/>
      <c r="F132" s="150"/>
      <c r="G132" s="150"/>
      <c r="H132" s="151"/>
      <c r="I132" s="155"/>
    </row>
    <row r="133" s="135" customFormat="1" spans="1:9">
      <c r="A133" s="133"/>
      <c r="B133" s="155"/>
      <c r="F133" s="150"/>
      <c r="G133" s="150"/>
      <c r="H133" s="151"/>
      <c r="I133" s="155"/>
    </row>
    <row r="134" s="135" customFormat="1" spans="1:9">
      <c r="A134" s="133"/>
      <c r="B134" s="155"/>
      <c r="F134" s="150"/>
      <c r="G134" s="150"/>
      <c r="H134" s="151"/>
      <c r="I134" s="155"/>
    </row>
    <row r="135" s="135" customFormat="1" spans="1:9">
      <c r="A135" s="133"/>
      <c r="B135" s="155"/>
      <c r="F135" s="150"/>
      <c r="G135" s="150"/>
      <c r="H135" s="151"/>
      <c r="I135" s="155"/>
    </row>
    <row r="136" s="135" customFormat="1" spans="1:9">
      <c r="A136" s="133"/>
      <c r="B136" s="155"/>
      <c r="F136" s="150"/>
      <c r="G136" s="150"/>
      <c r="H136" s="151"/>
      <c r="I136" s="155"/>
    </row>
    <row r="137" s="135" customFormat="1" spans="1:9">
      <c r="A137" s="133"/>
      <c r="B137" s="155"/>
      <c r="F137" s="150"/>
      <c r="G137" s="150"/>
      <c r="H137" s="151"/>
      <c r="I137" s="155"/>
    </row>
    <row r="138" s="135" customFormat="1" spans="1:9">
      <c r="A138" s="133"/>
      <c r="B138" s="155"/>
      <c r="F138" s="150"/>
      <c r="G138" s="150"/>
      <c r="H138" s="151"/>
      <c r="I138" s="155"/>
    </row>
    <row r="139" s="135" customFormat="1" spans="1:9">
      <c r="A139" s="133"/>
      <c r="B139" s="155"/>
      <c r="F139" s="150"/>
      <c r="G139" s="150"/>
      <c r="H139" s="151"/>
      <c r="I139" s="155"/>
    </row>
    <row r="140" s="135" customFormat="1" spans="1:9">
      <c r="A140" s="133"/>
      <c r="B140" s="155"/>
      <c r="F140" s="150"/>
      <c r="G140" s="150"/>
      <c r="H140" s="151"/>
      <c r="I140" s="155"/>
    </row>
    <row r="141" s="135" customFormat="1" spans="1:9">
      <c r="A141" s="133"/>
      <c r="B141" s="155"/>
      <c r="F141" s="150"/>
      <c r="G141" s="150"/>
      <c r="H141" s="151"/>
      <c r="I141" s="155"/>
    </row>
    <row r="142" s="135" customFormat="1" spans="1:9">
      <c r="A142" s="133"/>
      <c r="B142" s="155"/>
      <c r="F142" s="150"/>
      <c r="G142" s="150"/>
      <c r="H142" s="151"/>
      <c r="I142" s="155"/>
    </row>
    <row r="143" s="135" customFormat="1" spans="1:9">
      <c r="A143" s="133"/>
      <c r="B143" s="155"/>
      <c r="F143" s="150"/>
      <c r="G143" s="150"/>
      <c r="H143" s="151"/>
      <c r="I143" s="155"/>
    </row>
    <row r="144" s="135" customFormat="1" spans="1:9">
      <c r="A144" s="133"/>
      <c r="B144" s="155"/>
      <c r="F144" s="150"/>
      <c r="G144" s="150"/>
      <c r="H144" s="151"/>
      <c r="I144" s="155"/>
    </row>
    <row r="145" s="135" customFormat="1" spans="1:9">
      <c r="A145" s="133"/>
      <c r="B145" s="155"/>
      <c r="F145" s="150"/>
      <c r="G145" s="150"/>
      <c r="H145" s="151"/>
      <c r="I145" s="155"/>
    </row>
    <row r="146" s="135" customFormat="1" spans="1:9">
      <c r="A146" s="133"/>
      <c r="B146" s="155"/>
      <c r="F146" s="150"/>
      <c r="G146" s="150"/>
      <c r="H146" s="151"/>
      <c r="I146" s="155"/>
    </row>
    <row r="147" s="135" customFormat="1" spans="1:9">
      <c r="A147" s="133"/>
      <c r="B147" s="155"/>
      <c r="F147" s="150"/>
      <c r="G147" s="150"/>
      <c r="H147" s="151"/>
      <c r="I147" s="155"/>
    </row>
    <row r="148" s="135" customFormat="1" spans="1:9">
      <c r="A148" s="133"/>
      <c r="B148" s="155"/>
      <c r="F148" s="150"/>
      <c r="G148" s="150"/>
      <c r="H148" s="151"/>
      <c r="I148" s="155"/>
    </row>
    <row r="149" s="135" customFormat="1" spans="1:9">
      <c r="A149" s="133"/>
      <c r="B149" s="155"/>
      <c r="F149" s="150"/>
      <c r="G149" s="150"/>
      <c r="H149" s="151"/>
      <c r="I149" s="155"/>
    </row>
    <row r="150" s="135" customFormat="1" spans="1:9">
      <c r="A150" s="133"/>
      <c r="B150" s="155"/>
      <c r="F150" s="150"/>
      <c r="G150" s="150"/>
      <c r="H150" s="151"/>
      <c r="I150" s="155"/>
    </row>
    <row r="151" s="135" customFormat="1" spans="1:9">
      <c r="A151" s="133"/>
      <c r="B151" s="155"/>
      <c r="F151" s="150"/>
      <c r="G151" s="150"/>
      <c r="H151" s="151"/>
      <c r="I151" s="155"/>
    </row>
    <row r="152" s="135" customFormat="1" spans="1:9">
      <c r="A152" s="133"/>
      <c r="B152" s="155"/>
      <c r="F152" s="150"/>
      <c r="G152" s="150"/>
      <c r="H152" s="151"/>
      <c r="I152" s="155"/>
    </row>
    <row r="153" s="135" customFormat="1" spans="1:9">
      <c r="A153" s="133"/>
      <c r="B153" s="155"/>
      <c r="F153" s="150"/>
      <c r="G153" s="150"/>
      <c r="H153" s="151"/>
      <c r="I153" s="155"/>
    </row>
    <row r="154" s="135" customFormat="1" spans="1:9">
      <c r="A154" s="133"/>
      <c r="B154" s="155"/>
      <c r="F154" s="150"/>
      <c r="G154" s="150"/>
      <c r="H154" s="151"/>
      <c r="I154" s="155"/>
    </row>
    <row r="155" s="135" customFormat="1" spans="1:9">
      <c r="A155" s="133"/>
      <c r="B155" s="155"/>
      <c r="F155" s="150"/>
      <c r="G155" s="150"/>
      <c r="H155" s="151"/>
      <c r="I155" s="155"/>
    </row>
    <row r="156" s="135" customFormat="1" spans="1:9">
      <c r="A156" s="133"/>
      <c r="B156" s="155"/>
      <c r="F156" s="150"/>
      <c r="G156" s="150"/>
      <c r="H156" s="151"/>
      <c r="I156" s="155"/>
    </row>
    <row r="157" s="135" customFormat="1" spans="1:9">
      <c r="A157" s="133"/>
      <c r="B157" s="155"/>
      <c r="F157" s="150"/>
      <c r="G157" s="150"/>
      <c r="H157" s="151"/>
      <c r="I157" s="155"/>
    </row>
    <row r="158" s="135" customFormat="1" spans="1:9">
      <c r="A158" s="133"/>
      <c r="B158" s="155"/>
      <c r="F158" s="150"/>
      <c r="G158" s="150"/>
      <c r="H158" s="151"/>
      <c r="I158" s="155"/>
    </row>
    <row r="159" s="135" customFormat="1" spans="1:9">
      <c r="A159" s="133"/>
      <c r="B159" s="155"/>
      <c r="F159" s="150"/>
      <c r="G159" s="150"/>
      <c r="H159" s="151"/>
      <c r="I159" s="155"/>
    </row>
    <row r="160" s="135" customFormat="1" spans="1:9">
      <c r="A160" s="133"/>
      <c r="B160" s="155"/>
      <c r="F160" s="150"/>
      <c r="G160" s="150"/>
      <c r="H160" s="151"/>
      <c r="I160" s="155"/>
    </row>
    <row r="161" s="135" customFormat="1" spans="1:9">
      <c r="A161" s="133"/>
      <c r="B161" s="155"/>
      <c r="F161" s="150"/>
      <c r="G161" s="150"/>
      <c r="H161" s="151"/>
      <c r="I161" s="155"/>
    </row>
    <row r="162" s="135" customFormat="1" spans="1:9">
      <c r="A162" s="133"/>
      <c r="B162" s="155"/>
      <c r="F162" s="150"/>
      <c r="G162" s="150"/>
      <c r="H162" s="151"/>
      <c r="I162" s="155"/>
    </row>
    <row r="163" s="135" customFormat="1" spans="1:9">
      <c r="A163" s="133"/>
      <c r="B163" s="155"/>
      <c r="F163" s="150"/>
      <c r="G163" s="150"/>
      <c r="H163" s="151"/>
      <c r="I163" s="155"/>
    </row>
    <row r="164" s="135" customFormat="1" spans="1:9">
      <c r="A164" s="133"/>
      <c r="B164" s="155"/>
      <c r="F164" s="150"/>
      <c r="G164" s="150"/>
      <c r="H164" s="151"/>
      <c r="I164" s="155"/>
    </row>
    <row r="165" s="135" customFormat="1" spans="1:9">
      <c r="A165" s="133"/>
      <c r="B165" s="155"/>
      <c r="F165" s="150"/>
      <c r="G165" s="150"/>
      <c r="H165" s="151"/>
      <c r="I165" s="155"/>
    </row>
    <row r="166" s="135" customFormat="1" spans="1:9">
      <c r="A166" s="133"/>
      <c r="B166" s="155"/>
      <c r="F166" s="150"/>
      <c r="G166" s="150"/>
      <c r="H166" s="151"/>
      <c r="I166" s="155"/>
    </row>
    <row r="167" s="135" customFormat="1" spans="1:9">
      <c r="A167" s="133"/>
      <c r="B167" s="155"/>
      <c r="F167" s="150"/>
      <c r="G167" s="150"/>
      <c r="H167" s="151"/>
      <c r="I167" s="155"/>
    </row>
    <row r="168" s="135" customFormat="1" spans="1:9">
      <c r="A168" s="133"/>
      <c r="B168" s="155"/>
      <c r="F168" s="150"/>
      <c r="G168" s="150"/>
      <c r="H168" s="151"/>
      <c r="I168" s="155"/>
    </row>
    <row r="169" s="135" customFormat="1" spans="1:9">
      <c r="A169" s="133"/>
      <c r="B169" s="155"/>
      <c r="F169" s="150"/>
      <c r="G169" s="150"/>
      <c r="H169" s="151"/>
      <c r="I169" s="155"/>
    </row>
    <row r="170" s="135" customFormat="1" spans="1:9">
      <c r="A170" s="133"/>
      <c r="B170" s="155"/>
      <c r="F170" s="150"/>
      <c r="G170" s="150"/>
      <c r="H170" s="151"/>
      <c r="I170" s="155"/>
    </row>
    <row r="171" s="135" customFormat="1" spans="1:9">
      <c r="A171" s="133"/>
      <c r="B171" s="155"/>
      <c r="F171" s="150"/>
      <c r="G171" s="150"/>
      <c r="H171" s="151"/>
      <c r="I171" s="155"/>
    </row>
    <row r="172" s="135" customFormat="1" spans="1:9">
      <c r="A172" s="133"/>
      <c r="B172" s="155"/>
      <c r="F172" s="150"/>
      <c r="G172" s="150"/>
      <c r="H172" s="151"/>
      <c r="I172" s="155"/>
    </row>
    <row r="173" s="135" customFormat="1" spans="1:9">
      <c r="A173" s="133"/>
      <c r="B173" s="155"/>
      <c r="F173" s="150"/>
      <c r="G173" s="150"/>
      <c r="H173" s="151"/>
      <c r="I173" s="155"/>
    </row>
    <row r="174" s="135" customFormat="1" spans="1:9">
      <c r="A174" s="133"/>
      <c r="B174" s="155"/>
      <c r="F174" s="150"/>
      <c r="G174" s="150"/>
      <c r="H174" s="151"/>
      <c r="I174" s="155"/>
    </row>
    <row r="175" s="135" customFormat="1" spans="1:9">
      <c r="A175" s="133"/>
      <c r="B175" s="155"/>
      <c r="F175" s="150"/>
      <c r="G175" s="150"/>
      <c r="H175" s="151"/>
      <c r="I175" s="155"/>
    </row>
    <row r="176" s="135" customFormat="1" spans="1:9">
      <c r="A176" s="133"/>
      <c r="B176" s="155"/>
      <c r="F176" s="150"/>
      <c r="G176" s="150"/>
      <c r="H176" s="151"/>
      <c r="I176" s="155"/>
    </row>
    <row r="177" s="135" customFormat="1" spans="1:9">
      <c r="A177" s="133"/>
      <c r="B177" s="155"/>
      <c r="F177" s="150"/>
      <c r="G177" s="150"/>
      <c r="H177" s="151"/>
      <c r="I177" s="155"/>
    </row>
    <row r="178" s="135" customFormat="1" spans="1:9">
      <c r="A178" s="133"/>
      <c r="B178" s="155"/>
      <c r="F178" s="150"/>
      <c r="G178" s="150"/>
      <c r="H178" s="151"/>
      <c r="I178" s="155"/>
    </row>
    <row r="179" s="135" customFormat="1" spans="1:9">
      <c r="A179" s="133"/>
      <c r="B179" s="155"/>
      <c r="F179" s="150"/>
      <c r="G179" s="150"/>
      <c r="H179" s="151"/>
      <c r="I179" s="155"/>
    </row>
    <row r="180" s="135" customFormat="1" spans="1:9">
      <c r="A180" s="133"/>
      <c r="B180" s="155"/>
      <c r="F180" s="150"/>
      <c r="G180" s="150"/>
      <c r="H180" s="151"/>
      <c r="I180" s="155"/>
    </row>
    <row r="181" s="135" customFormat="1" spans="1:9">
      <c r="A181" s="133"/>
      <c r="B181" s="155"/>
      <c r="F181" s="150"/>
      <c r="G181" s="150"/>
      <c r="H181" s="151"/>
      <c r="I181" s="155"/>
    </row>
    <row r="182" s="135" customFormat="1" spans="1:9">
      <c r="A182" s="133"/>
      <c r="B182" s="155"/>
      <c r="F182" s="150"/>
      <c r="G182" s="150"/>
      <c r="H182" s="151"/>
      <c r="I182" s="155"/>
    </row>
    <row r="183" s="135" customFormat="1" spans="1:9">
      <c r="A183" s="133"/>
      <c r="B183" s="155"/>
      <c r="F183" s="150"/>
      <c r="G183" s="150"/>
      <c r="H183" s="151"/>
      <c r="I183" s="155"/>
    </row>
    <row r="184" s="135" customFormat="1" spans="1:9">
      <c r="A184" s="133"/>
      <c r="B184" s="155"/>
      <c r="F184" s="150"/>
      <c r="G184" s="150"/>
      <c r="H184" s="151"/>
      <c r="I184" s="155"/>
    </row>
    <row r="185" s="135" customFormat="1" spans="1:9">
      <c r="A185" s="133"/>
      <c r="B185" s="155"/>
      <c r="F185" s="150"/>
      <c r="G185" s="150"/>
      <c r="H185" s="151"/>
      <c r="I185" s="155"/>
    </row>
    <row r="186" s="135" customFormat="1" spans="1:9">
      <c r="A186" s="133"/>
      <c r="B186" s="155"/>
      <c r="F186" s="150"/>
      <c r="G186" s="150"/>
      <c r="H186" s="151"/>
      <c r="I186" s="155"/>
    </row>
    <row r="187" s="135" customFormat="1" spans="1:9">
      <c r="A187" s="133"/>
      <c r="B187" s="155"/>
      <c r="F187" s="150"/>
      <c r="G187" s="150"/>
      <c r="H187" s="151"/>
      <c r="I187" s="155"/>
    </row>
    <row r="188" s="135" customFormat="1" spans="1:9">
      <c r="A188" s="133"/>
      <c r="B188" s="155"/>
      <c r="F188" s="150"/>
      <c r="G188" s="150"/>
      <c r="H188" s="151"/>
      <c r="I188" s="155"/>
    </row>
    <row r="189" s="135" customFormat="1" spans="1:9">
      <c r="A189" s="133"/>
      <c r="B189" s="155"/>
      <c r="F189" s="150"/>
      <c r="G189" s="150"/>
      <c r="H189" s="151"/>
      <c r="I189" s="155"/>
    </row>
    <row r="190" s="135" customFormat="1" spans="1:9">
      <c r="A190" s="133"/>
      <c r="B190" s="155"/>
      <c r="F190" s="150"/>
      <c r="G190" s="150"/>
      <c r="H190" s="151"/>
      <c r="I190" s="155"/>
    </row>
    <row r="191" s="135" customFormat="1" spans="1:9">
      <c r="A191" s="133"/>
      <c r="B191" s="155"/>
      <c r="F191" s="150"/>
      <c r="G191" s="150"/>
      <c r="H191" s="151"/>
      <c r="I191" s="155"/>
    </row>
    <row r="192" s="135" customFormat="1" spans="1:9">
      <c r="A192" s="133"/>
      <c r="B192" s="155"/>
      <c r="F192" s="150"/>
      <c r="G192" s="150"/>
      <c r="H192" s="151"/>
      <c r="I192" s="155"/>
    </row>
    <row r="193" s="135" customFormat="1" spans="1:9">
      <c r="A193" s="133"/>
      <c r="B193" s="155"/>
      <c r="F193" s="150"/>
      <c r="G193" s="150"/>
      <c r="H193" s="151"/>
      <c r="I193" s="155"/>
    </row>
    <row r="194" s="135" customFormat="1" spans="1:9">
      <c r="A194" s="133"/>
      <c r="B194" s="155"/>
      <c r="F194" s="150"/>
      <c r="G194" s="150"/>
      <c r="H194" s="151"/>
      <c r="I194" s="155"/>
    </row>
    <row r="195" s="135" customFormat="1" spans="1:9">
      <c r="A195" s="133"/>
      <c r="B195" s="155"/>
      <c r="F195" s="150"/>
      <c r="G195" s="150"/>
      <c r="H195" s="151"/>
      <c r="I195" s="155"/>
    </row>
    <row r="196" s="135" customFormat="1" spans="1:9">
      <c r="A196" s="133"/>
      <c r="B196" s="155"/>
      <c r="F196" s="150"/>
      <c r="G196" s="150"/>
      <c r="H196" s="151"/>
      <c r="I196" s="155"/>
    </row>
    <row r="197" s="135" customFormat="1" spans="1:9">
      <c r="A197" s="133"/>
      <c r="B197" s="155"/>
      <c r="F197" s="150"/>
      <c r="G197" s="150"/>
      <c r="H197" s="151"/>
      <c r="I197" s="155"/>
    </row>
    <row r="198" s="135" customFormat="1" spans="1:9">
      <c r="A198" s="133"/>
      <c r="B198" s="155"/>
      <c r="F198" s="150"/>
      <c r="G198" s="150"/>
      <c r="H198" s="151"/>
      <c r="I198" s="155"/>
    </row>
    <row r="199" s="135" customFormat="1" spans="1:9">
      <c r="A199" s="133"/>
      <c r="B199" s="155"/>
      <c r="F199" s="150"/>
      <c r="G199" s="150"/>
      <c r="H199" s="151"/>
      <c r="I199" s="155"/>
    </row>
    <row r="200" s="135" customFormat="1" spans="1:9">
      <c r="A200" s="133"/>
      <c r="B200" s="155"/>
      <c r="F200" s="150"/>
      <c r="G200" s="150"/>
      <c r="H200" s="151"/>
      <c r="I200" s="155"/>
    </row>
    <row r="201" s="135" customFormat="1" spans="1:9">
      <c r="A201" s="133"/>
      <c r="B201" s="155"/>
      <c r="F201" s="150"/>
      <c r="G201" s="150"/>
      <c r="H201" s="151"/>
      <c r="I201" s="155"/>
    </row>
    <row r="202" s="135" customFormat="1" spans="1:9">
      <c r="A202" s="133"/>
      <c r="B202" s="155"/>
      <c r="F202" s="150"/>
      <c r="G202" s="150"/>
      <c r="H202" s="151"/>
      <c r="I202" s="155"/>
    </row>
    <row r="203" s="135" customFormat="1" spans="1:9">
      <c r="A203" s="133"/>
      <c r="B203" s="155"/>
      <c r="F203" s="150"/>
      <c r="G203" s="150"/>
      <c r="H203" s="151"/>
      <c r="I203" s="155"/>
    </row>
    <row r="204" s="135" customFormat="1" spans="1:9">
      <c r="A204" s="133"/>
      <c r="B204" s="155"/>
      <c r="F204" s="150"/>
      <c r="G204" s="150"/>
      <c r="H204" s="151"/>
      <c r="I204" s="155"/>
    </row>
    <row r="205" s="135" customFormat="1" spans="1:9">
      <c r="A205" s="133"/>
      <c r="B205" s="155"/>
      <c r="F205" s="150"/>
      <c r="G205" s="150"/>
      <c r="H205" s="151"/>
      <c r="I205" s="155"/>
    </row>
    <row r="206" s="135" customFormat="1" spans="1:9">
      <c r="A206" s="133"/>
      <c r="B206" s="155"/>
      <c r="F206" s="150"/>
      <c r="G206" s="150"/>
      <c r="H206" s="151"/>
      <c r="I206" s="155"/>
    </row>
    <row r="207" s="135" customFormat="1" spans="1:9">
      <c r="A207" s="133"/>
      <c r="B207" s="155"/>
      <c r="F207" s="150"/>
      <c r="G207" s="150"/>
      <c r="H207" s="151"/>
      <c r="I207" s="155"/>
    </row>
    <row r="208" s="135" customFormat="1" spans="1:9">
      <c r="A208" s="133"/>
      <c r="B208" s="155"/>
      <c r="F208" s="150"/>
      <c r="G208" s="150"/>
      <c r="H208" s="151"/>
      <c r="I208" s="155"/>
    </row>
    <row r="209" s="135" customFormat="1" spans="1:9">
      <c r="A209" s="133"/>
      <c r="B209" s="155"/>
      <c r="F209" s="150"/>
      <c r="G209" s="150"/>
      <c r="H209" s="151"/>
      <c r="I209" s="155"/>
    </row>
    <row r="210" s="135" customFormat="1" spans="1:9">
      <c r="A210" s="133"/>
      <c r="B210" s="155"/>
      <c r="F210" s="150"/>
      <c r="G210" s="150"/>
      <c r="H210" s="151"/>
      <c r="I210" s="155"/>
    </row>
    <row r="211" s="135" customFormat="1" spans="1:9">
      <c r="A211" s="133"/>
      <c r="B211" s="155"/>
      <c r="F211" s="150"/>
      <c r="G211" s="150"/>
      <c r="H211" s="151"/>
      <c r="I211" s="155"/>
    </row>
    <row r="212" s="135" customFormat="1" spans="1:9">
      <c r="A212" s="133"/>
      <c r="B212" s="155"/>
      <c r="F212" s="150"/>
      <c r="G212" s="150"/>
      <c r="H212" s="151"/>
      <c r="I212" s="155"/>
    </row>
    <row r="213" s="135" customFormat="1" spans="1:9">
      <c r="A213" s="133"/>
      <c r="B213" s="155"/>
      <c r="F213" s="150"/>
      <c r="G213" s="150"/>
      <c r="H213" s="151"/>
      <c r="I213" s="155"/>
    </row>
    <row r="214" s="135" customFormat="1" spans="1:9">
      <c r="A214" s="133"/>
      <c r="B214" s="155"/>
      <c r="F214" s="150"/>
      <c r="G214" s="150"/>
      <c r="H214" s="151"/>
      <c r="I214" s="155"/>
    </row>
    <row r="215" s="135" customFormat="1" spans="1:9">
      <c r="A215" s="133"/>
      <c r="B215" s="155"/>
      <c r="F215" s="150"/>
      <c r="G215" s="150"/>
      <c r="H215" s="151"/>
      <c r="I215" s="155"/>
    </row>
    <row r="216" s="135" customFormat="1" spans="1:9">
      <c r="A216" s="133"/>
      <c r="B216" s="155"/>
      <c r="F216" s="150"/>
      <c r="G216" s="150"/>
      <c r="H216" s="151"/>
      <c r="I216" s="155"/>
    </row>
    <row r="217" s="135" customFormat="1" spans="1:9">
      <c r="A217" s="133"/>
      <c r="B217" s="155"/>
      <c r="F217" s="150"/>
      <c r="G217" s="150"/>
      <c r="H217" s="151"/>
      <c r="I217" s="155"/>
    </row>
    <row r="218" s="135" customFormat="1" spans="1:9">
      <c r="A218" s="133"/>
      <c r="B218" s="155"/>
      <c r="F218" s="150"/>
      <c r="G218" s="150"/>
      <c r="H218" s="151"/>
      <c r="I218" s="155"/>
    </row>
    <row r="219" s="135" customFormat="1" spans="1:9">
      <c r="A219" s="133"/>
      <c r="B219" s="155"/>
      <c r="F219" s="150"/>
      <c r="G219" s="150"/>
      <c r="H219" s="151"/>
      <c r="I219" s="155"/>
    </row>
    <row r="220" s="135" customFormat="1" spans="1:9">
      <c r="A220" s="133"/>
      <c r="B220" s="155"/>
      <c r="F220" s="150"/>
      <c r="G220" s="150"/>
      <c r="H220" s="151"/>
      <c r="I220" s="155"/>
    </row>
    <row r="221" s="135" customFormat="1" spans="1:9">
      <c r="A221" s="133"/>
      <c r="B221" s="155"/>
      <c r="F221" s="150"/>
      <c r="G221" s="150"/>
      <c r="H221" s="151"/>
      <c r="I221" s="155"/>
    </row>
    <row r="222" s="135" customFormat="1" spans="1:9">
      <c r="A222" s="133"/>
      <c r="B222" s="155"/>
      <c r="F222" s="150"/>
      <c r="G222" s="150"/>
      <c r="H222" s="151"/>
      <c r="I222" s="155"/>
    </row>
    <row r="223" s="135" customFormat="1" spans="1:9">
      <c r="A223" s="133"/>
      <c r="B223" s="155"/>
      <c r="F223" s="150"/>
      <c r="G223" s="150"/>
      <c r="H223" s="151"/>
      <c r="I223" s="155"/>
    </row>
    <row r="224" s="135" customFormat="1" spans="1:9">
      <c r="A224" s="133"/>
      <c r="B224" s="155"/>
      <c r="F224" s="150"/>
      <c r="G224" s="150"/>
      <c r="H224" s="151"/>
      <c r="I224" s="155"/>
    </row>
    <row r="225" s="135" customFormat="1" spans="1:9">
      <c r="A225" s="133"/>
      <c r="B225" s="155"/>
      <c r="F225" s="150"/>
      <c r="G225" s="150"/>
      <c r="H225" s="151"/>
      <c r="I225" s="155"/>
    </row>
    <row r="226" s="135" customFormat="1" spans="1:9">
      <c r="A226" s="133"/>
      <c r="B226" s="155"/>
      <c r="F226" s="150"/>
      <c r="G226" s="150"/>
      <c r="H226" s="151"/>
      <c r="I226" s="155"/>
    </row>
    <row r="227" s="135" customFormat="1" spans="1:9">
      <c r="A227" s="133"/>
      <c r="B227" s="155"/>
      <c r="F227" s="150"/>
      <c r="G227" s="150"/>
      <c r="H227" s="151"/>
      <c r="I227" s="155"/>
    </row>
    <row r="228" s="135" customFormat="1" spans="1:9">
      <c r="A228" s="133"/>
      <c r="B228" s="155"/>
      <c r="F228" s="150"/>
      <c r="G228" s="150"/>
      <c r="H228" s="151"/>
      <c r="I228" s="155"/>
    </row>
    <row r="229" s="135" customFormat="1" spans="1:9">
      <c r="A229" s="133"/>
      <c r="B229" s="155"/>
      <c r="F229" s="150"/>
      <c r="G229" s="150"/>
      <c r="H229" s="151"/>
      <c r="I229" s="155"/>
    </row>
    <row r="230" s="135" customFormat="1" spans="1:9">
      <c r="A230" s="133"/>
      <c r="B230" s="155"/>
      <c r="F230" s="150"/>
      <c r="G230" s="150"/>
      <c r="H230" s="151"/>
      <c r="I230" s="155"/>
    </row>
    <row r="231" s="135" customFormat="1" spans="1:9">
      <c r="A231" s="133"/>
      <c r="B231" s="155"/>
      <c r="F231" s="150"/>
      <c r="G231" s="150"/>
      <c r="H231" s="151"/>
      <c r="I231" s="155"/>
    </row>
    <row r="232" s="135" customFormat="1" spans="1:9">
      <c r="A232" s="133"/>
      <c r="B232" s="155"/>
      <c r="F232" s="150"/>
      <c r="G232" s="150"/>
      <c r="H232" s="151"/>
      <c r="I232" s="155"/>
    </row>
    <row r="233" s="135" customFormat="1" spans="1:9">
      <c r="A233" s="133"/>
      <c r="B233" s="155"/>
      <c r="F233" s="150"/>
      <c r="G233" s="150"/>
      <c r="H233" s="151"/>
      <c r="I233" s="155"/>
    </row>
    <row r="234" s="135" customFormat="1" spans="1:9">
      <c r="A234" s="133"/>
      <c r="B234" s="155"/>
      <c r="F234" s="150"/>
      <c r="G234" s="150"/>
      <c r="H234" s="151"/>
      <c r="I234" s="155"/>
    </row>
    <row r="235" s="135" customFormat="1" spans="1:9">
      <c r="A235" s="133"/>
      <c r="B235" s="155"/>
      <c r="F235" s="150"/>
      <c r="G235" s="150"/>
      <c r="H235" s="151"/>
      <c r="I235" s="155"/>
    </row>
    <row r="236" s="135" customFormat="1" spans="1:9">
      <c r="A236" s="133"/>
      <c r="B236" s="155"/>
      <c r="F236" s="150"/>
      <c r="G236" s="150"/>
      <c r="H236" s="151"/>
      <c r="I236" s="155"/>
    </row>
    <row r="237" s="135" customFormat="1" spans="1:9">
      <c r="A237" s="133"/>
      <c r="B237" s="155"/>
      <c r="F237" s="150"/>
      <c r="G237" s="150"/>
      <c r="H237" s="151"/>
      <c r="I237" s="155"/>
    </row>
    <row r="238" s="135" customFormat="1" spans="1:9">
      <c r="A238" s="133"/>
      <c r="B238" s="155"/>
      <c r="F238" s="150"/>
      <c r="G238" s="150"/>
      <c r="H238" s="151"/>
      <c r="I238" s="155"/>
    </row>
    <row r="239" s="135" customFormat="1" spans="1:9">
      <c r="A239" s="133"/>
      <c r="B239" s="155"/>
      <c r="F239" s="150"/>
      <c r="G239" s="150"/>
      <c r="H239" s="151"/>
      <c r="I239" s="155"/>
    </row>
    <row r="240" s="135" customFormat="1" spans="1:9">
      <c r="A240" s="133"/>
      <c r="B240" s="155"/>
      <c r="F240" s="150"/>
      <c r="G240" s="150"/>
      <c r="H240" s="151"/>
      <c r="I240" s="155"/>
    </row>
    <row r="241" s="135" customFormat="1" spans="1:9">
      <c r="A241" s="133"/>
      <c r="B241" s="155"/>
      <c r="F241" s="150"/>
      <c r="G241" s="150"/>
      <c r="H241" s="151"/>
      <c r="I241" s="155"/>
    </row>
    <row r="242" s="135" customFormat="1" spans="1:9">
      <c r="A242" s="133"/>
      <c r="B242" s="155"/>
      <c r="F242" s="150"/>
      <c r="G242" s="150"/>
      <c r="H242" s="151"/>
      <c r="I242" s="155"/>
    </row>
    <row r="243" s="135" customFormat="1" spans="1:9">
      <c r="A243" s="133"/>
      <c r="B243" s="155"/>
      <c r="F243" s="150"/>
      <c r="G243" s="150"/>
      <c r="H243" s="151"/>
      <c r="I243" s="155"/>
    </row>
    <row r="244" s="135" customFormat="1" spans="1:9">
      <c r="A244" s="133"/>
      <c r="B244" s="155"/>
      <c r="F244" s="150"/>
      <c r="G244" s="150"/>
      <c r="H244" s="151"/>
      <c r="I244" s="155"/>
    </row>
    <row r="245" s="135" customFormat="1" spans="1:9">
      <c r="A245" s="133"/>
      <c r="B245" s="155"/>
      <c r="F245" s="150"/>
      <c r="G245" s="150"/>
      <c r="H245" s="151"/>
      <c r="I245" s="155"/>
    </row>
    <row r="246" s="135" customFormat="1" spans="1:9">
      <c r="A246" s="133"/>
      <c r="B246" s="155"/>
      <c r="F246" s="150"/>
      <c r="G246" s="150"/>
      <c r="H246" s="151"/>
      <c r="I246" s="155"/>
    </row>
    <row r="247" s="135" customFormat="1" spans="1:9">
      <c r="A247" s="133"/>
      <c r="B247" s="155"/>
      <c r="F247" s="150"/>
      <c r="G247" s="150"/>
      <c r="H247" s="151"/>
      <c r="I247" s="155"/>
    </row>
    <row r="248" s="135" customFormat="1" spans="1:9">
      <c r="A248" s="133"/>
      <c r="B248" s="155"/>
      <c r="F248" s="150"/>
      <c r="G248" s="150"/>
      <c r="H248" s="151"/>
      <c r="I248" s="155"/>
    </row>
    <row r="249" s="135" customFormat="1" spans="1:9">
      <c r="A249" s="133"/>
      <c r="B249" s="155"/>
      <c r="F249" s="150"/>
      <c r="G249" s="150"/>
      <c r="H249" s="151"/>
      <c r="I249" s="155"/>
    </row>
    <row r="250" s="135" customFormat="1" spans="1:9">
      <c r="A250" s="133"/>
      <c r="B250" s="155"/>
      <c r="F250" s="150"/>
      <c r="G250" s="150"/>
      <c r="H250" s="151"/>
      <c r="I250" s="155"/>
    </row>
    <row r="251" s="135" customFormat="1" spans="1:9">
      <c r="A251" s="133"/>
      <c r="B251" s="155"/>
      <c r="F251" s="150"/>
      <c r="G251" s="150"/>
      <c r="H251" s="151"/>
      <c r="I251" s="155"/>
    </row>
    <row r="252" s="135" customFormat="1" spans="1:9">
      <c r="A252" s="133"/>
      <c r="B252" s="155"/>
      <c r="F252" s="150"/>
      <c r="G252" s="150"/>
      <c r="H252" s="151"/>
      <c r="I252" s="155"/>
    </row>
    <row r="253" s="135" customFormat="1" spans="1:9">
      <c r="A253" s="133"/>
      <c r="B253" s="155"/>
      <c r="F253" s="150"/>
      <c r="G253" s="150"/>
      <c r="H253" s="151"/>
      <c r="I253" s="155"/>
    </row>
    <row r="254" s="135" customFormat="1" spans="1:9">
      <c r="A254" s="133"/>
      <c r="B254" s="155"/>
      <c r="F254" s="150"/>
      <c r="G254" s="150"/>
      <c r="H254" s="151"/>
      <c r="I254" s="155"/>
    </row>
    <row r="255" s="135" customFormat="1" spans="1:9">
      <c r="A255" s="133"/>
      <c r="B255" s="155"/>
      <c r="F255" s="150"/>
      <c r="G255" s="150"/>
      <c r="H255" s="151"/>
      <c r="I255" s="155"/>
    </row>
    <row r="256" s="135" customFormat="1" spans="1:9">
      <c r="A256" s="133"/>
      <c r="B256" s="155"/>
      <c r="F256" s="150"/>
      <c r="G256" s="150"/>
      <c r="H256" s="151"/>
      <c r="I256" s="155"/>
    </row>
    <row r="257" s="135" customFormat="1" spans="1:9">
      <c r="A257" s="133"/>
      <c r="B257" s="155"/>
      <c r="F257" s="150"/>
      <c r="G257" s="150"/>
      <c r="H257" s="151"/>
      <c r="I257" s="155"/>
    </row>
    <row r="258" s="135" customFormat="1" spans="1:9">
      <c r="A258" s="133"/>
      <c r="B258" s="155"/>
      <c r="F258" s="150"/>
      <c r="G258" s="150"/>
      <c r="H258" s="151"/>
      <c r="I258" s="155"/>
    </row>
    <row r="259" s="135" customFormat="1" spans="1:9">
      <c r="A259" s="133"/>
      <c r="B259" s="155"/>
      <c r="F259" s="150"/>
      <c r="G259" s="150"/>
      <c r="H259" s="151"/>
      <c r="I259" s="155"/>
    </row>
    <row r="260" s="135" customFormat="1" spans="1:9">
      <c r="A260" s="133"/>
      <c r="B260" s="155"/>
      <c r="F260" s="150"/>
      <c r="G260" s="150"/>
      <c r="H260" s="151"/>
      <c r="I260" s="155"/>
    </row>
    <row r="261" s="135" customFormat="1" spans="1:9">
      <c r="A261" s="133"/>
      <c r="B261" s="155"/>
      <c r="F261" s="150"/>
      <c r="G261" s="150"/>
      <c r="H261" s="151"/>
      <c r="I261" s="155"/>
    </row>
    <row r="262" s="135" customFormat="1" spans="1:9">
      <c r="A262" s="133"/>
      <c r="B262" s="155"/>
      <c r="F262" s="150"/>
      <c r="G262" s="150"/>
      <c r="H262" s="151"/>
      <c r="I262" s="155"/>
    </row>
    <row r="263" s="135" customFormat="1" spans="1:9">
      <c r="A263" s="133"/>
      <c r="B263" s="155"/>
      <c r="F263" s="150"/>
      <c r="G263" s="150"/>
      <c r="H263" s="151"/>
      <c r="I263" s="155"/>
    </row>
    <row r="264" s="135" customFormat="1" spans="1:9">
      <c r="A264" s="133"/>
      <c r="B264" s="155"/>
      <c r="F264" s="150"/>
      <c r="G264" s="150"/>
      <c r="H264" s="151"/>
      <c r="I264" s="155"/>
    </row>
    <row r="265" s="135" customFormat="1" spans="1:9">
      <c r="A265" s="133"/>
      <c r="B265" s="155"/>
      <c r="F265" s="150"/>
      <c r="G265" s="150"/>
      <c r="H265" s="151"/>
      <c r="I265" s="155"/>
    </row>
    <row r="266" s="135" customFormat="1" spans="1:9">
      <c r="A266" s="133"/>
      <c r="B266" s="155"/>
      <c r="F266" s="150"/>
      <c r="G266" s="150"/>
      <c r="H266" s="151"/>
      <c r="I266" s="155"/>
    </row>
    <row r="267" s="135" customFormat="1" spans="1:9">
      <c r="A267" s="133"/>
      <c r="B267" s="155"/>
      <c r="F267" s="150"/>
      <c r="G267" s="150"/>
      <c r="H267" s="151"/>
      <c r="I267" s="155"/>
    </row>
    <row r="268" s="135" customFormat="1" spans="1:9">
      <c r="A268" s="133"/>
      <c r="B268" s="155"/>
      <c r="F268" s="150"/>
      <c r="G268" s="150"/>
      <c r="H268" s="151"/>
      <c r="I268" s="155"/>
    </row>
    <row r="269" s="135" customFormat="1" spans="1:9">
      <c r="A269" s="133"/>
      <c r="B269" s="155"/>
      <c r="F269" s="150"/>
      <c r="G269" s="150"/>
      <c r="H269" s="151"/>
      <c r="I269" s="155"/>
    </row>
    <row r="270" s="135" customFormat="1" spans="1:9">
      <c r="A270" s="133"/>
      <c r="B270" s="155"/>
      <c r="F270" s="150"/>
      <c r="G270" s="150"/>
      <c r="H270" s="151"/>
      <c r="I270" s="155"/>
    </row>
    <row r="271" s="135" customFormat="1" spans="1:9">
      <c r="A271" s="133"/>
      <c r="B271" s="155"/>
      <c r="F271" s="150"/>
      <c r="G271" s="150"/>
      <c r="H271" s="151"/>
      <c r="I271" s="155"/>
    </row>
    <row r="272" s="135" customFormat="1" spans="1:9">
      <c r="A272" s="133"/>
      <c r="B272" s="155"/>
      <c r="F272" s="150"/>
      <c r="G272" s="150"/>
      <c r="H272" s="151"/>
      <c r="I272" s="155"/>
    </row>
    <row r="273" s="135" customFormat="1" spans="1:9">
      <c r="A273" s="133"/>
      <c r="B273" s="155"/>
      <c r="F273" s="150"/>
      <c r="G273" s="150"/>
      <c r="H273" s="151"/>
      <c r="I273" s="155"/>
    </row>
    <row r="274" s="135" customFormat="1" spans="1:9">
      <c r="A274" s="133"/>
      <c r="B274" s="155"/>
      <c r="F274" s="150"/>
      <c r="G274" s="150"/>
      <c r="H274" s="151"/>
      <c r="I274" s="155"/>
    </row>
    <row r="275" s="135" customFormat="1" spans="1:9">
      <c r="A275" s="133"/>
      <c r="B275" s="155"/>
      <c r="F275" s="150"/>
      <c r="G275" s="150"/>
      <c r="H275" s="151"/>
      <c r="I275" s="155"/>
    </row>
    <row r="276" s="135" customFormat="1" spans="1:9">
      <c r="A276" s="133"/>
      <c r="B276" s="155"/>
      <c r="F276" s="150"/>
      <c r="G276" s="150"/>
      <c r="H276" s="151"/>
      <c r="I276" s="155"/>
    </row>
    <row r="277" s="135" customFormat="1" spans="1:9">
      <c r="A277" s="133"/>
      <c r="B277" s="155"/>
      <c r="F277" s="150"/>
      <c r="G277" s="150"/>
      <c r="H277" s="151"/>
      <c r="I277" s="155"/>
    </row>
    <row r="278" s="135" customFormat="1" spans="1:9">
      <c r="A278" s="133"/>
      <c r="B278" s="155"/>
      <c r="F278" s="150"/>
      <c r="G278" s="150"/>
      <c r="H278" s="151"/>
      <c r="I278" s="155"/>
    </row>
    <row r="279" s="135" customFormat="1" spans="1:9">
      <c r="A279" s="133"/>
      <c r="B279" s="155"/>
      <c r="F279" s="150"/>
      <c r="G279" s="150"/>
      <c r="H279" s="151"/>
      <c r="I279" s="155"/>
    </row>
    <row r="280" s="135" customFormat="1" spans="1:9">
      <c r="A280" s="133"/>
      <c r="B280" s="155"/>
      <c r="F280" s="150"/>
      <c r="G280" s="150"/>
      <c r="H280" s="151"/>
      <c r="I280" s="155"/>
    </row>
    <row r="281" s="135" customFormat="1" spans="1:9">
      <c r="A281" s="133"/>
      <c r="B281" s="155"/>
      <c r="F281" s="150"/>
      <c r="G281" s="150"/>
      <c r="H281" s="151"/>
      <c r="I281" s="155"/>
    </row>
    <row r="282" s="135" customFormat="1" spans="1:9">
      <c r="A282" s="133"/>
      <c r="B282" s="155"/>
      <c r="F282" s="150"/>
      <c r="G282" s="150"/>
      <c r="H282" s="151"/>
      <c r="I282" s="155"/>
    </row>
    <row r="283" s="135" customFormat="1" spans="1:9">
      <c r="A283" s="133"/>
      <c r="B283" s="155"/>
      <c r="F283" s="150"/>
      <c r="G283" s="150"/>
      <c r="H283" s="151"/>
      <c r="I283" s="155"/>
    </row>
    <row r="284" s="135" customFormat="1" spans="1:9">
      <c r="A284" s="133"/>
      <c r="B284" s="155"/>
      <c r="F284" s="150"/>
      <c r="G284" s="150"/>
      <c r="H284" s="151"/>
      <c r="I284" s="155"/>
    </row>
    <row r="285" s="135" customFormat="1" spans="1:9">
      <c r="A285" s="133"/>
      <c r="B285" s="155"/>
      <c r="F285" s="150"/>
      <c r="G285" s="150"/>
      <c r="H285" s="151"/>
      <c r="I285" s="155"/>
    </row>
    <row r="286" s="135" customFormat="1" spans="1:9">
      <c r="A286" s="133"/>
      <c r="B286" s="155"/>
      <c r="F286" s="150"/>
      <c r="G286" s="150"/>
      <c r="H286" s="151"/>
      <c r="I286" s="155"/>
    </row>
    <row r="287" s="135" customFormat="1" spans="1:9">
      <c r="A287" s="133"/>
      <c r="B287" s="155"/>
      <c r="F287" s="150"/>
      <c r="G287" s="150"/>
      <c r="H287" s="151"/>
      <c r="I287" s="155"/>
    </row>
    <row r="288" s="135" customFormat="1" spans="1:9">
      <c r="A288" s="133"/>
      <c r="B288" s="155"/>
      <c r="F288" s="150"/>
      <c r="G288" s="150"/>
      <c r="H288" s="151"/>
      <c r="I288" s="155"/>
    </row>
    <row r="289" s="135" customFormat="1" spans="1:9">
      <c r="A289" s="133"/>
      <c r="B289" s="155"/>
      <c r="F289" s="150"/>
      <c r="G289" s="150"/>
      <c r="H289" s="151"/>
      <c r="I289" s="155"/>
    </row>
    <row r="290" s="135" customFormat="1" spans="1:9">
      <c r="A290" s="133"/>
      <c r="B290" s="155"/>
      <c r="F290" s="150"/>
      <c r="G290" s="150"/>
      <c r="H290" s="151"/>
      <c r="I290" s="155"/>
    </row>
    <row r="291" s="135" customFormat="1" spans="1:9">
      <c r="A291" s="133"/>
      <c r="B291" s="155"/>
      <c r="F291" s="150"/>
      <c r="G291" s="150"/>
      <c r="H291" s="151"/>
      <c r="I291" s="155"/>
    </row>
    <row r="292" s="135" customFormat="1" spans="1:9">
      <c r="A292" s="133"/>
      <c r="B292" s="155"/>
      <c r="F292" s="150"/>
      <c r="G292" s="150"/>
      <c r="H292" s="151"/>
      <c r="I292" s="155"/>
    </row>
    <row r="293" s="135" customFormat="1" spans="1:9">
      <c r="A293" s="133"/>
      <c r="B293" s="155"/>
      <c r="F293" s="150"/>
      <c r="G293" s="150"/>
      <c r="H293" s="151"/>
      <c r="I293" s="155"/>
    </row>
    <row r="294" s="135" customFormat="1" spans="1:9">
      <c r="A294" s="133"/>
      <c r="B294" s="155"/>
      <c r="F294" s="150"/>
      <c r="G294" s="150"/>
      <c r="H294" s="151"/>
      <c r="I294" s="155"/>
    </row>
    <row r="295" s="135" customFormat="1" spans="1:9">
      <c r="A295" s="133"/>
      <c r="B295" s="155"/>
      <c r="F295" s="150"/>
      <c r="G295" s="150"/>
      <c r="H295" s="151"/>
      <c r="I295" s="155"/>
    </row>
    <row r="296" s="135" customFormat="1" spans="1:9">
      <c r="A296" s="133"/>
      <c r="B296" s="155"/>
      <c r="F296" s="150"/>
      <c r="G296" s="150"/>
      <c r="H296" s="151"/>
      <c r="I296" s="155"/>
    </row>
    <row r="297" s="135" customFormat="1" spans="1:9">
      <c r="A297" s="133"/>
      <c r="B297" s="155"/>
      <c r="F297" s="150"/>
      <c r="G297" s="150"/>
      <c r="H297" s="151"/>
      <c r="I297" s="155"/>
    </row>
    <row r="298" s="135" customFormat="1" spans="1:9">
      <c r="A298" s="133"/>
      <c r="B298" s="155"/>
      <c r="F298" s="150"/>
      <c r="G298" s="150"/>
      <c r="H298" s="151"/>
      <c r="I298" s="155"/>
    </row>
    <row r="299" s="135" customFormat="1" spans="1:9">
      <c r="A299" s="133"/>
      <c r="B299" s="155"/>
      <c r="F299" s="150"/>
      <c r="G299" s="150"/>
      <c r="H299" s="151"/>
      <c r="I299" s="155"/>
    </row>
    <row r="300" s="135" customFormat="1" spans="1:9">
      <c r="A300" s="133"/>
      <c r="B300" s="155"/>
      <c r="F300" s="150"/>
      <c r="G300" s="150"/>
      <c r="H300" s="151"/>
      <c r="I300" s="155"/>
    </row>
    <row r="301" s="135" customFormat="1" spans="1:9">
      <c r="A301" s="133"/>
      <c r="B301" s="155"/>
      <c r="F301" s="150"/>
      <c r="G301" s="150"/>
      <c r="H301" s="151"/>
      <c r="I301" s="155"/>
    </row>
    <row r="302" s="135" customFormat="1" spans="1:9">
      <c r="A302" s="133"/>
      <c r="B302" s="155"/>
      <c r="F302" s="150"/>
      <c r="G302" s="150"/>
      <c r="H302" s="151"/>
      <c r="I302" s="155"/>
    </row>
    <row r="303" s="135" customFormat="1" spans="1:9">
      <c r="A303" s="133"/>
      <c r="B303" s="155"/>
      <c r="F303" s="150"/>
      <c r="G303" s="150"/>
      <c r="H303" s="151"/>
      <c r="I303" s="155"/>
    </row>
    <row r="304" s="135" customFormat="1" spans="1:9">
      <c r="A304" s="133"/>
      <c r="B304" s="155"/>
      <c r="F304" s="150"/>
      <c r="G304" s="150"/>
      <c r="H304" s="151"/>
      <c r="I304" s="155"/>
    </row>
    <row r="305" s="135" customFormat="1" spans="1:9">
      <c r="A305" s="133"/>
      <c r="B305" s="155"/>
      <c r="F305" s="150"/>
      <c r="G305" s="150"/>
      <c r="H305" s="151"/>
      <c r="I305" s="155"/>
    </row>
    <row r="306" s="135" customFormat="1" spans="1:9">
      <c r="A306" s="133"/>
      <c r="B306" s="155"/>
      <c r="F306" s="150"/>
      <c r="G306" s="150"/>
      <c r="H306" s="151"/>
      <c r="I306" s="155"/>
    </row>
    <row r="307" s="135" customFormat="1" spans="1:9">
      <c r="A307" s="133"/>
      <c r="B307" s="155"/>
      <c r="F307" s="150"/>
      <c r="G307" s="150"/>
      <c r="H307" s="151"/>
      <c r="I307" s="155"/>
    </row>
    <row r="308" s="135" customFormat="1" spans="1:9">
      <c r="A308" s="133"/>
      <c r="B308" s="155"/>
      <c r="F308" s="150"/>
      <c r="G308" s="150"/>
      <c r="H308" s="151"/>
      <c r="I308" s="155"/>
    </row>
    <row r="309" s="135" customFormat="1" spans="1:9">
      <c r="A309" s="133"/>
      <c r="B309" s="155"/>
      <c r="F309" s="150"/>
      <c r="G309" s="150"/>
      <c r="H309" s="151"/>
      <c r="I309" s="155"/>
    </row>
    <row r="310" s="135" customFormat="1" spans="1:9">
      <c r="A310" s="133"/>
      <c r="B310" s="155"/>
      <c r="F310" s="150"/>
      <c r="G310" s="150"/>
      <c r="H310" s="151"/>
      <c r="I310" s="155"/>
    </row>
    <row r="311" s="135" customFormat="1" spans="1:9">
      <c r="A311" s="133"/>
      <c r="B311" s="155"/>
      <c r="F311" s="150"/>
      <c r="G311" s="150"/>
      <c r="H311" s="151"/>
      <c r="I311" s="155"/>
    </row>
    <row r="312" s="135" customFormat="1" spans="1:9">
      <c r="A312" s="133"/>
      <c r="B312" s="155"/>
      <c r="F312" s="150"/>
      <c r="G312" s="150"/>
      <c r="H312" s="151"/>
      <c r="I312" s="155"/>
    </row>
    <row r="313" s="135" customFormat="1" spans="1:9">
      <c r="A313" s="133"/>
      <c r="B313" s="155"/>
      <c r="F313" s="150"/>
      <c r="G313" s="150"/>
      <c r="H313" s="151"/>
      <c r="I313" s="155"/>
    </row>
    <row r="314" s="135" customFormat="1" spans="1:9">
      <c r="A314" s="133"/>
      <c r="B314" s="155"/>
      <c r="F314" s="150"/>
      <c r="G314" s="150"/>
      <c r="H314" s="151"/>
      <c r="I314" s="155"/>
    </row>
    <row r="315" s="135" customFormat="1" spans="1:9">
      <c r="A315" s="133"/>
      <c r="B315" s="155"/>
      <c r="F315" s="150"/>
      <c r="G315" s="150"/>
      <c r="H315" s="151"/>
      <c r="I315" s="155"/>
    </row>
    <row r="316" s="135" customFormat="1" spans="1:9">
      <c r="A316" s="133"/>
      <c r="B316" s="155"/>
      <c r="F316" s="150"/>
      <c r="G316" s="150"/>
      <c r="H316" s="151"/>
      <c r="I316" s="155"/>
    </row>
    <row r="317" s="135" customFormat="1" spans="1:9">
      <c r="A317" s="133"/>
      <c r="B317" s="155"/>
      <c r="F317" s="150"/>
      <c r="G317" s="150"/>
      <c r="H317" s="151"/>
      <c r="I317" s="155"/>
    </row>
    <row r="318" s="135" customFormat="1" spans="1:9">
      <c r="A318" s="133"/>
      <c r="B318" s="155"/>
      <c r="F318" s="150"/>
      <c r="G318" s="150"/>
      <c r="H318" s="151"/>
      <c r="I318" s="155"/>
    </row>
    <row r="319" s="135" customFormat="1" spans="1:9">
      <c r="A319" s="133"/>
      <c r="B319" s="155"/>
      <c r="F319" s="150"/>
      <c r="G319" s="150"/>
      <c r="H319" s="151"/>
      <c r="I319" s="155"/>
    </row>
    <row r="320" s="135" customFormat="1" spans="1:9">
      <c r="A320" s="133"/>
      <c r="B320" s="155"/>
      <c r="F320" s="150"/>
      <c r="G320" s="150"/>
      <c r="H320" s="151"/>
      <c r="I320" s="155"/>
    </row>
    <row r="321" s="135" customFormat="1" spans="1:9">
      <c r="A321" s="133"/>
      <c r="B321" s="155"/>
      <c r="F321" s="150"/>
      <c r="G321" s="150"/>
      <c r="H321" s="151"/>
      <c r="I321" s="155"/>
    </row>
    <row r="322" s="135" customFormat="1" spans="1:9">
      <c r="A322" s="133"/>
      <c r="B322" s="155"/>
      <c r="F322" s="150"/>
      <c r="G322" s="150"/>
      <c r="H322" s="151"/>
      <c r="I322" s="155"/>
    </row>
    <row r="323" s="135" customFormat="1" spans="1:9">
      <c r="A323" s="133"/>
      <c r="B323" s="155"/>
      <c r="F323" s="150"/>
      <c r="G323" s="150"/>
      <c r="H323" s="151"/>
      <c r="I323" s="155"/>
    </row>
    <row r="324" s="135" customFormat="1" spans="1:9">
      <c r="A324" s="133"/>
      <c r="B324" s="155"/>
      <c r="F324" s="150"/>
      <c r="G324" s="150"/>
      <c r="H324" s="151"/>
      <c r="I324" s="155"/>
    </row>
    <row r="325" s="135" customFormat="1" spans="1:9">
      <c r="A325" s="133"/>
      <c r="B325" s="155"/>
      <c r="F325" s="150"/>
      <c r="G325" s="150"/>
      <c r="H325" s="151"/>
      <c r="I325" s="155"/>
    </row>
    <row r="326" s="135" customFormat="1" spans="1:9">
      <c r="A326" s="133"/>
      <c r="B326" s="155"/>
      <c r="F326" s="150"/>
      <c r="G326" s="150"/>
      <c r="H326" s="151"/>
      <c r="I326" s="155"/>
    </row>
    <row r="327" s="135" customFormat="1" spans="1:9">
      <c r="A327" s="133"/>
      <c r="B327" s="155"/>
      <c r="F327" s="150"/>
      <c r="G327" s="150"/>
      <c r="H327" s="151"/>
      <c r="I327" s="155"/>
    </row>
    <row r="328" s="135" customFormat="1" spans="1:9">
      <c r="A328" s="133"/>
      <c r="B328" s="155"/>
      <c r="F328" s="150"/>
      <c r="G328" s="150"/>
      <c r="H328" s="151"/>
      <c r="I328" s="155"/>
    </row>
    <row r="329" s="135" customFormat="1" spans="1:9">
      <c r="A329" s="133"/>
      <c r="B329" s="155"/>
      <c r="F329" s="150"/>
      <c r="G329" s="150"/>
      <c r="H329" s="151"/>
      <c r="I329" s="155"/>
    </row>
    <row r="330" s="135" customFormat="1" spans="1:9">
      <c r="A330" s="133"/>
      <c r="B330" s="155"/>
      <c r="F330" s="150"/>
      <c r="G330" s="150"/>
      <c r="H330" s="151"/>
      <c r="I330" s="155"/>
    </row>
    <row r="331" s="135" customFormat="1" spans="1:9">
      <c r="A331" s="133"/>
      <c r="B331" s="155"/>
      <c r="F331" s="150"/>
      <c r="G331" s="150"/>
      <c r="H331" s="151"/>
      <c r="I331" s="155"/>
    </row>
    <row r="332" s="135" customFormat="1" spans="1:9">
      <c r="A332" s="133"/>
      <c r="B332" s="155"/>
      <c r="F332" s="150"/>
      <c r="G332" s="150"/>
      <c r="H332" s="151"/>
      <c r="I332" s="155"/>
    </row>
    <row r="333" s="135" customFormat="1" spans="1:9">
      <c r="A333" s="133"/>
      <c r="B333" s="155"/>
      <c r="F333" s="150"/>
      <c r="G333" s="150"/>
      <c r="H333" s="151"/>
      <c r="I333" s="155"/>
    </row>
    <row r="334" s="135" customFormat="1" spans="1:9">
      <c r="A334" s="133"/>
      <c r="B334" s="155"/>
      <c r="F334" s="150"/>
      <c r="G334" s="150"/>
      <c r="H334" s="151"/>
      <c r="I334" s="155"/>
    </row>
    <row r="335" s="135" customFormat="1" spans="1:9">
      <c r="A335" s="133"/>
      <c r="B335" s="155"/>
      <c r="F335" s="150"/>
      <c r="G335" s="150"/>
      <c r="H335" s="151"/>
      <c r="I335" s="155"/>
    </row>
    <row r="336" s="135" customFormat="1" spans="1:9">
      <c r="A336" s="133"/>
      <c r="B336" s="155"/>
      <c r="F336" s="150"/>
      <c r="G336" s="150"/>
      <c r="H336" s="151"/>
      <c r="I336" s="155"/>
    </row>
    <row r="337" s="135" customFormat="1" spans="1:9">
      <c r="A337" s="133"/>
      <c r="B337" s="155"/>
      <c r="F337" s="150"/>
      <c r="G337" s="150"/>
      <c r="H337" s="151"/>
      <c r="I337" s="155"/>
    </row>
    <row r="338" s="135" customFormat="1" spans="1:9">
      <c r="A338" s="133"/>
      <c r="B338" s="155"/>
      <c r="F338" s="150"/>
      <c r="G338" s="150"/>
      <c r="H338" s="151"/>
      <c r="I338" s="155"/>
    </row>
    <row r="339" s="135" customFormat="1" spans="1:9">
      <c r="A339" s="133"/>
      <c r="B339" s="155"/>
      <c r="F339" s="150"/>
      <c r="G339" s="150"/>
      <c r="H339" s="151"/>
      <c r="I339" s="155"/>
    </row>
    <row r="340" s="135" customFormat="1" spans="1:9">
      <c r="A340" s="133"/>
      <c r="B340" s="155"/>
      <c r="F340" s="150"/>
      <c r="G340" s="150"/>
      <c r="H340" s="151"/>
      <c r="I340" s="155"/>
    </row>
    <row r="341" s="135" customFormat="1" spans="1:9">
      <c r="A341" s="133"/>
      <c r="B341" s="155"/>
      <c r="F341" s="150"/>
      <c r="G341" s="150"/>
      <c r="H341" s="151"/>
      <c r="I341" s="155"/>
    </row>
    <row r="342" s="135" customFormat="1" spans="1:9">
      <c r="A342" s="133"/>
      <c r="B342" s="155"/>
      <c r="F342" s="150"/>
      <c r="G342" s="150"/>
      <c r="H342" s="151"/>
      <c r="I342" s="155"/>
    </row>
    <row r="343" s="135" customFormat="1" spans="1:9">
      <c r="A343" s="133"/>
      <c r="B343" s="155"/>
      <c r="F343" s="150"/>
      <c r="G343" s="150"/>
      <c r="H343" s="151"/>
      <c r="I343" s="155"/>
    </row>
    <row r="344" s="135" customFormat="1" spans="1:9">
      <c r="A344" s="133"/>
      <c r="B344" s="155"/>
      <c r="F344" s="150"/>
      <c r="G344" s="150"/>
      <c r="H344" s="151"/>
      <c r="I344" s="155"/>
    </row>
    <row r="345" s="135" customFormat="1" spans="1:9">
      <c r="A345" s="133"/>
      <c r="B345" s="155"/>
      <c r="F345" s="150"/>
      <c r="G345" s="150"/>
      <c r="H345" s="151"/>
      <c r="I345" s="155"/>
    </row>
    <row r="346" s="135" customFormat="1" spans="1:9">
      <c r="A346" s="133"/>
      <c r="B346" s="155"/>
      <c r="F346" s="150"/>
      <c r="G346" s="150"/>
      <c r="H346" s="151"/>
      <c r="I346" s="155"/>
    </row>
    <row r="347" s="135" customFormat="1" spans="1:9">
      <c r="A347" s="133"/>
      <c r="B347" s="155"/>
      <c r="F347" s="150"/>
      <c r="G347" s="150"/>
      <c r="H347" s="151"/>
      <c r="I347" s="155"/>
    </row>
    <row r="348" s="135" customFormat="1" spans="1:9">
      <c r="A348" s="133"/>
      <c r="B348" s="155"/>
      <c r="F348" s="150"/>
      <c r="G348" s="150"/>
      <c r="H348" s="151"/>
      <c r="I348" s="155"/>
    </row>
    <row r="349" s="135" customFormat="1" spans="1:9">
      <c r="A349" s="133"/>
      <c r="B349" s="155"/>
      <c r="F349" s="150"/>
      <c r="G349" s="150"/>
      <c r="H349" s="151"/>
      <c r="I349" s="155"/>
    </row>
    <row r="350" s="135" customFormat="1" spans="1:9">
      <c r="A350" s="133"/>
      <c r="B350" s="155"/>
      <c r="F350" s="150"/>
      <c r="G350" s="150"/>
      <c r="H350" s="151"/>
      <c r="I350" s="155"/>
    </row>
    <row r="351" s="135" customFormat="1" spans="1:9">
      <c r="A351" s="133"/>
      <c r="B351" s="155"/>
      <c r="F351" s="150"/>
      <c r="G351" s="150"/>
      <c r="H351" s="151"/>
      <c r="I351" s="155"/>
    </row>
    <row r="352" s="135" customFormat="1" spans="1:9">
      <c r="A352" s="133"/>
      <c r="B352" s="155"/>
      <c r="F352" s="150"/>
      <c r="G352" s="150"/>
      <c r="H352" s="151"/>
      <c r="I352" s="155"/>
    </row>
    <row r="353" s="135" customFormat="1" spans="1:9">
      <c r="A353" s="133"/>
      <c r="B353" s="155"/>
      <c r="F353" s="150"/>
      <c r="G353" s="150"/>
      <c r="H353" s="151"/>
      <c r="I353" s="155"/>
    </row>
    <row r="354" s="135" customFormat="1" spans="1:9">
      <c r="A354" s="133"/>
      <c r="B354" s="155"/>
      <c r="F354" s="150"/>
      <c r="G354" s="150"/>
      <c r="H354" s="151"/>
      <c r="I354" s="155"/>
    </row>
    <row r="355" s="135" customFormat="1" spans="1:9">
      <c r="A355" s="133"/>
      <c r="B355" s="155"/>
      <c r="F355" s="150"/>
      <c r="G355" s="150"/>
      <c r="H355" s="151"/>
      <c r="I355" s="155"/>
    </row>
    <row r="356" s="135" customFormat="1" spans="1:9">
      <c r="A356" s="133"/>
      <c r="B356" s="155"/>
      <c r="F356" s="150"/>
      <c r="G356" s="150"/>
      <c r="H356" s="151"/>
      <c r="I356" s="155"/>
    </row>
    <row r="357" s="135" customFormat="1" spans="1:9">
      <c r="A357" s="133"/>
      <c r="B357" s="155"/>
      <c r="F357" s="150"/>
      <c r="G357" s="150"/>
      <c r="H357" s="151"/>
      <c r="I357" s="155"/>
    </row>
    <row r="358" s="135" customFormat="1" spans="1:9">
      <c r="A358" s="133"/>
      <c r="B358" s="155"/>
      <c r="F358" s="150"/>
      <c r="G358" s="150"/>
      <c r="H358" s="151"/>
      <c r="I358" s="155"/>
    </row>
    <row r="359" s="135" customFormat="1" spans="1:9">
      <c r="A359" s="133"/>
      <c r="B359" s="155"/>
      <c r="F359" s="150"/>
      <c r="G359" s="150"/>
      <c r="H359" s="151"/>
      <c r="I359" s="155"/>
    </row>
    <row r="360" s="135" customFormat="1" spans="1:9">
      <c r="A360" s="133"/>
      <c r="B360" s="155"/>
      <c r="F360" s="150"/>
      <c r="G360" s="150"/>
      <c r="H360" s="151"/>
      <c r="I360" s="155"/>
    </row>
    <row r="361" s="135" customFormat="1" spans="1:9">
      <c r="A361" s="133"/>
      <c r="B361" s="155"/>
      <c r="F361" s="150"/>
      <c r="G361" s="150"/>
      <c r="H361" s="151"/>
      <c r="I361" s="155"/>
    </row>
    <row r="362" s="135" customFormat="1" spans="1:9">
      <c r="A362" s="133"/>
      <c r="B362" s="155"/>
      <c r="F362" s="150"/>
      <c r="G362" s="150"/>
      <c r="H362" s="151"/>
      <c r="I362" s="155"/>
    </row>
    <row r="363" s="135" customFormat="1" spans="1:9">
      <c r="A363" s="133"/>
      <c r="B363" s="155"/>
      <c r="F363" s="150"/>
      <c r="G363" s="150"/>
      <c r="H363" s="151"/>
      <c r="I363" s="155"/>
    </row>
    <row r="364" s="135" customFormat="1" spans="1:9">
      <c r="A364" s="133"/>
      <c r="B364" s="155"/>
      <c r="F364" s="150"/>
      <c r="G364" s="150"/>
      <c r="H364" s="151"/>
      <c r="I364" s="155"/>
    </row>
    <row r="365" s="135" customFormat="1" spans="1:9">
      <c r="A365" s="133"/>
      <c r="B365" s="155"/>
      <c r="F365" s="150"/>
      <c r="G365" s="150"/>
      <c r="H365" s="151"/>
      <c r="I365" s="155"/>
    </row>
    <row r="366" s="135" customFormat="1" spans="1:9">
      <c r="A366" s="133"/>
      <c r="B366" s="155"/>
      <c r="F366" s="150"/>
      <c r="G366" s="150"/>
      <c r="H366" s="151"/>
      <c r="I366" s="155"/>
    </row>
    <row r="367" s="135" customFormat="1" spans="1:9">
      <c r="A367" s="133"/>
      <c r="B367" s="155"/>
      <c r="F367" s="150"/>
      <c r="G367" s="150"/>
      <c r="H367" s="151"/>
      <c r="I367" s="155"/>
    </row>
    <row r="368" s="135" customFormat="1" spans="1:9">
      <c r="A368" s="133"/>
      <c r="B368" s="155"/>
      <c r="F368" s="150"/>
      <c r="G368" s="150"/>
      <c r="H368" s="151"/>
      <c r="I368" s="155"/>
    </row>
    <row r="369" s="135" customFormat="1" spans="1:9">
      <c r="A369" s="133"/>
      <c r="B369" s="155"/>
      <c r="F369" s="150"/>
      <c r="G369" s="150"/>
      <c r="H369" s="151"/>
      <c r="I369" s="155"/>
    </row>
    <row r="370" s="135" customFormat="1" spans="1:9">
      <c r="A370" s="133"/>
      <c r="B370" s="155"/>
      <c r="F370" s="150"/>
      <c r="G370" s="150"/>
      <c r="H370" s="151"/>
      <c r="I370" s="155"/>
    </row>
    <row r="371" s="135" customFormat="1" spans="1:9">
      <c r="A371" s="133"/>
      <c r="B371" s="155"/>
      <c r="F371" s="150"/>
      <c r="G371" s="150"/>
      <c r="H371" s="151"/>
      <c r="I371" s="155"/>
    </row>
    <row r="372" s="135" customFormat="1" spans="1:9">
      <c r="A372" s="133"/>
      <c r="B372" s="155"/>
      <c r="F372" s="150"/>
      <c r="G372" s="150"/>
      <c r="H372" s="151"/>
      <c r="I372" s="155"/>
    </row>
    <row r="373" s="135" customFormat="1" spans="1:9">
      <c r="A373" s="133"/>
      <c r="B373" s="155"/>
      <c r="F373" s="150"/>
      <c r="G373" s="150"/>
      <c r="H373" s="151"/>
      <c r="I373" s="155"/>
    </row>
    <row r="374" s="135" customFormat="1" spans="1:9">
      <c r="A374" s="133"/>
      <c r="B374" s="155"/>
      <c r="F374" s="150"/>
      <c r="G374" s="150"/>
      <c r="H374" s="151"/>
      <c r="I374" s="155"/>
    </row>
    <row r="375" s="135" customFormat="1" spans="1:9">
      <c r="A375" s="133"/>
      <c r="B375" s="155"/>
      <c r="F375" s="150"/>
      <c r="G375" s="150"/>
      <c r="H375" s="151"/>
      <c r="I375" s="155"/>
    </row>
    <row r="376" s="135" customFormat="1" spans="1:9">
      <c r="A376" s="133"/>
      <c r="B376" s="155"/>
      <c r="F376" s="150"/>
      <c r="G376" s="150"/>
      <c r="H376" s="151"/>
      <c r="I376" s="155"/>
    </row>
    <row r="377" s="135" customFormat="1" spans="1:9">
      <c r="A377" s="133"/>
      <c r="B377" s="155"/>
      <c r="F377" s="150"/>
      <c r="G377" s="150"/>
      <c r="H377" s="151"/>
      <c r="I377" s="155"/>
    </row>
    <row r="378" s="135" customFormat="1" spans="1:9">
      <c r="A378" s="133"/>
      <c r="B378" s="155"/>
      <c r="F378" s="150"/>
      <c r="G378" s="150"/>
      <c r="H378" s="151"/>
      <c r="I378" s="155"/>
    </row>
    <row r="379" s="135" customFormat="1" spans="1:9">
      <c r="A379" s="133"/>
      <c r="B379" s="155"/>
      <c r="F379" s="150"/>
      <c r="G379" s="150"/>
      <c r="H379" s="151"/>
      <c r="I379" s="155"/>
    </row>
    <row r="380" s="135" customFormat="1" spans="1:9">
      <c r="A380" s="133"/>
      <c r="B380" s="155"/>
      <c r="F380" s="150"/>
      <c r="G380" s="150"/>
      <c r="H380" s="151"/>
      <c r="I380" s="155"/>
    </row>
    <row r="381" s="135" customFormat="1" spans="1:9">
      <c r="A381" s="133"/>
      <c r="B381" s="155"/>
      <c r="F381" s="150"/>
      <c r="G381" s="150"/>
      <c r="H381" s="151"/>
      <c r="I381" s="155"/>
    </row>
    <row r="382" s="135" customFormat="1" spans="1:9">
      <c r="A382" s="133"/>
      <c r="B382" s="155"/>
      <c r="F382" s="150"/>
      <c r="G382" s="150"/>
      <c r="H382" s="151"/>
      <c r="I382" s="155"/>
    </row>
    <row r="383" s="135" customFormat="1" spans="1:9">
      <c r="A383" s="133"/>
      <c r="B383" s="155"/>
      <c r="F383" s="150"/>
      <c r="G383" s="150"/>
      <c r="H383" s="151"/>
      <c r="I383" s="155"/>
    </row>
    <row r="384" s="135" customFormat="1" spans="1:9">
      <c r="A384" s="133"/>
      <c r="B384" s="155"/>
      <c r="F384" s="150"/>
      <c r="G384" s="150"/>
      <c r="H384" s="151"/>
      <c r="I384" s="155"/>
    </row>
    <row r="385" s="135" customFormat="1" spans="1:9">
      <c r="A385" s="133"/>
      <c r="B385" s="155"/>
      <c r="F385" s="150"/>
      <c r="G385" s="150"/>
      <c r="H385" s="151"/>
      <c r="I385" s="155"/>
    </row>
    <row r="386" s="135" customFormat="1" spans="1:9">
      <c r="A386" s="133"/>
      <c r="B386" s="155"/>
      <c r="F386" s="150"/>
      <c r="G386" s="150"/>
      <c r="H386" s="151"/>
      <c r="I386" s="155"/>
    </row>
    <row r="387" s="135" customFormat="1" spans="1:9">
      <c r="A387" s="133"/>
      <c r="B387" s="155"/>
      <c r="F387" s="150"/>
      <c r="G387" s="150"/>
      <c r="H387" s="151"/>
      <c r="I387" s="155"/>
    </row>
    <row r="388" s="135" customFormat="1" spans="1:9">
      <c r="A388" s="133"/>
      <c r="B388" s="155"/>
      <c r="F388" s="150"/>
      <c r="G388" s="150"/>
      <c r="H388" s="151"/>
      <c r="I388" s="155"/>
    </row>
    <row r="389" s="135" customFormat="1" spans="1:9">
      <c r="A389" s="133"/>
      <c r="B389" s="155"/>
      <c r="F389" s="150"/>
      <c r="G389" s="150"/>
      <c r="H389" s="151"/>
      <c r="I389" s="155"/>
    </row>
    <row r="390" s="135" customFormat="1" spans="1:9">
      <c r="A390" s="133"/>
      <c r="B390" s="155"/>
      <c r="F390" s="150"/>
      <c r="G390" s="150"/>
      <c r="H390" s="151"/>
      <c r="I390" s="155"/>
    </row>
    <row r="391" s="135" customFormat="1" spans="1:9">
      <c r="A391" s="133"/>
      <c r="B391" s="155"/>
      <c r="F391" s="150"/>
      <c r="G391" s="150"/>
      <c r="H391" s="151"/>
      <c r="I391" s="155"/>
    </row>
    <row r="392" s="135" customFormat="1" spans="1:9">
      <c r="A392" s="133"/>
      <c r="B392" s="155"/>
      <c r="F392" s="150"/>
      <c r="G392" s="150"/>
      <c r="H392" s="151"/>
      <c r="I392" s="155"/>
    </row>
    <row r="393" s="135" customFormat="1" spans="1:9">
      <c r="A393" s="133"/>
      <c r="B393" s="155"/>
      <c r="F393" s="150"/>
      <c r="G393" s="150"/>
      <c r="H393" s="151"/>
      <c r="I393" s="155"/>
    </row>
    <row r="394" s="135" customFormat="1" spans="1:9">
      <c r="A394" s="133"/>
      <c r="B394" s="155"/>
      <c r="F394" s="150"/>
      <c r="G394" s="150"/>
      <c r="H394" s="151"/>
      <c r="I394" s="155"/>
    </row>
    <row r="395" s="135" customFormat="1" spans="1:9">
      <c r="A395" s="133"/>
      <c r="B395" s="155"/>
      <c r="F395" s="150"/>
      <c r="G395" s="150"/>
      <c r="H395" s="151"/>
      <c r="I395" s="155"/>
    </row>
    <row r="396" s="135" customFormat="1" spans="1:9">
      <c r="A396" s="133"/>
      <c r="B396" s="155"/>
      <c r="F396" s="150"/>
      <c r="G396" s="150"/>
      <c r="H396" s="151"/>
      <c r="I396" s="155"/>
    </row>
    <row r="397" s="135" customFormat="1" spans="1:9">
      <c r="A397" s="133"/>
      <c r="B397" s="155"/>
      <c r="F397" s="150"/>
      <c r="G397" s="150"/>
      <c r="H397" s="151"/>
      <c r="I397" s="155"/>
    </row>
    <row r="398" s="135" customFormat="1" spans="1:9">
      <c r="A398" s="133"/>
      <c r="B398" s="155"/>
      <c r="F398" s="150"/>
      <c r="G398" s="150"/>
      <c r="H398" s="151"/>
      <c r="I398" s="155"/>
    </row>
    <row r="399" s="135" customFormat="1" spans="1:9">
      <c r="A399" s="133"/>
      <c r="B399" s="155"/>
      <c r="F399" s="150"/>
      <c r="G399" s="150"/>
      <c r="H399" s="151"/>
      <c r="I399" s="155"/>
    </row>
    <row r="400" s="135" customFormat="1" spans="1:9">
      <c r="A400" s="133"/>
      <c r="B400" s="155"/>
      <c r="F400" s="150"/>
      <c r="G400" s="150"/>
      <c r="H400" s="151"/>
      <c r="I400" s="155"/>
    </row>
    <row r="401" s="135" customFormat="1" spans="1:9">
      <c r="A401" s="133"/>
      <c r="B401" s="155"/>
      <c r="F401" s="150"/>
      <c r="G401" s="150"/>
      <c r="H401" s="151"/>
      <c r="I401" s="155"/>
    </row>
    <row r="402" s="135" customFormat="1" spans="1:9">
      <c r="A402" s="133"/>
      <c r="B402" s="155"/>
      <c r="F402" s="150"/>
      <c r="G402" s="150"/>
      <c r="H402" s="151"/>
      <c r="I402" s="155"/>
    </row>
    <row r="403" s="135" customFormat="1" spans="1:9">
      <c r="A403" s="133"/>
      <c r="B403" s="155"/>
      <c r="F403" s="150"/>
      <c r="G403" s="150"/>
      <c r="H403" s="151"/>
      <c r="I403" s="155"/>
    </row>
    <row r="404" s="135" customFormat="1" spans="1:9">
      <c r="A404" s="133"/>
      <c r="B404" s="155"/>
      <c r="F404" s="150"/>
      <c r="G404" s="150"/>
      <c r="H404" s="151"/>
      <c r="I404" s="155"/>
    </row>
    <row r="405" s="135" customFormat="1" spans="1:9">
      <c r="A405" s="133"/>
      <c r="B405" s="155"/>
      <c r="F405" s="150"/>
      <c r="G405" s="150"/>
      <c r="H405" s="151"/>
      <c r="I405" s="155"/>
    </row>
    <row r="406" s="135" customFormat="1" spans="1:9">
      <c r="A406" s="133"/>
      <c r="B406" s="155"/>
      <c r="F406" s="150"/>
      <c r="G406" s="150"/>
      <c r="H406" s="151"/>
      <c r="I406" s="155"/>
    </row>
    <row r="407" s="135" customFormat="1" spans="1:9">
      <c r="A407" s="133"/>
      <c r="B407" s="155"/>
      <c r="F407" s="150"/>
      <c r="G407" s="150"/>
      <c r="H407" s="151"/>
      <c r="I407" s="155"/>
    </row>
    <row r="408" s="135" customFormat="1" spans="1:9">
      <c r="A408" s="133"/>
      <c r="B408" s="155"/>
      <c r="F408" s="150"/>
      <c r="G408" s="150"/>
      <c r="H408" s="151"/>
      <c r="I408" s="155"/>
    </row>
    <row r="409" s="135" customFormat="1" spans="1:9">
      <c r="A409" s="133"/>
      <c r="B409" s="155"/>
      <c r="F409" s="150"/>
      <c r="G409" s="150"/>
      <c r="H409" s="151"/>
      <c r="I409" s="155"/>
    </row>
    <row r="410" s="135" customFormat="1" spans="1:9">
      <c r="A410" s="133"/>
      <c r="B410" s="155"/>
      <c r="F410" s="150"/>
      <c r="G410" s="150"/>
      <c r="H410" s="151"/>
      <c r="I410" s="155"/>
    </row>
    <row r="411" s="135" customFormat="1" spans="1:9">
      <c r="A411" s="133"/>
      <c r="B411" s="155"/>
      <c r="F411" s="150"/>
      <c r="G411" s="150"/>
      <c r="H411" s="151"/>
      <c r="I411" s="155"/>
    </row>
    <row r="412" s="135" customFormat="1" spans="1:9">
      <c r="A412" s="133"/>
      <c r="B412" s="155"/>
      <c r="F412" s="150"/>
      <c r="G412" s="150"/>
      <c r="H412" s="151"/>
      <c r="I412" s="155"/>
    </row>
    <row r="413" s="135" customFormat="1" spans="1:9">
      <c r="A413" s="133"/>
      <c r="B413" s="155"/>
      <c r="F413" s="150"/>
      <c r="G413" s="150"/>
      <c r="H413" s="151"/>
      <c r="I413" s="155"/>
    </row>
    <row r="414" s="135" customFormat="1" spans="1:9">
      <c r="A414" s="133"/>
      <c r="B414" s="155"/>
      <c r="F414" s="150"/>
      <c r="G414" s="150"/>
      <c r="H414" s="151"/>
      <c r="I414" s="155"/>
    </row>
    <row r="415" s="135" customFormat="1" spans="1:9">
      <c r="A415" s="133"/>
      <c r="B415" s="155"/>
      <c r="F415" s="150"/>
      <c r="G415" s="150"/>
      <c r="H415" s="151"/>
      <c r="I415" s="155"/>
    </row>
    <row r="416" s="135" customFormat="1" spans="1:9">
      <c r="A416" s="133"/>
      <c r="B416" s="155"/>
      <c r="F416" s="150"/>
      <c r="G416" s="150"/>
      <c r="H416" s="151"/>
      <c r="I416" s="155"/>
    </row>
    <row r="417" s="135" customFormat="1" spans="1:9">
      <c r="A417" s="133"/>
      <c r="B417" s="155"/>
      <c r="F417" s="150"/>
      <c r="G417" s="150"/>
      <c r="H417" s="151"/>
      <c r="I417" s="155"/>
    </row>
    <row r="418" s="135" customFormat="1" spans="1:9">
      <c r="A418" s="133"/>
      <c r="B418" s="155"/>
      <c r="F418" s="150"/>
      <c r="G418" s="150"/>
      <c r="H418" s="151"/>
      <c r="I418" s="155"/>
    </row>
    <row r="419" s="135" customFormat="1" spans="1:9">
      <c r="A419" s="133"/>
      <c r="B419" s="155"/>
      <c r="F419" s="150"/>
      <c r="G419" s="150"/>
      <c r="H419" s="151"/>
      <c r="I419" s="155"/>
    </row>
    <row r="420" s="135" customFormat="1" spans="1:9">
      <c r="A420" s="133"/>
      <c r="B420" s="155"/>
      <c r="F420" s="150"/>
      <c r="G420" s="150"/>
      <c r="H420" s="151"/>
      <c r="I420" s="155"/>
    </row>
    <row r="421" s="135" customFormat="1" spans="1:9">
      <c r="A421" s="133"/>
      <c r="B421" s="155"/>
      <c r="F421" s="150"/>
      <c r="G421" s="150"/>
      <c r="H421" s="151"/>
      <c r="I421" s="155"/>
    </row>
    <row r="422" s="135" customFormat="1" spans="1:9">
      <c r="A422" s="133"/>
      <c r="B422" s="155"/>
      <c r="F422" s="150"/>
      <c r="G422" s="150"/>
      <c r="H422" s="151"/>
      <c r="I422" s="155"/>
    </row>
    <row r="423" s="135" customFormat="1" spans="1:9">
      <c r="A423" s="133"/>
      <c r="B423" s="155"/>
      <c r="F423" s="150"/>
      <c r="G423" s="150"/>
      <c r="H423" s="151"/>
      <c r="I423" s="155"/>
    </row>
    <row r="424" s="135" customFormat="1" spans="1:9">
      <c r="A424" s="133"/>
      <c r="B424" s="155"/>
      <c r="F424" s="150"/>
      <c r="G424" s="150"/>
      <c r="H424" s="151"/>
      <c r="I424" s="155"/>
    </row>
    <row r="425" s="135" customFormat="1" spans="1:9">
      <c r="A425" s="133"/>
      <c r="B425" s="155"/>
      <c r="F425" s="150"/>
      <c r="G425" s="150"/>
      <c r="H425" s="151"/>
      <c r="I425" s="155"/>
    </row>
    <row r="426" s="135" customFormat="1" spans="1:9">
      <c r="A426" s="133"/>
      <c r="B426" s="155"/>
      <c r="F426" s="150"/>
      <c r="G426" s="150"/>
      <c r="H426" s="151"/>
      <c r="I426" s="155"/>
    </row>
    <row r="427" s="135" customFormat="1" spans="1:9">
      <c r="A427" s="133"/>
      <c r="B427" s="155"/>
      <c r="F427" s="150"/>
      <c r="G427" s="150"/>
      <c r="H427" s="151"/>
      <c r="I427" s="155"/>
    </row>
    <row r="428" s="135" customFormat="1" spans="1:9">
      <c r="A428" s="133"/>
      <c r="B428" s="155"/>
      <c r="F428" s="150"/>
      <c r="G428" s="150"/>
      <c r="H428" s="151"/>
      <c r="I428" s="155"/>
    </row>
    <row r="429" s="135" customFormat="1" spans="1:9">
      <c r="A429" s="133"/>
      <c r="B429" s="155"/>
      <c r="F429" s="150"/>
      <c r="G429" s="150"/>
      <c r="H429" s="151"/>
      <c r="I429" s="155"/>
    </row>
    <row r="430" s="135" customFormat="1" spans="1:9">
      <c r="A430" s="133"/>
      <c r="B430" s="155"/>
      <c r="F430" s="150"/>
      <c r="G430" s="150"/>
      <c r="H430" s="151"/>
      <c r="I430" s="155"/>
    </row>
    <row r="431" s="135" customFormat="1" spans="1:9">
      <c r="A431" s="133"/>
      <c r="B431" s="155"/>
      <c r="F431" s="150"/>
      <c r="G431" s="150"/>
      <c r="H431" s="151"/>
      <c r="I431" s="155"/>
    </row>
    <row r="432" s="135" customFormat="1" spans="1:9">
      <c r="A432" s="133"/>
      <c r="B432" s="155"/>
      <c r="F432" s="150"/>
      <c r="G432" s="150"/>
      <c r="H432" s="151"/>
      <c r="I432" s="155"/>
    </row>
    <row r="433" s="135" customFormat="1" spans="1:9">
      <c r="A433" s="133"/>
      <c r="B433" s="155"/>
      <c r="F433" s="150"/>
      <c r="G433" s="150"/>
      <c r="H433" s="151"/>
      <c r="I433" s="155"/>
    </row>
    <row r="434" s="135" customFormat="1" spans="1:9">
      <c r="A434" s="133"/>
      <c r="B434" s="155"/>
      <c r="F434" s="150"/>
      <c r="G434" s="150"/>
      <c r="H434" s="151"/>
      <c r="I434" s="155"/>
    </row>
    <row r="435" s="135" customFormat="1" spans="1:9">
      <c r="A435" s="133"/>
      <c r="B435" s="155"/>
      <c r="F435" s="150"/>
      <c r="G435" s="150"/>
      <c r="H435" s="151"/>
      <c r="I435" s="155"/>
    </row>
    <row r="436" s="135" customFormat="1" spans="1:9">
      <c r="A436" s="133"/>
      <c r="B436" s="155"/>
      <c r="F436" s="150"/>
      <c r="G436" s="150"/>
      <c r="H436" s="151"/>
      <c r="I436" s="155"/>
    </row>
    <row r="437" s="135" customFormat="1" spans="1:9">
      <c r="A437" s="133"/>
      <c r="B437" s="155"/>
      <c r="F437" s="150"/>
      <c r="G437" s="150"/>
      <c r="H437" s="151"/>
      <c r="I437" s="155"/>
    </row>
    <row r="438" s="135" customFormat="1" spans="1:9">
      <c r="A438" s="133"/>
      <c r="B438" s="155"/>
      <c r="F438" s="150"/>
      <c r="G438" s="150"/>
      <c r="H438" s="151"/>
      <c r="I438" s="155"/>
    </row>
    <row r="439" s="135" customFormat="1" spans="1:9">
      <c r="A439" s="133"/>
      <c r="B439" s="155"/>
      <c r="F439" s="150"/>
      <c r="G439" s="150"/>
      <c r="H439" s="151"/>
      <c r="I439" s="155"/>
    </row>
    <row r="440" s="135" customFormat="1" spans="1:9">
      <c r="A440" s="133"/>
      <c r="B440" s="155"/>
      <c r="F440" s="150"/>
      <c r="G440" s="150"/>
      <c r="H440" s="151"/>
      <c r="I440" s="155"/>
    </row>
    <row r="441" s="135" customFormat="1" spans="1:9">
      <c r="A441" s="133"/>
      <c r="B441" s="155"/>
      <c r="F441" s="150"/>
      <c r="G441" s="150"/>
      <c r="H441" s="151"/>
      <c r="I441" s="155"/>
    </row>
    <row r="442" s="135" customFormat="1" spans="1:9">
      <c r="A442" s="133"/>
      <c r="B442" s="155"/>
      <c r="F442" s="150"/>
      <c r="G442" s="150"/>
      <c r="H442" s="151"/>
      <c r="I442" s="155"/>
    </row>
    <row r="443" s="135" customFormat="1" spans="1:9">
      <c r="A443" s="133"/>
      <c r="B443" s="155"/>
      <c r="F443" s="150"/>
      <c r="G443" s="150"/>
      <c r="H443" s="151"/>
      <c r="I443" s="155"/>
    </row>
    <row r="444" s="135" customFormat="1" spans="1:9">
      <c r="A444" s="133"/>
      <c r="B444" s="155"/>
      <c r="F444" s="150"/>
      <c r="G444" s="150"/>
      <c r="H444" s="151"/>
      <c r="I444" s="155"/>
    </row>
    <row r="445" s="135" customFormat="1" spans="1:9">
      <c r="A445" s="133"/>
      <c r="B445" s="155"/>
      <c r="F445" s="150"/>
      <c r="G445" s="150"/>
      <c r="H445" s="151"/>
      <c r="I445" s="155"/>
    </row>
    <row r="446" s="135" customFormat="1" spans="1:9">
      <c r="A446" s="133"/>
      <c r="B446" s="155"/>
      <c r="F446" s="150"/>
      <c r="G446" s="150"/>
      <c r="H446" s="151"/>
      <c r="I446" s="155"/>
    </row>
    <row r="447" s="135" customFormat="1" spans="1:9">
      <c r="A447" s="133"/>
      <c r="B447" s="155"/>
      <c r="F447" s="150"/>
      <c r="G447" s="150"/>
      <c r="H447" s="151"/>
      <c r="I447" s="155"/>
    </row>
    <row r="448" s="135" customFormat="1" spans="1:9">
      <c r="A448" s="133"/>
      <c r="B448" s="155"/>
      <c r="F448" s="150"/>
      <c r="G448" s="150"/>
      <c r="H448" s="151"/>
      <c r="I448" s="155"/>
    </row>
    <row r="449" s="135" customFormat="1" spans="1:9">
      <c r="A449" s="133"/>
      <c r="B449" s="155"/>
      <c r="F449" s="150"/>
      <c r="G449" s="150"/>
      <c r="H449" s="151"/>
      <c r="I449" s="155"/>
    </row>
    <row r="450" s="135" customFormat="1" spans="1:9">
      <c r="A450" s="133"/>
      <c r="B450" s="155"/>
      <c r="F450" s="150"/>
      <c r="G450" s="150"/>
      <c r="H450" s="151"/>
      <c r="I450" s="155"/>
    </row>
    <row r="451" s="135" customFormat="1" spans="1:9">
      <c r="A451" s="133"/>
      <c r="B451" s="155"/>
      <c r="F451" s="150"/>
      <c r="G451" s="150"/>
      <c r="H451" s="151"/>
      <c r="I451" s="155"/>
    </row>
    <row r="452" s="135" customFormat="1" spans="1:9">
      <c r="A452" s="133"/>
      <c r="B452" s="155"/>
      <c r="F452" s="150"/>
      <c r="G452" s="150"/>
      <c r="H452" s="151"/>
      <c r="I452" s="155"/>
    </row>
    <row r="453" s="135" customFormat="1" spans="1:9">
      <c r="A453" s="133"/>
      <c r="B453" s="155"/>
      <c r="F453" s="150"/>
      <c r="G453" s="150"/>
      <c r="H453" s="151"/>
      <c r="I453" s="155"/>
    </row>
    <row r="454" s="135" customFormat="1" spans="1:9">
      <c r="A454" s="133"/>
      <c r="B454" s="155"/>
      <c r="F454" s="150"/>
      <c r="G454" s="150"/>
      <c r="H454" s="151"/>
      <c r="I454" s="155"/>
    </row>
    <row r="455" s="135" customFormat="1" spans="1:9">
      <c r="A455" s="133"/>
      <c r="B455" s="155"/>
      <c r="F455" s="150"/>
      <c r="G455" s="150"/>
      <c r="H455" s="151"/>
      <c r="I455" s="155"/>
    </row>
    <row r="456" s="135" customFormat="1" spans="1:9">
      <c r="A456" s="133"/>
      <c r="B456" s="155"/>
      <c r="F456" s="150"/>
      <c r="G456" s="150"/>
      <c r="H456" s="151"/>
      <c r="I456" s="155"/>
    </row>
    <row r="457" s="135" customFormat="1" spans="1:9">
      <c r="A457" s="133"/>
      <c r="B457" s="155"/>
      <c r="F457" s="150"/>
      <c r="G457" s="150"/>
      <c r="H457" s="151"/>
      <c r="I457" s="155"/>
    </row>
    <row r="458" s="135" customFormat="1" spans="1:9">
      <c r="A458" s="133"/>
      <c r="B458" s="155"/>
      <c r="F458" s="150"/>
      <c r="G458" s="150"/>
      <c r="H458" s="151"/>
      <c r="I458" s="155"/>
    </row>
    <row r="459" s="135" customFormat="1" spans="1:9">
      <c r="A459" s="133"/>
      <c r="B459" s="155"/>
      <c r="F459" s="150"/>
      <c r="G459" s="150"/>
      <c r="H459" s="151"/>
      <c r="I459" s="155"/>
    </row>
    <row r="460" s="135" customFormat="1" spans="1:9">
      <c r="A460" s="133"/>
      <c r="B460" s="155"/>
      <c r="F460" s="150"/>
      <c r="G460" s="150"/>
      <c r="H460" s="151"/>
      <c r="I460" s="155"/>
    </row>
    <row r="461" s="135" customFormat="1" spans="1:9">
      <c r="A461" s="133"/>
      <c r="B461" s="155"/>
      <c r="F461" s="150"/>
      <c r="G461" s="150"/>
      <c r="H461" s="151"/>
      <c r="I461" s="155"/>
    </row>
    <row r="462" s="135" customFormat="1" spans="1:9">
      <c r="A462" s="133"/>
      <c r="B462" s="155"/>
      <c r="F462" s="150"/>
      <c r="G462" s="150"/>
      <c r="H462" s="151"/>
      <c r="I462" s="155"/>
    </row>
    <row r="463" s="135" customFormat="1" spans="1:9">
      <c r="A463" s="133"/>
      <c r="B463" s="155"/>
      <c r="F463" s="150"/>
      <c r="G463" s="150"/>
      <c r="H463" s="151"/>
      <c r="I463" s="155"/>
    </row>
    <row r="464" s="135" customFormat="1" spans="1:9">
      <c r="A464" s="133"/>
      <c r="B464" s="155"/>
      <c r="F464" s="150"/>
      <c r="G464" s="150"/>
      <c r="H464" s="151"/>
      <c r="I464" s="155"/>
    </row>
    <row r="465" s="135" customFormat="1" spans="1:9">
      <c r="A465" s="133"/>
      <c r="B465" s="155"/>
      <c r="F465" s="150"/>
      <c r="G465" s="150"/>
      <c r="H465" s="151"/>
      <c r="I465" s="155"/>
    </row>
    <row r="466" s="135" customFormat="1" spans="1:9">
      <c r="A466" s="133"/>
      <c r="B466" s="155"/>
      <c r="F466" s="150"/>
      <c r="G466" s="150"/>
      <c r="H466" s="151"/>
      <c r="I466" s="155"/>
    </row>
    <row r="467" s="135" customFormat="1" spans="1:9">
      <c r="A467" s="133"/>
      <c r="B467" s="155"/>
      <c r="F467" s="150"/>
      <c r="G467" s="150"/>
      <c r="H467" s="151"/>
      <c r="I467" s="155"/>
    </row>
    <row r="468" s="135" customFormat="1" spans="1:9">
      <c r="A468" s="133"/>
      <c r="B468" s="155"/>
      <c r="F468" s="150"/>
      <c r="G468" s="150"/>
      <c r="H468" s="151"/>
      <c r="I468" s="155"/>
    </row>
    <row r="469" s="135" customFormat="1" spans="1:9">
      <c r="A469" s="133"/>
      <c r="B469" s="155"/>
      <c r="F469" s="150"/>
      <c r="G469" s="150"/>
      <c r="H469" s="151"/>
      <c r="I469" s="155"/>
    </row>
    <row r="470" s="135" customFormat="1" spans="1:9">
      <c r="A470" s="133"/>
      <c r="B470" s="155"/>
      <c r="F470" s="150"/>
      <c r="G470" s="150"/>
      <c r="H470" s="151"/>
      <c r="I470" s="155"/>
    </row>
    <row r="471" s="135" customFormat="1" spans="1:9">
      <c r="A471" s="133"/>
      <c r="B471" s="155"/>
      <c r="F471" s="150"/>
      <c r="G471" s="150"/>
      <c r="H471" s="151"/>
      <c r="I471" s="155"/>
    </row>
    <row r="472" s="135" customFormat="1" spans="1:9">
      <c r="A472" s="133"/>
      <c r="B472" s="155"/>
      <c r="F472" s="150"/>
      <c r="G472" s="150"/>
      <c r="H472" s="151"/>
      <c r="I472" s="155"/>
    </row>
    <row r="473" s="135" customFormat="1" spans="1:9">
      <c r="A473" s="133"/>
      <c r="B473" s="155"/>
      <c r="F473" s="150"/>
      <c r="G473" s="150"/>
      <c r="H473" s="151"/>
      <c r="I473" s="155"/>
    </row>
    <row r="474" s="135" customFormat="1" spans="1:9">
      <c r="A474" s="133"/>
      <c r="B474" s="155"/>
      <c r="F474" s="150"/>
      <c r="G474" s="150"/>
      <c r="H474" s="151"/>
      <c r="I474" s="155"/>
    </row>
    <row r="475" s="135" customFormat="1" spans="1:9">
      <c r="A475" s="133"/>
      <c r="B475" s="155"/>
      <c r="F475" s="150"/>
      <c r="G475" s="150"/>
      <c r="H475" s="151"/>
      <c r="I475" s="155"/>
    </row>
    <row r="476" s="135" customFormat="1" spans="1:9">
      <c r="A476" s="133"/>
      <c r="B476" s="155"/>
      <c r="F476" s="150"/>
      <c r="G476" s="150"/>
      <c r="H476" s="151"/>
      <c r="I476" s="155"/>
    </row>
    <row r="477" s="135" customFormat="1" spans="1:9">
      <c r="A477" s="133"/>
      <c r="B477" s="155"/>
      <c r="F477" s="150"/>
      <c r="G477" s="150"/>
      <c r="H477" s="151"/>
      <c r="I477" s="155"/>
    </row>
    <row r="478" s="135" customFormat="1" spans="1:9">
      <c r="A478" s="133"/>
      <c r="B478" s="155"/>
      <c r="F478" s="150"/>
      <c r="G478" s="150"/>
      <c r="H478" s="151"/>
      <c r="I478" s="155"/>
    </row>
    <row r="479" s="135" customFormat="1" spans="1:9">
      <c r="A479" s="133"/>
      <c r="B479" s="155"/>
      <c r="F479" s="150"/>
      <c r="G479" s="150"/>
      <c r="H479" s="151"/>
      <c r="I479" s="155"/>
    </row>
    <row r="480" s="135" customFormat="1" spans="1:9">
      <c r="A480" s="133"/>
      <c r="B480" s="155"/>
      <c r="F480" s="150"/>
      <c r="G480" s="150"/>
      <c r="H480" s="151"/>
      <c r="I480" s="155"/>
    </row>
    <row r="481" s="135" customFormat="1" spans="1:9">
      <c r="A481" s="133"/>
      <c r="B481" s="155"/>
      <c r="F481" s="150"/>
      <c r="G481" s="150"/>
      <c r="H481" s="151"/>
      <c r="I481" s="155"/>
    </row>
    <row r="482" s="135" customFormat="1" spans="1:9">
      <c r="A482" s="133"/>
      <c r="B482" s="155"/>
      <c r="F482" s="150"/>
      <c r="G482" s="150"/>
      <c r="H482" s="151"/>
      <c r="I482" s="155"/>
    </row>
    <row r="483" s="135" customFormat="1" spans="1:9">
      <c r="A483" s="133"/>
      <c r="B483" s="155"/>
      <c r="F483" s="150"/>
      <c r="G483" s="150"/>
      <c r="H483" s="151"/>
      <c r="I483" s="155"/>
    </row>
    <row r="484" s="135" customFormat="1" spans="1:9">
      <c r="A484" s="133"/>
      <c r="B484" s="155"/>
      <c r="F484" s="150"/>
      <c r="G484" s="150"/>
      <c r="H484" s="151"/>
      <c r="I484" s="155"/>
    </row>
    <row r="485" s="135" customFormat="1" spans="1:9">
      <c r="A485" s="133"/>
      <c r="B485" s="155"/>
      <c r="F485" s="150"/>
      <c r="G485" s="150"/>
      <c r="H485" s="151"/>
      <c r="I485" s="155"/>
    </row>
    <row r="486" s="135" customFormat="1" spans="1:9">
      <c r="A486" s="133"/>
      <c r="B486" s="155"/>
      <c r="F486" s="150"/>
      <c r="G486" s="150"/>
      <c r="H486" s="151"/>
      <c r="I486" s="155"/>
    </row>
    <row r="487" s="135" customFormat="1" spans="1:9">
      <c r="A487" s="133"/>
      <c r="B487" s="155"/>
      <c r="F487" s="150"/>
      <c r="G487" s="150"/>
      <c r="H487" s="151"/>
      <c r="I487" s="155"/>
    </row>
    <row r="488" s="135" customFormat="1" spans="1:9">
      <c r="A488" s="133"/>
      <c r="B488" s="155"/>
      <c r="F488" s="150"/>
      <c r="G488" s="150"/>
      <c r="H488" s="151"/>
      <c r="I488" s="155"/>
    </row>
    <row r="489" s="135" customFormat="1" spans="1:9">
      <c r="A489" s="133"/>
      <c r="B489" s="155"/>
      <c r="F489" s="150"/>
      <c r="G489" s="150"/>
      <c r="H489" s="151"/>
      <c r="I489" s="155"/>
    </row>
    <row r="490" s="135" customFormat="1" spans="1:9">
      <c r="A490" s="133"/>
      <c r="B490" s="155"/>
      <c r="F490" s="150"/>
      <c r="G490" s="150"/>
      <c r="H490" s="151"/>
      <c r="I490" s="155"/>
    </row>
    <row r="491" s="135" customFormat="1" spans="1:9">
      <c r="A491" s="133"/>
      <c r="B491" s="155"/>
      <c r="F491" s="150"/>
      <c r="G491" s="150"/>
      <c r="H491" s="151"/>
      <c r="I491" s="155"/>
    </row>
    <row r="492" s="135" customFormat="1" spans="1:9">
      <c r="A492" s="133"/>
      <c r="B492" s="155"/>
      <c r="F492" s="150"/>
      <c r="G492" s="150"/>
      <c r="H492" s="151"/>
      <c r="I492" s="155"/>
    </row>
    <row r="493" s="135" customFormat="1" spans="1:9">
      <c r="A493" s="133"/>
      <c r="B493" s="155"/>
      <c r="F493" s="150"/>
      <c r="G493" s="150"/>
      <c r="H493" s="151"/>
      <c r="I493" s="155"/>
    </row>
    <row r="494" s="135" customFormat="1" spans="1:9">
      <c r="A494" s="133"/>
      <c r="B494" s="155"/>
      <c r="F494" s="150"/>
      <c r="G494" s="150"/>
      <c r="H494" s="151"/>
      <c r="I494" s="155"/>
    </row>
    <row r="495" s="135" customFormat="1" spans="1:9">
      <c r="A495" s="133"/>
      <c r="B495" s="155"/>
      <c r="F495" s="150"/>
      <c r="G495" s="150"/>
      <c r="H495" s="151"/>
      <c r="I495" s="155"/>
    </row>
    <row r="496" s="135" customFormat="1" spans="1:9">
      <c r="A496" s="133"/>
      <c r="B496" s="155"/>
      <c r="F496" s="150"/>
      <c r="G496" s="150"/>
      <c r="H496" s="151"/>
      <c r="I496" s="155"/>
    </row>
    <row r="497" s="135" customFormat="1" spans="1:9">
      <c r="A497" s="133"/>
      <c r="B497" s="155"/>
      <c r="F497" s="150"/>
      <c r="G497" s="150"/>
      <c r="H497" s="151"/>
      <c r="I497" s="155"/>
    </row>
    <row r="498" s="135" customFormat="1" spans="1:9">
      <c r="A498" s="133"/>
      <c r="B498" s="155"/>
      <c r="F498" s="150"/>
      <c r="G498" s="150"/>
      <c r="H498" s="151"/>
      <c r="I498" s="155"/>
    </row>
    <row r="499" s="135" customFormat="1" spans="1:9">
      <c r="A499" s="133"/>
      <c r="B499" s="155"/>
      <c r="F499" s="150"/>
      <c r="G499" s="150"/>
      <c r="H499" s="151"/>
      <c r="I499" s="155"/>
    </row>
    <row r="500" s="135" customFormat="1" spans="1:9">
      <c r="A500" s="133"/>
      <c r="B500" s="155"/>
      <c r="F500" s="150"/>
      <c r="G500" s="150"/>
      <c r="H500" s="151"/>
      <c r="I500" s="155"/>
    </row>
    <row r="501" s="135" customFormat="1" spans="1:9">
      <c r="A501" s="133"/>
      <c r="B501" s="155"/>
      <c r="F501" s="150"/>
      <c r="G501" s="150"/>
      <c r="H501" s="151"/>
      <c r="I501" s="155"/>
    </row>
    <row r="502" s="135" customFormat="1" spans="1:9">
      <c r="A502" s="133"/>
      <c r="B502" s="155"/>
      <c r="F502" s="150"/>
      <c r="G502" s="150"/>
      <c r="H502" s="151"/>
      <c r="I502" s="155"/>
    </row>
    <row r="503" s="135" customFormat="1" spans="1:9">
      <c r="A503" s="133"/>
      <c r="B503" s="155"/>
      <c r="F503" s="150"/>
      <c r="G503" s="150"/>
      <c r="H503" s="151"/>
      <c r="I503" s="155"/>
    </row>
    <row r="504" s="135" customFormat="1" spans="1:9">
      <c r="A504" s="133"/>
      <c r="B504" s="155"/>
      <c r="F504" s="150"/>
      <c r="G504" s="150"/>
      <c r="H504" s="151"/>
      <c r="I504" s="155"/>
    </row>
    <row r="505" s="135" customFormat="1" spans="1:9">
      <c r="A505" s="133"/>
      <c r="B505" s="155"/>
      <c r="F505" s="150"/>
      <c r="G505" s="150"/>
      <c r="H505" s="151"/>
      <c r="I505" s="155"/>
    </row>
    <row r="506" s="135" customFormat="1" spans="1:9">
      <c r="A506" s="133"/>
      <c r="B506" s="155"/>
      <c r="F506" s="150"/>
      <c r="G506" s="150"/>
      <c r="H506" s="151"/>
      <c r="I506" s="155"/>
    </row>
    <row r="507" s="135" customFormat="1" spans="1:9">
      <c r="A507" s="133"/>
      <c r="B507" s="155"/>
      <c r="F507" s="150"/>
      <c r="G507" s="150"/>
      <c r="H507" s="151"/>
      <c r="I507" s="155"/>
    </row>
    <row r="508" s="135" customFormat="1" spans="1:9">
      <c r="A508" s="133"/>
      <c r="B508" s="155"/>
      <c r="F508" s="150"/>
      <c r="G508" s="150"/>
      <c r="H508" s="151"/>
      <c r="I508" s="155"/>
    </row>
    <row r="509" s="135" customFormat="1" spans="1:9">
      <c r="A509" s="133"/>
      <c r="B509" s="155"/>
      <c r="F509" s="150"/>
      <c r="G509" s="150"/>
      <c r="H509" s="151"/>
      <c r="I509" s="155"/>
    </row>
    <row r="510" s="135" customFormat="1" spans="1:9">
      <c r="A510" s="133"/>
      <c r="B510" s="155"/>
      <c r="F510" s="150"/>
      <c r="G510" s="150"/>
      <c r="H510" s="151"/>
      <c r="I510" s="155"/>
    </row>
    <row r="511" s="135" customFormat="1" spans="1:9">
      <c r="A511" s="133"/>
      <c r="B511" s="155"/>
      <c r="F511" s="150"/>
      <c r="G511" s="150"/>
      <c r="H511" s="151"/>
      <c r="I511" s="155"/>
    </row>
    <row r="512" s="135" customFormat="1" spans="1:9">
      <c r="A512" s="133"/>
      <c r="B512" s="155"/>
      <c r="F512" s="150"/>
      <c r="G512" s="150"/>
      <c r="H512" s="151"/>
      <c r="I512" s="155"/>
    </row>
    <row r="513" s="135" customFormat="1" spans="1:9">
      <c r="A513" s="133"/>
      <c r="B513" s="155"/>
      <c r="F513" s="150"/>
      <c r="G513" s="150"/>
      <c r="H513" s="151"/>
      <c r="I513" s="155"/>
    </row>
    <row r="514" s="135" customFormat="1" spans="1:9">
      <c r="A514" s="133"/>
      <c r="B514" s="155"/>
      <c r="F514" s="150"/>
      <c r="G514" s="150"/>
      <c r="H514" s="151"/>
      <c r="I514" s="155"/>
    </row>
    <row r="515" s="135" customFormat="1" spans="1:9">
      <c r="A515" s="133"/>
      <c r="B515" s="155"/>
      <c r="F515" s="150"/>
      <c r="G515" s="150"/>
      <c r="H515" s="151"/>
      <c r="I515" s="155"/>
    </row>
    <row r="516" s="135" customFormat="1" spans="1:9">
      <c r="A516" s="133"/>
      <c r="B516" s="155"/>
      <c r="F516" s="150"/>
      <c r="G516" s="150"/>
      <c r="H516" s="151"/>
      <c r="I516" s="155"/>
    </row>
    <row r="517" s="135" customFormat="1" spans="1:9">
      <c r="A517" s="133"/>
      <c r="B517" s="155"/>
      <c r="F517" s="150"/>
      <c r="G517" s="150"/>
      <c r="H517" s="151"/>
      <c r="I517" s="155"/>
    </row>
    <row r="518" s="135" customFormat="1" spans="1:9">
      <c r="A518" s="133"/>
      <c r="B518" s="155"/>
      <c r="F518" s="150"/>
      <c r="G518" s="150"/>
      <c r="H518" s="151"/>
      <c r="I518" s="155"/>
    </row>
    <row r="519" s="135" customFormat="1" spans="1:9">
      <c r="A519" s="133"/>
      <c r="B519" s="155"/>
      <c r="F519" s="150"/>
      <c r="G519" s="150"/>
      <c r="H519" s="151"/>
      <c r="I519" s="155"/>
    </row>
    <row r="520" s="135" customFormat="1" spans="1:9">
      <c r="A520" s="133"/>
      <c r="B520" s="155"/>
      <c r="F520" s="150"/>
      <c r="G520" s="150"/>
      <c r="H520" s="151"/>
      <c r="I520" s="155"/>
    </row>
    <row r="521" s="135" customFormat="1" spans="1:9">
      <c r="A521" s="133"/>
      <c r="B521" s="155"/>
      <c r="F521" s="150"/>
      <c r="G521" s="150"/>
      <c r="H521" s="151"/>
      <c r="I521" s="155"/>
    </row>
    <row r="522" s="135" customFormat="1" spans="1:9">
      <c r="A522" s="133"/>
      <c r="B522" s="155"/>
      <c r="F522" s="150"/>
      <c r="G522" s="150"/>
      <c r="H522" s="151"/>
      <c r="I522" s="155"/>
    </row>
    <row r="523" s="135" customFormat="1" spans="1:9">
      <c r="A523" s="133"/>
      <c r="B523" s="155"/>
      <c r="F523" s="150"/>
      <c r="G523" s="150"/>
      <c r="H523" s="151"/>
      <c r="I523" s="155"/>
    </row>
    <row r="524" s="135" customFormat="1" spans="1:9">
      <c r="A524" s="133"/>
      <c r="B524" s="155"/>
      <c r="F524" s="150"/>
      <c r="G524" s="150"/>
      <c r="H524" s="151"/>
      <c r="I524" s="155"/>
    </row>
    <row r="525" s="135" customFormat="1" spans="1:9">
      <c r="A525" s="133"/>
      <c r="B525" s="155"/>
      <c r="F525" s="150"/>
      <c r="G525" s="150"/>
      <c r="H525" s="151"/>
      <c r="I525" s="155"/>
    </row>
    <row r="526" s="135" customFormat="1" spans="1:9">
      <c r="A526" s="133"/>
      <c r="B526" s="155"/>
      <c r="F526" s="150"/>
      <c r="G526" s="150"/>
      <c r="H526" s="151"/>
      <c r="I526" s="155"/>
    </row>
    <row r="527" s="135" customFormat="1" spans="1:9">
      <c r="A527" s="133"/>
      <c r="B527" s="155"/>
      <c r="F527" s="150"/>
      <c r="G527" s="150"/>
      <c r="H527" s="151"/>
      <c r="I527" s="155"/>
    </row>
    <row r="528" s="135" customFormat="1" spans="1:9">
      <c r="A528" s="133"/>
      <c r="B528" s="155"/>
      <c r="F528" s="150"/>
      <c r="G528" s="150"/>
      <c r="H528" s="151"/>
      <c r="I528" s="155"/>
    </row>
    <row r="529" s="135" customFormat="1" spans="1:9">
      <c r="A529" s="133"/>
      <c r="B529" s="155"/>
      <c r="F529" s="150"/>
      <c r="G529" s="150"/>
      <c r="H529" s="151"/>
      <c r="I529" s="155"/>
    </row>
    <row r="530" s="135" customFormat="1" spans="1:9">
      <c r="A530" s="133"/>
      <c r="B530" s="155"/>
      <c r="F530" s="150"/>
      <c r="G530" s="150"/>
      <c r="H530" s="151"/>
      <c r="I530" s="155"/>
    </row>
    <row r="531" s="135" customFormat="1" spans="1:9">
      <c r="A531" s="133"/>
      <c r="B531" s="155"/>
      <c r="F531" s="150"/>
      <c r="G531" s="150"/>
      <c r="H531" s="151"/>
      <c r="I531" s="155"/>
    </row>
    <row r="532" s="135" customFormat="1" spans="1:9">
      <c r="A532" s="133"/>
      <c r="B532" s="155"/>
      <c r="F532" s="150"/>
      <c r="G532" s="150"/>
      <c r="H532" s="151"/>
      <c r="I532" s="155"/>
    </row>
    <row r="533" s="135" customFormat="1" spans="1:9">
      <c r="A533" s="133"/>
      <c r="B533" s="155"/>
      <c r="F533" s="150"/>
      <c r="G533" s="150"/>
      <c r="H533" s="151"/>
      <c r="I533" s="155"/>
    </row>
    <row r="534" s="135" customFormat="1" spans="1:9">
      <c r="A534" s="133"/>
      <c r="B534" s="155"/>
      <c r="F534" s="150"/>
      <c r="G534" s="150"/>
      <c r="H534" s="151"/>
      <c r="I534" s="155"/>
    </row>
    <row r="535" s="135" customFormat="1" spans="1:9">
      <c r="A535" s="133"/>
      <c r="B535" s="155"/>
      <c r="F535" s="150"/>
      <c r="G535" s="150"/>
      <c r="H535" s="151"/>
      <c r="I535" s="155"/>
    </row>
    <row r="536" s="135" customFormat="1" spans="1:9">
      <c r="A536" s="133"/>
      <c r="B536" s="155"/>
      <c r="F536" s="150"/>
      <c r="G536" s="150"/>
      <c r="H536" s="151"/>
      <c r="I536" s="155"/>
    </row>
    <row r="537" s="135" customFormat="1" spans="1:9">
      <c r="A537" s="133"/>
      <c r="B537" s="155"/>
      <c r="F537" s="150"/>
      <c r="G537" s="150"/>
      <c r="H537" s="151"/>
      <c r="I537" s="155"/>
    </row>
    <row r="538" s="135" customFormat="1" spans="1:9">
      <c r="A538" s="133"/>
      <c r="B538" s="155"/>
      <c r="F538" s="150"/>
      <c r="G538" s="150"/>
      <c r="H538" s="151"/>
      <c r="I538" s="155"/>
    </row>
    <row r="539" s="135" customFormat="1" spans="1:9">
      <c r="A539" s="133"/>
      <c r="B539" s="155"/>
      <c r="F539" s="150"/>
      <c r="G539" s="150"/>
      <c r="H539" s="151"/>
      <c r="I539" s="155"/>
    </row>
    <row r="540" s="135" customFormat="1" spans="1:9">
      <c r="A540" s="133"/>
      <c r="B540" s="155"/>
      <c r="F540" s="150"/>
      <c r="G540" s="150"/>
      <c r="H540" s="151"/>
      <c r="I540" s="155"/>
    </row>
    <row r="541" s="135" customFormat="1" spans="1:9">
      <c r="A541" s="133"/>
      <c r="B541" s="155"/>
      <c r="F541" s="150"/>
      <c r="G541" s="150"/>
      <c r="H541" s="151"/>
      <c r="I541" s="155"/>
    </row>
    <row r="542" s="135" customFormat="1" spans="1:9">
      <c r="A542" s="133"/>
      <c r="B542" s="155"/>
      <c r="F542" s="150"/>
      <c r="G542" s="150"/>
      <c r="H542" s="151"/>
      <c r="I542" s="155"/>
    </row>
    <row r="543" s="135" customFormat="1" spans="1:9">
      <c r="A543" s="133"/>
      <c r="B543" s="155"/>
      <c r="F543" s="150"/>
      <c r="G543" s="150"/>
      <c r="H543" s="151"/>
      <c r="I543" s="155"/>
    </row>
    <row r="544" s="135" customFormat="1" spans="1:9">
      <c r="A544" s="133"/>
      <c r="B544" s="155"/>
      <c r="F544" s="150"/>
      <c r="G544" s="150"/>
      <c r="H544" s="151"/>
      <c r="I544" s="155"/>
    </row>
    <row r="545" s="135" customFormat="1" spans="1:9">
      <c r="A545" s="133"/>
      <c r="B545" s="155"/>
      <c r="F545" s="150"/>
      <c r="G545" s="150"/>
      <c r="H545" s="151"/>
      <c r="I545" s="155"/>
    </row>
    <row r="546" s="135" customFormat="1" spans="1:9">
      <c r="A546" s="133"/>
      <c r="B546" s="155"/>
      <c r="F546" s="150"/>
      <c r="G546" s="150"/>
      <c r="H546" s="151"/>
      <c r="I546" s="155"/>
    </row>
    <row r="547" s="135" customFormat="1" spans="1:9">
      <c r="A547" s="133"/>
      <c r="B547" s="155"/>
      <c r="F547" s="150"/>
      <c r="G547" s="150"/>
      <c r="H547" s="151"/>
      <c r="I547" s="155"/>
    </row>
    <row r="548" s="135" customFormat="1" spans="1:9">
      <c r="A548" s="133"/>
      <c r="B548" s="155"/>
      <c r="F548" s="150"/>
      <c r="G548" s="150"/>
      <c r="H548" s="151"/>
      <c r="I548" s="155"/>
    </row>
    <row r="549" s="135" customFormat="1" spans="1:9">
      <c r="A549" s="133"/>
      <c r="B549" s="155"/>
      <c r="F549" s="150"/>
      <c r="G549" s="150"/>
      <c r="H549" s="151"/>
      <c r="I549" s="155"/>
    </row>
    <row r="550" s="135" customFormat="1" spans="1:9">
      <c r="A550" s="133"/>
      <c r="B550" s="155"/>
      <c r="F550" s="150"/>
      <c r="G550" s="150"/>
      <c r="H550" s="151"/>
      <c r="I550" s="155"/>
    </row>
    <row r="551" s="135" customFormat="1" spans="1:9">
      <c r="A551" s="133"/>
      <c r="B551" s="155"/>
      <c r="F551" s="150"/>
      <c r="G551" s="150"/>
      <c r="H551" s="151"/>
      <c r="I551" s="155"/>
    </row>
    <row r="552" s="135" customFormat="1" spans="1:9">
      <c r="A552" s="133"/>
      <c r="B552" s="155"/>
      <c r="F552" s="150"/>
      <c r="G552" s="150"/>
      <c r="H552" s="151"/>
      <c r="I552" s="155"/>
    </row>
    <row r="553" s="135" customFormat="1" spans="1:9">
      <c r="A553" s="133"/>
      <c r="B553" s="155"/>
      <c r="F553" s="150"/>
      <c r="G553" s="150"/>
      <c r="H553" s="151"/>
      <c r="I553" s="155"/>
    </row>
    <row r="554" s="135" customFormat="1" spans="1:9">
      <c r="A554" s="133"/>
      <c r="B554" s="155"/>
      <c r="F554" s="150"/>
      <c r="G554" s="150"/>
      <c r="H554" s="151"/>
      <c r="I554" s="155"/>
    </row>
    <row r="555" s="135" customFormat="1" spans="1:9">
      <c r="A555" s="133"/>
      <c r="B555" s="155"/>
      <c r="F555" s="150"/>
      <c r="G555" s="150"/>
      <c r="H555" s="151"/>
      <c r="I555" s="155"/>
    </row>
    <row r="556" s="135" customFormat="1" spans="1:9">
      <c r="A556" s="133"/>
      <c r="B556" s="155"/>
      <c r="F556" s="150"/>
      <c r="G556" s="150"/>
      <c r="H556" s="151"/>
      <c r="I556" s="155"/>
    </row>
    <row r="557" s="135" customFormat="1" spans="1:9">
      <c r="A557" s="133"/>
      <c r="B557" s="155"/>
      <c r="F557" s="150"/>
      <c r="G557" s="150"/>
      <c r="H557" s="151"/>
      <c r="I557" s="155"/>
    </row>
    <row r="558" s="135" customFormat="1" spans="1:9">
      <c r="A558" s="133"/>
      <c r="B558" s="155"/>
      <c r="F558" s="150"/>
      <c r="G558" s="150"/>
      <c r="H558" s="151"/>
      <c r="I558" s="155"/>
    </row>
    <row r="559" s="135" customFormat="1" spans="1:9">
      <c r="A559" s="133"/>
      <c r="B559" s="155"/>
      <c r="F559" s="150"/>
      <c r="G559" s="150"/>
      <c r="H559" s="151"/>
      <c r="I559" s="155"/>
    </row>
    <row r="560" s="135" customFormat="1" spans="1:9">
      <c r="A560" s="133"/>
      <c r="B560" s="155"/>
      <c r="F560" s="150"/>
      <c r="G560" s="150"/>
      <c r="H560" s="151"/>
      <c r="I560" s="155"/>
    </row>
    <row r="561" s="135" customFormat="1" spans="1:9">
      <c r="A561" s="133"/>
      <c r="B561" s="155"/>
      <c r="F561" s="150"/>
      <c r="G561" s="150"/>
      <c r="H561" s="151"/>
      <c r="I561" s="155"/>
    </row>
    <row r="562" s="135" customFormat="1" spans="1:9">
      <c r="A562" s="133"/>
      <c r="B562" s="155"/>
      <c r="F562" s="150"/>
      <c r="G562" s="150"/>
      <c r="H562" s="151"/>
      <c r="I562" s="155"/>
    </row>
    <row r="563" s="135" customFormat="1" spans="1:9">
      <c r="A563" s="133"/>
      <c r="B563" s="155"/>
      <c r="F563" s="150"/>
      <c r="G563" s="150"/>
      <c r="H563" s="151"/>
      <c r="I563" s="155"/>
    </row>
    <row r="564" s="135" customFormat="1" spans="1:9">
      <c r="A564" s="133"/>
      <c r="B564" s="155"/>
      <c r="F564" s="150"/>
      <c r="G564" s="150"/>
      <c r="H564" s="151"/>
      <c r="I564" s="155"/>
    </row>
    <row r="565" s="135" customFormat="1" spans="1:9">
      <c r="A565" s="133"/>
      <c r="B565" s="155"/>
      <c r="F565" s="150"/>
      <c r="G565" s="150"/>
      <c r="H565" s="151"/>
      <c r="I565" s="155"/>
    </row>
    <row r="566" s="135" customFormat="1" spans="1:9">
      <c r="A566" s="133"/>
      <c r="B566" s="155"/>
      <c r="F566" s="150"/>
      <c r="G566" s="150"/>
      <c r="H566" s="151"/>
      <c r="I566" s="155"/>
    </row>
    <row r="567" s="135" customFormat="1" spans="1:9">
      <c r="A567" s="133"/>
      <c r="B567" s="155"/>
      <c r="F567" s="150"/>
      <c r="G567" s="150"/>
      <c r="H567" s="151"/>
      <c r="I567" s="155"/>
    </row>
    <row r="568" s="135" customFormat="1" spans="1:9">
      <c r="A568" s="133"/>
      <c r="B568" s="155"/>
      <c r="F568" s="150"/>
      <c r="G568" s="150"/>
      <c r="H568" s="151"/>
      <c r="I568" s="155"/>
    </row>
    <row r="569" s="135" customFormat="1" spans="1:9">
      <c r="A569" s="133"/>
      <c r="B569" s="155"/>
      <c r="F569" s="150"/>
      <c r="G569" s="150"/>
      <c r="H569" s="151"/>
      <c r="I569" s="155"/>
    </row>
    <row r="570" s="135" customFormat="1" spans="1:9">
      <c r="A570" s="133"/>
      <c r="B570" s="155"/>
      <c r="F570" s="150"/>
      <c r="G570" s="150"/>
      <c r="H570" s="151"/>
      <c r="I570" s="155"/>
    </row>
    <row r="571" s="135" customFormat="1" spans="1:9">
      <c r="A571" s="133"/>
      <c r="B571" s="155"/>
      <c r="F571" s="150"/>
      <c r="G571" s="150"/>
      <c r="H571" s="151"/>
      <c r="I571" s="155"/>
    </row>
    <row r="572" s="135" customFormat="1" spans="1:9">
      <c r="A572" s="133"/>
      <c r="B572" s="155"/>
      <c r="F572" s="150"/>
      <c r="G572" s="150"/>
      <c r="H572" s="151"/>
      <c r="I572" s="155"/>
    </row>
    <row r="573" s="135" customFormat="1" spans="1:9">
      <c r="A573" s="133"/>
      <c r="B573" s="155"/>
      <c r="F573" s="150"/>
      <c r="G573" s="150"/>
      <c r="H573" s="151"/>
      <c r="I573" s="155"/>
    </row>
    <row r="574" s="135" customFormat="1" spans="1:9">
      <c r="A574" s="133"/>
      <c r="B574" s="155"/>
      <c r="F574" s="150"/>
      <c r="G574" s="150"/>
      <c r="H574" s="151"/>
      <c r="I574" s="155"/>
    </row>
    <row r="575" s="135" customFormat="1" spans="1:9">
      <c r="A575" s="133"/>
      <c r="B575" s="155"/>
      <c r="F575" s="150"/>
      <c r="G575" s="150"/>
      <c r="H575" s="151"/>
      <c r="I575" s="155"/>
    </row>
    <row r="576" s="135" customFormat="1" spans="1:9">
      <c r="A576" s="133"/>
      <c r="B576" s="155"/>
      <c r="F576" s="150"/>
      <c r="G576" s="150"/>
      <c r="H576" s="151"/>
      <c r="I576" s="155"/>
    </row>
    <row r="577" s="135" customFormat="1" spans="1:9">
      <c r="A577" s="133"/>
      <c r="B577" s="155"/>
      <c r="F577" s="150"/>
      <c r="G577" s="150"/>
      <c r="H577" s="151"/>
      <c r="I577" s="155"/>
    </row>
    <row r="578" s="135" customFormat="1" spans="1:9">
      <c r="A578" s="133"/>
      <c r="B578" s="155"/>
      <c r="F578" s="150"/>
      <c r="G578" s="150"/>
      <c r="H578" s="151"/>
      <c r="I578" s="155"/>
    </row>
    <row r="579" s="135" customFormat="1" spans="1:9">
      <c r="A579" s="133"/>
      <c r="B579" s="155"/>
      <c r="F579" s="150"/>
      <c r="G579" s="150"/>
      <c r="H579" s="151"/>
      <c r="I579" s="155"/>
    </row>
    <row r="580" s="135" customFormat="1" spans="1:9">
      <c r="A580" s="133"/>
      <c r="B580" s="155"/>
      <c r="F580" s="150"/>
      <c r="G580" s="150"/>
      <c r="H580" s="151"/>
      <c r="I580" s="155"/>
    </row>
    <row r="581" s="135" customFormat="1" spans="1:9">
      <c r="A581" s="133"/>
      <c r="B581" s="155"/>
      <c r="F581" s="150"/>
      <c r="G581" s="150"/>
      <c r="H581" s="151"/>
      <c r="I581" s="155"/>
    </row>
    <row r="582" s="135" customFormat="1" spans="1:9">
      <c r="A582" s="133"/>
      <c r="B582" s="155"/>
      <c r="F582" s="150"/>
      <c r="G582" s="150"/>
      <c r="H582" s="151"/>
      <c r="I582" s="155"/>
    </row>
    <row r="583" s="135" customFormat="1" spans="1:9">
      <c r="A583" s="133"/>
      <c r="B583" s="155"/>
      <c r="F583" s="150"/>
      <c r="G583" s="150"/>
      <c r="H583" s="151"/>
      <c r="I583" s="155"/>
    </row>
    <row r="584" s="135" customFormat="1" spans="1:9">
      <c r="A584" s="133"/>
      <c r="B584" s="155"/>
      <c r="F584" s="150"/>
      <c r="G584" s="150"/>
      <c r="H584" s="151"/>
      <c r="I584" s="155"/>
    </row>
    <row r="585" s="135" customFormat="1" spans="1:9">
      <c r="A585" s="133"/>
      <c r="B585" s="155"/>
      <c r="F585" s="150"/>
      <c r="G585" s="150"/>
      <c r="H585" s="151"/>
      <c r="I585" s="155"/>
    </row>
    <row r="586" s="135" customFormat="1" spans="1:9">
      <c r="A586" s="133"/>
      <c r="B586" s="155"/>
      <c r="F586" s="150"/>
      <c r="G586" s="150"/>
      <c r="H586" s="151"/>
      <c r="I586" s="155"/>
    </row>
    <row r="587" s="135" customFormat="1" spans="1:9">
      <c r="A587" s="133"/>
      <c r="B587" s="155"/>
      <c r="F587" s="150"/>
      <c r="G587" s="150"/>
      <c r="H587" s="151"/>
      <c r="I587" s="155"/>
    </row>
    <row r="588" s="135" customFormat="1" spans="1:9">
      <c r="A588" s="133"/>
      <c r="B588" s="155"/>
      <c r="F588" s="150"/>
      <c r="G588" s="150"/>
      <c r="H588" s="151"/>
      <c r="I588" s="155"/>
    </row>
    <row r="589" s="135" customFormat="1" spans="1:9">
      <c r="A589" s="133"/>
      <c r="B589" s="155"/>
      <c r="F589" s="150"/>
      <c r="G589" s="150"/>
      <c r="H589" s="151"/>
      <c r="I589" s="155"/>
    </row>
    <row r="590" s="135" customFormat="1" spans="1:9">
      <c r="A590" s="133"/>
      <c r="B590" s="155"/>
      <c r="F590" s="150"/>
      <c r="G590" s="150"/>
      <c r="H590" s="151"/>
      <c r="I590" s="155"/>
    </row>
    <row r="591" s="135" customFormat="1" spans="1:9">
      <c r="A591" s="133"/>
      <c r="B591" s="155"/>
      <c r="F591" s="150"/>
      <c r="G591" s="150"/>
      <c r="H591" s="151"/>
      <c r="I591" s="155"/>
    </row>
    <row r="592" s="135" customFormat="1" spans="1:9">
      <c r="A592" s="133"/>
      <c r="B592" s="155"/>
      <c r="F592" s="150"/>
      <c r="G592" s="150"/>
      <c r="H592" s="151"/>
      <c r="I592" s="155"/>
    </row>
    <row r="593" s="135" customFormat="1" spans="1:9">
      <c r="A593" s="133"/>
      <c r="B593" s="155"/>
      <c r="F593" s="150"/>
      <c r="G593" s="150"/>
      <c r="H593" s="151"/>
      <c r="I593" s="155"/>
    </row>
    <row r="594" s="135" customFormat="1" spans="1:9">
      <c r="A594" s="133"/>
      <c r="B594" s="155"/>
      <c r="F594" s="150"/>
      <c r="G594" s="150"/>
      <c r="H594" s="151"/>
      <c r="I594" s="155"/>
    </row>
    <row r="595" s="135" customFormat="1" spans="1:9">
      <c r="A595" s="133"/>
      <c r="B595" s="155"/>
      <c r="F595" s="150"/>
      <c r="G595" s="150"/>
      <c r="H595" s="151"/>
      <c r="I595" s="155"/>
    </row>
    <row r="596" s="135" customFormat="1" spans="1:9">
      <c r="A596" s="133"/>
      <c r="B596" s="155"/>
      <c r="F596" s="150"/>
      <c r="G596" s="150"/>
      <c r="H596" s="151"/>
      <c r="I596" s="155"/>
    </row>
    <row r="597" s="135" customFormat="1" spans="1:9">
      <c r="A597" s="133"/>
      <c r="B597" s="155"/>
      <c r="F597" s="150"/>
      <c r="G597" s="150"/>
      <c r="H597" s="151"/>
      <c r="I597" s="155"/>
    </row>
    <row r="598" s="135" customFormat="1" spans="1:9">
      <c r="A598" s="133"/>
      <c r="B598" s="155"/>
      <c r="F598" s="150"/>
      <c r="G598" s="150"/>
      <c r="H598" s="151"/>
      <c r="I598" s="155"/>
    </row>
    <row r="599" s="135" customFormat="1" spans="1:9">
      <c r="A599" s="133"/>
      <c r="B599" s="155"/>
      <c r="F599" s="150"/>
      <c r="G599" s="150"/>
      <c r="H599" s="151"/>
      <c r="I599" s="155"/>
    </row>
    <row r="600" s="135" customFormat="1" spans="1:9">
      <c r="A600" s="133"/>
      <c r="B600" s="155"/>
      <c r="F600" s="150"/>
      <c r="G600" s="150"/>
      <c r="H600" s="151"/>
      <c r="I600" s="155"/>
    </row>
    <row r="601" s="135" customFormat="1" spans="1:9">
      <c r="A601" s="133"/>
      <c r="B601" s="155"/>
      <c r="F601" s="150"/>
      <c r="G601" s="150"/>
      <c r="H601" s="151"/>
      <c r="I601" s="155"/>
    </row>
    <row r="602" s="135" customFormat="1" spans="1:9">
      <c r="A602" s="133"/>
      <c r="B602" s="155"/>
      <c r="F602" s="150"/>
      <c r="G602" s="150"/>
      <c r="H602" s="151"/>
      <c r="I602" s="155"/>
    </row>
    <row r="603" s="135" customFormat="1" spans="1:9">
      <c r="A603" s="133"/>
      <c r="B603" s="155"/>
      <c r="F603" s="150"/>
      <c r="G603" s="150"/>
      <c r="H603" s="151"/>
      <c r="I603" s="155"/>
    </row>
    <row r="604" s="135" customFormat="1" spans="1:9">
      <c r="A604" s="133"/>
      <c r="B604" s="155"/>
      <c r="F604" s="150"/>
      <c r="G604" s="150"/>
      <c r="H604" s="151"/>
      <c r="I604" s="155"/>
    </row>
    <row r="605" s="135" customFormat="1" spans="1:9">
      <c r="A605" s="133"/>
      <c r="B605" s="155"/>
      <c r="F605" s="150"/>
      <c r="G605" s="150"/>
      <c r="H605" s="151"/>
      <c r="I605" s="155"/>
    </row>
    <row r="606" s="135" customFormat="1" spans="1:9">
      <c r="A606" s="133"/>
      <c r="B606" s="155"/>
      <c r="F606" s="150"/>
      <c r="G606" s="150"/>
      <c r="H606" s="151"/>
      <c r="I606" s="155"/>
    </row>
    <row r="607" s="135" customFormat="1" spans="1:9">
      <c r="A607" s="133"/>
      <c r="B607" s="155"/>
      <c r="F607" s="150"/>
      <c r="G607" s="150"/>
      <c r="H607" s="151"/>
      <c r="I607" s="155"/>
    </row>
    <row r="608" s="135" customFormat="1" spans="1:9">
      <c r="A608" s="133"/>
      <c r="B608" s="155"/>
      <c r="F608" s="150"/>
      <c r="G608" s="150"/>
      <c r="H608" s="151"/>
      <c r="I608" s="155"/>
    </row>
    <row r="609" s="135" customFormat="1" spans="1:9">
      <c r="A609" s="133"/>
      <c r="B609" s="155"/>
      <c r="F609" s="150"/>
      <c r="G609" s="150"/>
      <c r="H609" s="151"/>
      <c r="I609" s="155"/>
    </row>
    <row r="610" s="135" customFormat="1" spans="1:9">
      <c r="A610" s="133"/>
      <c r="B610" s="155"/>
      <c r="F610" s="150"/>
      <c r="G610" s="150"/>
      <c r="H610" s="151"/>
      <c r="I610" s="155"/>
    </row>
    <row r="611" s="135" customFormat="1" spans="1:9">
      <c r="A611" s="133"/>
      <c r="B611" s="155"/>
      <c r="F611" s="150"/>
      <c r="G611" s="150"/>
      <c r="H611" s="151"/>
      <c r="I611" s="155"/>
    </row>
    <row r="612" s="135" customFormat="1" spans="1:9">
      <c r="A612" s="133"/>
      <c r="B612" s="155"/>
      <c r="F612" s="150"/>
      <c r="G612" s="150"/>
      <c r="H612" s="151"/>
      <c r="I612" s="155"/>
    </row>
    <row r="613" s="135" customFormat="1" spans="1:9">
      <c r="A613" s="133"/>
      <c r="B613" s="155"/>
      <c r="F613" s="150"/>
      <c r="G613" s="150"/>
      <c r="H613" s="151"/>
      <c r="I613" s="155"/>
    </row>
    <row r="614" s="135" customFormat="1" spans="1:9">
      <c r="A614" s="133"/>
      <c r="B614" s="155"/>
      <c r="F614" s="150"/>
      <c r="G614" s="150"/>
      <c r="H614" s="151"/>
      <c r="I614" s="155"/>
    </row>
    <row r="615" s="135" customFormat="1" spans="1:9">
      <c r="A615" s="133"/>
      <c r="B615" s="155"/>
      <c r="F615" s="150"/>
      <c r="G615" s="150"/>
      <c r="H615" s="151"/>
      <c r="I615" s="155"/>
    </row>
    <row r="616" s="135" customFormat="1" spans="1:9">
      <c r="A616" s="133"/>
      <c r="B616" s="155"/>
      <c r="F616" s="150"/>
      <c r="G616" s="150"/>
      <c r="H616" s="151"/>
      <c r="I616" s="155"/>
    </row>
    <row r="617" s="135" customFormat="1" spans="1:9">
      <c r="A617" s="133"/>
      <c r="B617" s="155"/>
      <c r="F617" s="150"/>
      <c r="G617" s="150"/>
      <c r="H617" s="151"/>
      <c r="I617" s="155"/>
    </row>
    <row r="618" s="135" customFormat="1" spans="1:9">
      <c r="A618" s="133"/>
      <c r="B618" s="155"/>
      <c r="F618" s="150"/>
      <c r="G618" s="150"/>
      <c r="H618" s="151"/>
      <c r="I618" s="155"/>
    </row>
    <row r="619" s="135" customFormat="1" spans="1:9">
      <c r="A619" s="133"/>
      <c r="B619" s="155"/>
      <c r="F619" s="150"/>
      <c r="G619" s="150"/>
      <c r="H619" s="151"/>
      <c r="I619" s="155"/>
    </row>
    <row r="620" s="135" customFormat="1" spans="1:9">
      <c r="A620" s="133"/>
      <c r="B620" s="155"/>
      <c r="F620" s="150"/>
      <c r="G620" s="150"/>
      <c r="H620" s="151"/>
      <c r="I620" s="155"/>
    </row>
    <row r="621" s="135" customFormat="1" spans="1:9">
      <c r="A621" s="133"/>
      <c r="B621" s="155"/>
      <c r="F621" s="150"/>
      <c r="G621" s="150"/>
      <c r="H621" s="151"/>
      <c r="I621" s="155"/>
    </row>
    <row r="622" s="135" customFormat="1" spans="1:9">
      <c r="A622" s="133"/>
      <c r="B622" s="155"/>
      <c r="F622" s="150"/>
      <c r="G622" s="150"/>
      <c r="H622" s="151"/>
      <c r="I622" s="155"/>
    </row>
    <row r="623" s="135" customFormat="1" spans="1:9">
      <c r="A623" s="133"/>
      <c r="B623" s="155"/>
      <c r="F623" s="150"/>
      <c r="G623" s="150"/>
      <c r="H623" s="151"/>
      <c r="I623" s="155"/>
    </row>
    <row r="624" s="135" customFormat="1" spans="1:9">
      <c r="A624" s="133"/>
      <c r="B624" s="155"/>
      <c r="F624" s="150"/>
      <c r="G624" s="150"/>
      <c r="H624" s="151"/>
      <c r="I624" s="155"/>
    </row>
    <row r="625" s="135" customFormat="1" spans="1:9">
      <c r="A625" s="133"/>
      <c r="B625" s="155"/>
      <c r="F625" s="150"/>
      <c r="G625" s="150"/>
      <c r="H625" s="151"/>
      <c r="I625" s="155"/>
    </row>
    <row r="626" s="135" customFormat="1" spans="1:9">
      <c r="A626" s="133"/>
      <c r="B626" s="155"/>
      <c r="F626" s="150"/>
      <c r="G626" s="150"/>
      <c r="H626" s="151"/>
      <c r="I626" s="155"/>
    </row>
    <row r="627" s="135" customFormat="1" spans="1:9">
      <c r="A627" s="133"/>
      <c r="B627" s="155"/>
      <c r="F627" s="150"/>
      <c r="G627" s="150"/>
      <c r="H627" s="151"/>
      <c r="I627" s="155"/>
    </row>
    <row r="628" s="135" customFormat="1" spans="1:9">
      <c r="A628" s="133"/>
      <c r="B628" s="155"/>
      <c r="F628" s="150"/>
      <c r="G628" s="150"/>
      <c r="H628" s="151"/>
      <c r="I628" s="155"/>
    </row>
    <row r="629" s="135" customFormat="1" spans="1:9">
      <c r="A629" s="133"/>
      <c r="B629" s="155"/>
      <c r="F629" s="150"/>
      <c r="G629" s="150"/>
      <c r="H629" s="151"/>
      <c r="I629" s="155"/>
    </row>
    <row r="630" s="135" customFormat="1" spans="1:9">
      <c r="A630" s="133"/>
      <c r="B630" s="155"/>
      <c r="F630" s="150"/>
      <c r="G630" s="150"/>
      <c r="H630" s="151"/>
      <c r="I630" s="155"/>
    </row>
    <row r="631" s="135" customFormat="1" spans="1:9">
      <c r="A631" s="133"/>
      <c r="B631" s="155"/>
      <c r="F631" s="150"/>
      <c r="G631" s="150"/>
      <c r="H631" s="151"/>
      <c r="I631" s="155"/>
    </row>
    <row r="632" s="135" customFormat="1" spans="1:9">
      <c r="A632" s="133"/>
      <c r="B632" s="155"/>
      <c r="F632" s="150"/>
      <c r="G632" s="150"/>
      <c r="H632" s="151"/>
      <c r="I632" s="155"/>
    </row>
    <row r="633" s="135" customFormat="1" spans="1:9">
      <c r="A633" s="133"/>
      <c r="B633" s="155"/>
      <c r="F633" s="150"/>
      <c r="G633" s="150"/>
      <c r="H633" s="151"/>
      <c r="I633" s="155"/>
    </row>
    <row r="634" s="135" customFormat="1" spans="1:9">
      <c r="A634" s="133"/>
      <c r="B634" s="155"/>
      <c r="F634" s="150"/>
      <c r="G634" s="150"/>
      <c r="H634" s="151"/>
      <c r="I634" s="155"/>
    </row>
    <row r="635" s="135" customFormat="1" spans="1:9">
      <c r="A635" s="133"/>
      <c r="B635" s="155"/>
      <c r="F635" s="150"/>
      <c r="G635" s="150"/>
      <c r="H635" s="151"/>
      <c r="I635" s="155"/>
    </row>
    <row r="636" s="135" customFormat="1" spans="1:9">
      <c r="A636" s="133"/>
      <c r="B636" s="155"/>
      <c r="F636" s="150"/>
      <c r="G636" s="150"/>
      <c r="H636" s="151"/>
      <c r="I636" s="155"/>
    </row>
    <row r="637" s="135" customFormat="1" spans="1:9">
      <c r="A637" s="133"/>
      <c r="B637" s="155"/>
      <c r="F637" s="150"/>
      <c r="G637" s="150"/>
      <c r="H637" s="151"/>
      <c r="I637" s="155"/>
    </row>
    <row r="638" s="135" customFormat="1" spans="1:9">
      <c r="A638" s="133"/>
      <c r="B638" s="155"/>
      <c r="F638" s="150"/>
      <c r="G638" s="150"/>
      <c r="H638" s="151"/>
      <c r="I638" s="155"/>
    </row>
    <row r="639" s="135" customFormat="1" spans="1:9">
      <c r="A639" s="133"/>
      <c r="B639" s="155"/>
      <c r="F639" s="150"/>
      <c r="G639" s="150"/>
      <c r="H639" s="151"/>
      <c r="I639" s="155"/>
    </row>
    <row r="640" s="135" customFormat="1" spans="1:9">
      <c r="A640" s="133"/>
      <c r="B640" s="155"/>
      <c r="F640" s="150"/>
      <c r="G640" s="150"/>
      <c r="H640" s="151"/>
      <c r="I640" s="155"/>
    </row>
    <row r="641" s="135" customFormat="1" spans="1:9">
      <c r="A641" s="133"/>
      <c r="B641" s="155"/>
      <c r="F641" s="150"/>
      <c r="G641" s="150"/>
      <c r="H641" s="151"/>
      <c r="I641" s="155"/>
    </row>
    <row r="642" s="135" customFormat="1" spans="1:9">
      <c r="A642" s="133"/>
      <c r="B642" s="155"/>
      <c r="F642" s="150"/>
      <c r="G642" s="150"/>
      <c r="H642" s="151"/>
      <c r="I642" s="155"/>
    </row>
    <row r="643" s="135" customFormat="1" spans="1:9">
      <c r="A643" s="133"/>
      <c r="B643" s="155"/>
      <c r="F643" s="150"/>
      <c r="G643" s="150"/>
      <c r="H643" s="151"/>
      <c r="I643" s="155"/>
    </row>
    <row r="644" s="135" customFormat="1" spans="1:9">
      <c r="A644" s="133"/>
      <c r="B644" s="155"/>
      <c r="F644" s="150"/>
      <c r="G644" s="150"/>
      <c r="H644" s="151"/>
      <c r="I644" s="155"/>
    </row>
    <row r="645" s="135" customFormat="1" spans="1:9">
      <c r="A645" s="133"/>
      <c r="B645" s="155"/>
      <c r="F645" s="150"/>
      <c r="G645" s="150"/>
      <c r="H645" s="151"/>
      <c r="I645" s="155"/>
    </row>
    <row r="646" s="135" customFormat="1" spans="1:9">
      <c r="A646" s="133"/>
      <c r="B646" s="155"/>
      <c r="F646" s="150"/>
      <c r="G646" s="150"/>
      <c r="H646" s="151"/>
      <c r="I646" s="155"/>
    </row>
    <row r="647" s="135" customFormat="1" spans="1:9">
      <c r="A647" s="133"/>
      <c r="B647" s="155"/>
      <c r="F647" s="150"/>
      <c r="G647" s="150"/>
      <c r="H647" s="151"/>
      <c r="I647" s="155"/>
    </row>
    <row r="648" s="135" customFormat="1" spans="1:9">
      <c r="A648" s="133"/>
      <c r="B648" s="155"/>
      <c r="F648" s="150"/>
      <c r="G648" s="150"/>
      <c r="H648" s="151"/>
      <c r="I648" s="155"/>
    </row>
    <row r="649" s="135" customFormat="1" spans="1:9">
      <c r="A649" s="133"/>
      <c r="B649" s="155"/>
      <c r="F649" s="150"/>
      <c r="G649" s="150"/>
      <c r="H649" s="151"/>
      <c r="I649" s="155"/>
    </row>
    <row r="650" s="135" customFormat="1" spans="1:9">
      <c r="A650" s="133"/>
      <c r="B650" s="155"/>
      <c r="F650" s="150"/>
      <c r="G650" s="150"/>
      <c r="H650" s="151"/>
      <c r="I650" s="155"/>
    </row>
    <row r="651" s="135" customFormat="1" spans="1:9">
      <c r="A651" s="133"/>
      <c r="B651" s="155"/>
      <c r="F651" s="150"/>
      <c r="G651" s="150"/>
      <c r="H651" s="151"/>
      <c r="I651" s="155"/>
    </row>
    <row r="652" s="135" customFormat="1" spans="1:9">
      <c r="A652" s="133"/>
      <c r="B652" s="155"/>
      <c r="F652" s="150"/>
      <c r="G652" s="150"/>
      <c r="H652" s="151"/>
      <c r="I652" s="155"/>
    </row>
    <row r="653" s="135" customFormat="1" spans="1:9">
      <c r="A653" s="133"/>
      <c r="B653" s="155"/>
      <c r="F653" s="150"/>
      <c r="G653" s="150"/>
      <c r="H653" s="151"/>
      <c r="I653" s="155"/>
    </row>
    <row r="654" s="135" customFormat="1" spans="1:9">
      <c r="A654" s="133"/>
      <c r="B654" s="155"/>
      <c r="F654" s="150"/>
      <c r="G654" s="150"/>
      <c r="H654" s="151"/>
      <c r="I654" s="155"/>
    </row>
    <row r="655" s="135" customFormat="1" spans="1:9">
      <c r="A655" s="133"/>
      <c r="B655" s="155"/>
      <c r="F655" s="150"/>
      <c r="G655" s="150"/>
      <c r="H655" s="151"/>
      <c r="I655" s="155"/>
    </row>
    <row r="656" s="135" customFormat="1" spans="1:9">
      <c r="A656" s="133"/>
      <c r="B656" s="155"/>
      <c r="F656" s="150"/>
      <c r="G656" s="150"/>
      <c r="H656" s="151"/>
      <c r="I656" s="155"/>
    </row>
    <row r="657" s="135" customFormat="1" spans="1:9">
      <c r="A657" s="133"/>
      <c r="B657" s="155"/>
      <c r="F657" s="150"/>
      <c r="G657" s="150"/>
      <c r="H657" s="151"/>
      <c r="I657" s="155"/>
    </row>
    <row r="658" s="135" customFormat="1" spans="1:9">
      <c r="A658" s="133"/>
      <c r="B658" s="155"/>
      <c r="F658" s="150"/>
      <c r="G658" s="150"/>
      <c r="H658" s="151"/>
      <c r="I658" s="155"/>
    </row>
    <row r="659" s="135" customFormat="1" spans="1:9">
      <c r="A659" s="133"/>
      <c r="B659" s="155"/>
      <c r="F659" s="150"/>
      <c r="G659" s="150"/>
      <c r="H659" s="151"/>
      <c r="I659" s="155"/>
    </row>
    <row r="660" s="135" customFormat="1" spans="1:9">
      <c r="A660" s="133"/>
      <c r="B660" s="155"/>
      <c r="F660" s="150"/>
      <c r="G660" s="150"/>
      <c r="H660" s="151"/>
      <c r="I660" s="155"/>
    </row>
    <row r="661" s="135" customFormat="1" spans="1:9">
      <c r="A661" s="133"/>
      <c r="B661" s="155"/>
      <c r="F661" s="150"/>
      <c r="G661" s="150"/>
      <c r="H661" s="151"/>
      <c r="I661" s="155"/>
    </row>
    <row r="662" s="135" customFormat="1" spans="1:9">
      <c r="A662" s="133"/>
      <c r="B662" s="155"/>
      <c r="F662" s="150"/>
      <c r="G662" s="150"/>
      <c r="H662" s="151"/>
      <c r="I662" s="155"/>
    </row>
    <row r="663" s="135" customFormat="1" spans="1:9">
      <c r="A663" s="133"/>
      <c r="B663" s="155"/>
      <c r="F663" s="150"/>
      <c r="G663" s="150"/>
      <c r="H663" s="151"/>
      <c r="I663" s="155"/>
    </row>
    <row r="664" s="135" customFormat="1" spans="1:9">
      <c r="A664" s="133"/>
      <c r="B664" s="155"/>
      <c r="F664" s="150"/>
      <c r="G664" s="150"/>
      <c r="H664" s="151"/>
      <c r="I664" s="155"/>
    </row>
    <row r="665" s="135" customFormat="1" spans="1:9">
      <c r="A665" s="133"/>
      <c r="B665" s="155"/>
      <c r="F665" s="150"/>
      <c r="G665" s="150"/>
      <c r="H665" s="151"/>
      <c r="I665" s="155"/>
    </row>
    <row r="666" s="135" customFormat="1" spans="1:9">
      <c r="A666" s="133"/>
      <c r="B666" s="155"/>
      <c r="F666" s="150"/>
      <c r="G666" s="150"/>
      <c r="H666" s="151"/>
      <c r="I666" s="155"/>
    </row>
    <row r="667" s="135" customFormat="1" spans="1:9">
      <c r="A667" s="133"/>
      <c r="B667" s="155"/>
      <c r="F667" s="150"/>
      <c r="G667" s="150"/>
      <c r="H667" s="151"/>
      <c r="I667" s="155"/>
    </row>
    <row r="668" s="135" customFormat="1" spans="1:9">
      <c r="A668" s="133"/>
      <c r="B668" s="155"/>
      <c r="F668" s="150"/>
      <c r="G668" s="150"/>
      <c r="H668" s="151"/>
      <c r="I668" s="155"/>
    </row>
    <row r="669" s="135" customFormat="1" spans="1:9">
      <c r="A669" s="133"/>
      <c r="B669" s="155"/>
      <c r="F669" s="150"/>
      <c r="G669" s="150"/>
      <c r="H669" s="151"/>
      <c r="I669" s="155"/>
    </row>
    <row r="670" s="135" customFormat="1" spans="1:9">
      <c r="A670" s="133"/>
      <c r="B670" s="155"/>
      <c r="F670" s="150"/>
      <c r="G670" s="150"/>
      <c r="H670" s="151"/>
      <c r="I670" s="155"/>
    </row>
    <row r="671" s="135" customFormat="1" spans="1:9">
      <c r="A671" s="133"/>
      <c r="B671" s="155"/>
      <c r="F671" s="150"/>
      <c r="G671" s="150"/>
      <c r="H671" s="151"/>
      <c r="I671" s="155"/>
    </row>
    <row r="672" s="135" customFormat="1" spans="1:9">
      <c r="A672" s="133"/>
      <c r="B672" s="155"/>
      <c r="F672" s="150"/>
      <c r="G672" s="150"/>
      <c r="H672" s="151"/>
      <c r="I672" s="155"/>
    </row>
    <row r="673" s="135" customFormat="1" spans="1:9">
      <c r="A673" s="133"/>
      <c r="B673" s="155"/>
      <c r="F673" s="150"/>
      <c r="G673" s="150"/>
      <c r="H673" s="151"/>
      <c r="I673" s="155"/>
    </row>
    <row r="674" s="135" customFormat="1" spans="1:9">
      <c r="A674" s="133"/>
      <c r="B674" s="155"/>
      <c r="F674" s="150"/>
      <c r="G674" s="150"/>
      <c r="H674" s="151"/>
      <c r="I674" s="155"/>
    </row>
    <row r="675" s="135" customFormat="1" spans="1:9">
      <c r="A675" s="133"/>
      <c r="B675" s="155"/>
      <c r="F675" s="150"/>
      <c r="G675" s="150"/>
      <c r="H675" s="151"/>
      <c r="I675" s="155"/>
    </row>
    <row r="676" s="135" customFormat="1" spans="1:9">
      <c r="A676" s="133"/>
      <c r="B676" s="155"/>
      <c r="F676" s="150"/>
      <c r="G676" s="150"/>
      <c r="H676" s="151"/>
      <c r="I676" s="155"/>
    </row>
    <row r="677" s="135" customFormat="1" spans="1:9">
      <c r="A677" s="133"/>
      <c r="B677" s="155"/>
      <c r="F677" s="150"/>
      <c r="G677" s="150"/>
      <c r="H677" s="151"/>
      <c r="I677" s="155"/>
    </row>
    <row r="678" s="135" customFormat="1" spans="1:9">
      <c r="A678" s="133"/>
      <c r="B678" s="155"/>
      <c r="F678" s="150"/>
      <c r="G678" s="150"/>
      <c r="H678" s="151"/>
      <c r="I678" s="155"/>
    </row>
    <row r="679" s="135" customFormat="1" spans="1:9">
      <c r="A679" s="133"/>
      <c r="B679" s="155"/>
      <c r="F679" s="150"/>
      <c r="G679" s="150"/>
      <c r="H679" s="151"/>
      <c r="I679" s="155"/>
    </row>
    <row r="680" s="135" customFormat="1" spans="1:9">
      <c r="A680" s="133"/>
      <c r="B680" s="155"/>
      <c r="F680" s="150"/>
      <c r="G680" s="150"/>
      <c r="H680" s="151"/>
      <c r="I680" s="155"/>
    </row>
    <row r="681" s="135" customFormat="1" spans="1:9">
      <c r="A681" s="133"/>
      <c r="B681" s="155"/>
      <c r="F681" s="150"/>
      <c r="G681" s="150"/>
      <c r="H681" s="151"/>
      <c r="I681" s="155"/>
    </row>
    <row r="682" s="135" customFormat="1" spans="1:9">
      <c r="A682" s="133"/>
      <c r="B682" s="155"/>
      <c r="F682" s="150"/>
      <c r="G682" s="150"/>
      <c r="H682" s="151"/>
      <c r="I682" s="155"/>
    </row>
    <row r="683" s="135" customFormat="1" spans="1:9">
      <c r="A683" s="133"/>
      <c r="B683" s="155"/>
      <c r="F683" s="150"/>
      <c r="G683" s="150"/>
      <c r="H683" s="151"/>
      <c r="I683" s="155"/>
    </row>
    <row r="684" s="135" customFormat="1" spans="1:9">
      <c r="A684" s="133"/>
      <c r="B684" s="155"/>
      <c r="F684" s="150"/>
      <c r="G684" s="150"/>
      <c r="H684" s="151"/>
      <c r="I684" s="155"/>
    </row>
    <row r="685" s="135" customFormat="1" spans="1:9">
      <c r="A685" s="133"/>
      <c r="B685" s="155"/>
      <c r="F685" s="150"/>
      <c r="G685" s="150"/>
      <c r="H685" s="151"/>
      <c r="I685" s="155"/>
    </row>
    <row r="686" s="135" customFormat="1" spans="1:9">
      <c r="A686" s="133"/>
      <c r="B686" s="155"/>
      <c r="F686" s="150"/>
      <c r="G686" s="150"/>
      <c r="H686" s="151"/>
      <c r="I686" s="155"/>
    </row>
    <row r="687" s="135" customFormat="1" spans="1:9">
      <c r="A687" s="133"/>
      <c r="B687" s="155"/>
      <c r="F687" s="150"/>
      <c r="G687" s="150"/>
      <c r="H687" s="151"/>
      <c r="I687" s="155"/>
    </row>
    <row r="688" s="135" customFormat="1" spans="1:9">
      <c r="A688" s="133"/>
      <c r="B688" s="155"/>
      <c r="F688" s="150"/>
      <c r="G688" s="150"/>
      <c r="H688" s="151"/>
      <c r="I688" s="155"/>
    </row>
    <row r="689" s="135" customFormat="1" spans="1:9">
      <c r="A689" s="133"/>
      <c r="B689" s="155"/>
      <c r="F689" s="150"/>
      <c r="G689" s="150"/>
      <c r="H689" s="151"/>
      <c r="I689" s="155"/>
    </row>
    <row r="690" s="135" customFormat="1" spans="1:9">
      <c r="A690" s="133"/>
      <c r="B690" s="155"/>
      <c r="F690" s="150"/>
      <c r="G690" s="150"/>
      <c r="H690" s="151"/>
      <c r="I690" s="155"/>
    </row>
    <row r="691" s="135" customFormat="1" spans="1:9">
      <c r="A691" s="133"/>
      <c r="B691" s="155"/>
      <c r="F691" s="150"/>
      <c r="G691" s="150"/>
      <c r="H691" s="151"/>
      <c r="I691" s="155"/>
    </row>
    <row r="692" s="135" customFormat="1" spans="1:9">
      <c r="A692" s="133"/>
      <c r="B692" s="155"/>
      <c r="F692" s="150"/>
      <c r="G692" s="150"/>
      <c r="H692" s="151"/>
      <c r="I692" s="155"/>
    </row>
    <row r="693" s="135" customFormat="1" spans="1:9">
      <c r="A693" s="133"/>
      <c r="B693" s="155"/>
      <c r="F693" s="150"/>
      <c r="G693" s="150"/>
      <c r="H693" s="151"/>
      <c r="I693" s="155"/>
    </row>
    <row r="694" s="135" customFormat="1" spans="1:9">
      <c r="A694" s="133"/>
      <c r="B694" s="155"/>
      <c r="F694" s="150"/>
      <c r="G694" s="150"/>
      <c r="H694" s="151"/>
      <c r="I694" s="155"/>
    </row>
    <row r="695" s="135" customFormat="1" spans="1:9">
      <c r="A695" s="133"/>
      <c r="B695" s="155"/>
      <c r="F695" s="150"/>
      <c r="G695" s="150"/>
      <c r="H695" s="151"/>
      <c r="I695" s="155"/>
    </row>
    <row r="696" s="135" customFormat="1" spans="1:9">
      <c r="A696" s="133"/>
      <c r="B696" s="155"/>
      <c r="F696" s="150"/>
      <c r="G696" s="150"/>
      <c r="H696" s="151"/>
      <c r="I696" s="155"/>
    </row>
    <row r="697" s="135" customFormat="1" spans="1:9">
      <c r="A697" s="133"/>
      <c r="B697" s="155"/>
      <c r="F697" s="150"/>
      <c r="G697" s="150"/>
      <c r="H697" s="151"/>
      <c r="I697" s="155"/>
    </row>
    <row r="698" s="135" customFormat="1" spans="1:9">
      <c r="A698" s="133"/>
      <c r="B698" s="155"/>
      <c r="F698" s="150"/>
      <c r="G698" s="150"/>
      <c r="H698" s="151"/>
      <c r="I698" s="155"/>
    </row>
    <row r="699" s="135" customFormat="1" spans="1:9">
      <c r="A699" s="133"/>
      <c r="B699" s="155"/>
      <c r="F699" s="150"/>
      <c r="G699" s="150"/>
      <c r="H699" s="151"/>
      <c r="I699" s="155"/>
    </row>
    <row r="700" s="135" customFormat="1" spans="1:9">
      <c r="A700" s="133"/>
      <c r="B700" s="155"/>
      <c r="F700" s="150"/>
      <c r="G700" s="150"/>
      <c r="H700" s="151"/>
      <c r="I700" s="155"/>
    </row>
    <row r="701" s="135" customFormat="1" spans="1:9">
      <c r="A701" s="133"/>
      <c r="B701" s="155"/>
      <c r="F701" s="150"/>
      <c r="G701" s="150"/>
      <c r="H701" s="151"/>
      <c r="I701" s="155"/>
    </row>
    <row r="702" s="135" customFormat="1" spans="1:9">
      <c r="A702" s="133"/>
      <c r="B702" s="155"/>
      <c r="F702" s="150"/>
      <c r="G702" s="150"/>
      <c r="H702" s="151"/>
      <c r="I702" s="155"/>
    </row>
    <row r="703" s="135" customFormat="1" spans="1:9">
      <c r="A703" s="133"/>
      <c r="B703" s="155"/>
      <c r="F703" s="150"/>
      <c r="G703" s="150"/>
      <c r="H703" s="151"/>
      <c r="I703" s="155"/>
    </row>
    <row r="704" s="135" customFormat="1" spans="1:9">
      <c r="A704" s="133"/>
      <c r="B704" s="155"/>
      <c r="F704" s="150"/>
      <c r="G704" s="150"/>
      <c r="H704" s="151"/>
      <c r="I704" s="155"/>
    </row>
    <row r="705" s="135" customFormat="1" spans="1:9">
      <c r="A705" s="133"/>
      <c r="B705" s="155"/>
      <c r="F705" s="150"/>
      <c r="G705" s="150"/>
      <c r="H705" s="151"/>
      <c r="I705" s="155"/>
    </row>
    <row r="706" s="135" customFormat="1" spans="1:9">
      <c r="A706" s="133"/>
      <c r="B706" s="155"/>
      <c r="F706" s="150"/>
      <c r="G706" s="150"/>
      <c r="H706" s="151"/>
      <c r="I706" s="155"/>
    </row>
    <row r="707" s="135" customFormat="1" spans="1:9">
      <c r="A707" s="133"/>
      <c r="B707" s="155"/>
      <c r="F707" s="150"/>
      <c r="G707" s="150"/>
      <c r="H707" s="151"/>
      <c r="I707" s="155"/>
    </row>
    <row r="708" s="135" customFormat="1" spans="1:9">
      <c r="A708" s="133"/>
      <c r="B708" s="155"/>
      <c r="F708" s="150"/>
      <c r="G708" s="150"/>
      <c r="H708" s="151"/>
      <c r="I708" s="155"/>
    </row>
    <row r="709" s="135" customFormat="1" spans="1:9">
      <c r="A709" s="133"/>
      <c r="B709" s="155"/>
      <c r="F709" s="150"/>
      <c r="G709" s="150"/>
      <c r="H709" s="151"/>
      <c r="I709" s="155"/>
    </row>
    <row r="710" s="135" customFormat="1" spans="1:9">
      <c r="A710" s="133"/>
      <c r="B710" s="155"/>
      <c r="F710" s="150"/>
      <c r="G710" s="150"/>
      <c r="H710" s="151"/>
      <c r="I710" s="155"/>
    </row>
    <row r="711" s="135" customFormat="1" spans="1:9">
      <c r="A711" s="133"/>
      <c r="B711" s="155"/>
      <c r="F711" s="150"/>
      <c r="G711" s="150"/>
      <c r="H711" s="151"/>
      <c r="I711" s="155"/>
    </row>
    <row r="712" s="135" customFormat="1" spans="1:9">
      <c r="A712" s="133"/>
      <c r="B712" s="155"/>
      <c r="F712" s="150"/>
      <c r="G712" s="150"/>
      <c r="H712" s="151"/>
      <c r="I712" s="155"/>
    </row>
    <row r="713" s="135" customFormat="1" spans="1:9">
      <c r="A713" s="133"/>
      <c r="B713" s="155"/>
      <c r="F713" s="150"/>
      <c r="G713" s="150"/>
      <c r="H713" s="151"/>
      <c r="I713" s="155"/>
    </row>
    <row r="714" s="135" customFormat="1" spans="1:9">
      <c r="A714" s="133"/>
      <c r="B714" s="155"/>
      <c r="F714" s="150"/>
      <c r="G714" s="150"/>
      <c r="H714" s="151"/>
      <c r="I714" s="155"/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opLeftCell="C4" workbookViewId="0">
      <selection activeCell="F19" sqref="F19"/>
    </sheetView>
  </sheetViews>
  <sheetFormatPr defaultColWidth="10" defaultRowHeight="14.4"/>
  <cols>
    <col min="1" max="2" width="10" style="17" hidden="1" customWidth="1"/>
    <col min="3" max="3" width="25.5" style="17" customWidth="1"/>
    <col min="4" max="9" width="17.25" style="17" customWidth="1"/>
    <col min="10" max="16384" width="10" style="17"/>
  </cols>
  <sheetData>
    <row r="1" ht="22.5" hidden="1" customHeight="1" spans="1:4">
      <c r="A1" s="30">
        <v>0</v>
      </c>
      <c r="B1" s="30" t="s">
        <v>628</v>
      </c>
      <c r="C1" s="30" t="s">
        <v>629</v>
      </c>
      <c r="D1" s="30" t="s">
        <v>630</v>
      </c>
    </row>
    <row r="2" ht="22.5" hidden="1" customHeight="1" spans="1:5">
      <c r="A2" s="30">
        <v>0</v>
      </c>
      <c r="B2" s="30" t="s">
        <v>631</v>
      </c>
      <c r="C2" s="30" t="s">
        <v>632</v>
      </c>
      <c r="D2" s="30" t="s">
        <v>633</v>
      </c>
      <c r="E2" s="30"/>
    </row>
    <row r="3" ht="13.5" hidden="1" customHeight="1" spans="1:9">
      <c r="A3" s="30">
        <v>0</v>
      </c>
      <c r="B3" s="30" t="s">
        <v>634</v>
      </c>
      <c r="C3" s="30" t="s">
        <v>635</v>
      </c>
      <c r="E3" s="30" t="s">
        <v>636</v>
      </c>
      <c r="F3" s="30" t="s">
        <v>637</v>
      </c>
      <c r="H3" s="30" t="s">
        <v>638</v>
      </c>
      <c r="I3" s="30" t="s">
        <v>639</v>
      </c>
    </row>
    <row r="4" ht="14.25" customHeight="1" spans="1:3">
      <c r="A4" s="30">
        <v>0</v>
      </c>
      <c r="B4" s="30"/>
      <c r="C4" s="18" t="s">
        <v>640</v>
      </c>
    </row>
    <row r="5" ht="24" customHeight="1" spans="3:9">
      <c r="C5" s="31" t="s">
        <v>641</v>
      </c>
      <c r="D5" s="31"/>
      <c r="E5" s="31"/>
      <c r="F5" s="31"/>
      <c r="G5" s="31"/>
      <c r="H5" s="31"/>
      <c r="I5" s="31"/>
    </row>
    <row r="6" ht="24" customHeight="1" spans="3:9">
      <c r="C6" s="32" t="s">
        <v>642</v>
      </c>
      <c r="D6" s="32" t="s">
        <v>643</v>
      </c>
      <c r="E6" s="32"/>
      <c r="F6" s="32"/>
      <c r="G6" s="32" t="s">
        <v>644</v>
      </c>
      <c r="H6" s="32"/>
      <c r="I6" s="32"/>
    </row>
    <row r="7" ht="24" customHeight="1" spans="3:9">
      <c r="C7" s="32"/>
      <c r="D7" s="33"/>
      <c r="E7" s="32" t="s">
        <v>645</v>
      </c>
      <c r="F7" s="32" t="s">
        <v>646</v>
      </c>
      <c r="G7" s="33"/>
      <c r="H7" s="32" t="s">
        <v>645</v>
      </c>
      <c r="I7" s="32" t="s">
        <v>646</v>
      </c>
    </row>
    <row r="8" ht="24" customHeight="1" spans="3:9">
      <c r="C8" s="32" t="s">
        <v>647</v>
      </c>
      <c r="D8" s="32" t="s">
        <v>648</v>
      </c>
      <c r="E8" s="32" t="s">
        <v>649</v>
      </c>
      <c r="F8" s="32" t="s">
        <v>650</v>
      </c>
      <c r="G8" s="32" t="s">
        <v>651</v>
      </c>
      <c r="H8" s="32" t="s">
        <v>652</v>
      </c>
      <c r="I8" s="32" t="s">
        <v>653</v>
      </c>
    </row>
    <row r="9" ht="24" customHeight="1" spans="3:9">
      <c r="C9" s="23" t="s">
        <v>654</v>
      </c>
      <c r="D9" s="28">
        <f>+E9+F9</f>
        <v>119.2767</v>
      </c>
      <c r="E9" s="28">
        <v>113.7116</v>
      </c>
      <c r="F9" s="28">
        <v>5.5651</v>
      </c>
      <c r="G9" s="28">
        <f>+H9+I9</f>
        <v>90.9057379737</v>
      </c>
      <c r="H9" s="28">
        <v>85.9057379737</v>
      </c>
      <c r="I9" s="28">
        <v>5</v>
      </c>
    </row>
    <row r="10" spans="3:9">
      <c r="C10" s="30" t="s">
        <v>655</v>
      </c>
      <c r="D10" s="30"/>
      <c r="E10" s="30"/>
      <c r="F10" s="30"/>
      <c r="G10" s="30"/>
      <c r="H10" s="30"/>
      <c r="I10" s="30"/>
    </row>
    <row r="11" spans="3:9">
      <c r="C11" s="30"/>
      <c r="D11" s="30"/>
      <c r="E11" s="30"/>
      <c r="F11" s="30"/>
      <c r="G11" s="30"/>
      <c r="H11" s="30"/>
      <c r="I11" s="30"/>
    </row>
  </sheetData>
  <mergeCells count="6">
    <mergeCell ref="C5:I5"/>
    <mergeCell ref="D6:F6"/>
    <mergeCell ref="G6:I6"/>
    <mergeCell ref="C10:I10"/>
    <mergeCell ref="C11:I11"/>
    <mergeCell ref="C6:C7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opLeftCell="A4" workbookViewId="0">
      <selection activeCell="A5" sqref="A5:C5"/>
    </sheetView>
  </sheetViews>
  <sheetFormatPr defaultColWidth="10" defaultRowHeight="14.4" outlineLevelCol="2"/>
  <cols>
    <col min="1" max="1" width="44.8796296296296" style="17" customWidth="1"/>
    <col min="2" max="2" width="16.75" style="17" customWidth="1"/>
    <col min="3" max="3" width="15.75" style="17" customWidth="1"/>
    <col min="4" max="4" width="9.75" style="17" customWidth="1"/>
    <col min="5" max="16384" width="10" style="17"/>
  </cols>
  <sheetData>
    <row r="1" ht="13.5" hidden="1" customHeight="1" spans="1:1">
      <c r="A1" s="29" t="s">
        <v>656</v>
      </c>
    </row>
    <row r="2" ht="22.5" hidden="1" customHeight="1" spans="1:3">
      <c r="A2" s="29" t="s">
        <v>657</v>
      </c>
      <c r="B2" s="29" t="s">
        <v>632</v>
      </c>
      <c r="C2" s="29" t="s">
        <v>658</v>
      </c>
    </row>
    <row r="3" ht="13.5" hidden="1" customHeight="1" spans="1:3">
      <c r="A3" s="29" t="s">
        <v>659</v>
      </c>
      <c r="B3" s="29" t="s">
        <v>660</v>
      </c>
      <c r="C3" s="29" t="s">
        <v>661</v>
      </c>
    </row>
    <row r="4" ht="30" customHeight="1" spans="1:1">
      <c r="A4" s="29" t="s">
        <v>662</v>
      </c>
    </row>
    <row r="5" ht="24" customHeight="1" spans="1:3">
      <c r="A5" s="26" t="s">
        <v>663</v>
      </c>
      <c r="B5" s="26"/>
      <c r="C5" s="26"/>
    </row>
    <row r="7" ht="31.9" customHeight="1" spans="1:3">
      <c r="A7" s="22" t="s">
        <v>664</v>
      </c>
      <c r="B7" s="22" t="s">
        <v>4</v>
      </c>
      <c r="C7" s="22" t="s">
        <v>665</v>
      </c>
    </row>
    <row r="8" ht="31.9" customHeight="1" spans="1:3">
      <c r="A8" s="23" t="s">
        <v>666</v>
      </c>
      <c r="B8" s="28"/>
      <c r="C8" s="28">
        <v>86.65</v>
      </c>
    </row>
    <row r="9" ht="31.9" customHeight="1" spans="1:3">
      <c r="A9" s="23" t="s">
        <v>667</v>
      </c>
      <c r="B9" s="28">
        <v>113.71</v>
      </c>
      <c r="C9" s="28"/>
    </row>
    <row r="10" ht="31.9" customHeight="1" spans="1:3">
      <c r="A10" s="23" t="s">
        <v>668</v>
      </c>
      <c r="B10" s="28"/>
      <c r="C10" s="28">
        <v>5.9</v>
      </c>
    </row>
    <row r="11" ht="31.9" customHeight="1" spans="1:3">
      <c r="A11" s="23" t="s">
        <v>669</v>
      </c>
      <c r="B11" s="28"/>
      <c r="C11" s="28"/>
    </row>
    <row r="12" ht="31.9" customHeight="1" spans="1:3">
      <c r="A12" s="23" t="s">
        <v>670</v>
      </c>
      <c r="B12" s="28"/>
      <c r="C12" s="28">
        <v>5.9</v>
      </c>
    </row>
    <row r="13" ht="31.9" customHeight="1" spans="1:3">
      <c r="A13" s="23" t="s">
        <v>671</v>
      </c>
      <c r="B13" s="28"/>
      <c r="C13" s="28">
        <v>6.64</v>
      </c>
    </row>
    <row r="14" ht="31.9" customHeight="1" spans="1:3">
      <c r="A14" s="23" t="s">
        <v>672</v>
      </c>
      <c r="B14" s="28"/>
      <c r="C14" s="28">
        <f>C8+C10-C13</f>
        <v>85.91</v>
      </c>
    </row>
    <row r="15" ht="31.9" customHeight="1" spans="1:3">
      <c r="A15" s="23" t="s">
        <v>673</v>
      </c>
      <c r="B15" s="28"/>
      <c r="C15" s="28"/>
    </row>
    <row r="16" ht="31.9" customHeight="1" spans="1:3">
      <c r="A16" s="23" t="s">
        <v>674</v>
      </c>
      <c r="B16" s="28"/>
      <c r="C16" s="28"/>
    </row>
  </sheetData>
  <mergeCells count="1">
    <mergeCell ref="A5:C5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opLeftCell="A4" workbookViewId="0">
      <selection activeCell="G11" sqref="G11"/>
    </sheetView>
  </sheetViews>
  <sheetFormatPr defaultColWidth="10" defaultRowHeight="14.4" outlineLevelCol="2"/>
  <cols>
    <col min="1" max="1" width="51.1296296296296" style="17" customWidth="1"/>
    <col min="2" max="2" width="19" style="17" customWidth="1"/>
    <col min="3" max="3" width="16.5" style="17" customWidth="1"/>
    <col min="4" max="4" width="9.75" style="17" customWidth="1"/>
    <col min="5" max="16384" width="10" style="17"/>
  </cols>
  <sheetData>
    <row r="1" ht="13.5" hidden="1" customHeight="1" spans="1:2">
      <c r="A1" s="18" t="s">
        <v>656</v>
      </c>
      <c r="B1" s="18"/>
    </row>
    <row r="2" ht="22.5" hidden="1" customHeight="1" spans="1:3">
      <c r="A2" s="18" t="s">
        <v>657</v>
      </c>
      <c r="B2" s="18" t="s">
        <v>632</v>
      </c>
      <c r="C2" s="18" t="s">
        <v>658</v>
      </c>
    </row>
    <row r="3" ht="13.5" hidden="1" customHeight="1" spans="1:3">
      <c r="A3" s="18" t="s">
        <v>659</v>
      </c>
      <c r="B3" s="18" t="s">
        <v>660</v>
      </c>
      <c r="C3" s="18" t="s">
        <v>661</v>
      </c>
    </row>
    <row r="4" ht="27" customHeight="1" spans="1:1">
      <c r="A4" s="18" t="s">
        <v>675</v>
      </c>
    </row>
    <row r="5" ht="36" customHeight="1" spans="1:3">
      <c r="A5" s="26" t="s">
        <v>676</v>
      </c>
      <c r="B5" s="26"/>
      <c r="C5" s="26"/>
    </row>
    <row r="6" ht="25.15" customHeight="1" spans="1:3">
      <c r="A6" s="18"/>
      <c r="B6" s="18"/>
      <c r="C6" s="21" t="s">
        <v>677</v>
      </c>
    </row>
    <row r="7" ht="37.15" customHeight="1" spans="1:3">
      <c r="A7" s="22" t="s">
        <v>664</v>
      </c>
      <c r="B7" s="22" t="s">
        <v>4</v>
      </c>
      <c r="C7" s="22" t="s">
        <v>665</v>
      </c>
    </row>
    <row r="8" ht="37.15" customHeight="1" spans="1:3">
      <c r="A8" s="23" t="s">
        <v>678</v>
      </c>
      <c r="B8" s="28"/>
      <c r="C8" s="28">
        <v>5</v>
      </c>
    </row>
    <row r="9" ht="37.15" customHeight="1" spans="1:3">
      <c r="A9" s="23" t="s">
        <v>679</v>
      </c>
      <c r="B9" s="28">
        <v>5.57</v>
      </c>
      <c r="C9" s="28"/>
    </row>
    <row r="10" ht="37.15" customHeight="1" spans="1:3">
      <c r="A10" s="23" t="s">
        <v>680</v>
      </c>
      <c r="B10" s="28"/>
      <c r="C10" s="28"/>
    </row>
    <row r="11" ht="37.15" customHeight="1" spans="1:3">
      <c r="A11" s="23" t="s">
        <v>681</v>
      </c>
      <c r="B11" s="28"/>
      <c r="C11" s="28"/>
    </row>
    <row r="12" ht="37.15" customHeight="1" spans="1:3">
      <c r="A12" s="23" t="s">
        <v>682</v>
      </c>
      <c r="B12" s="28"/>
      <c r="C12" s="28">
        <v>5</v>
      </c>
    </row>
    <row r="13" ht="37.15" customHeight="1" spans="1:3">
      <c r="A13" s="23" t="s">
        <v>683</v>
      </c>
      <c r="B13" s="28"/>
      <c r="C13" s="28"/>
    </row>
    <row r="14" ht="37.15" customHeight="1" spans="1:3">
      <c r="A14" s="23" t="s">
        <v>684</v>
      </c>
      <c r="B14" s="28"/>
      <c r="C14" s="28"/>
    </row>
  </sheetData>
  <mergeCells count="1">
    <mergeCell ref="A5:C5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opLeftCell="A4" workbookViewId="0">
      <selection activeCell="H23" sqref="H23"/>
    </sheetView>
  </sheetViews>
  <sheetFormatPr defaultColWidth="10" defaultRowHeight="14.4" outlineLevelCol="3"/>
  <cols>
    <col min="1" max="1" width="31.6296296296296" style="17" customWidth="1"/>
    <col min="2" max="2" width="14.6296296296296" style="17" customWidth="1"/>
    <col min="3" max="4" width="19.75" style="17" customWidth="1"/>
    <col min="5" max="5" width="9.75" style="17" customWidth="1"/>
    <col min="6" max="16384" width="10" style="17"/>
  </cols>
  <sheetData>
    <row r="1" ht="22.5" hidden="1" customHeight="1" spans="1:2">
      <c r="A1" s="18" t="s">
        <v>656</v>
      </c>
      <c r="B1" s="18"/>
    </row>
    <row r="2" ht="13.5" hidden="1" customHeight="1" spans="1:4">
      <c r="A2" s="18" t="s">
        <v>657</v>
      </c>
      <c r="B2" s="18" t="s">
        <v>632</v>
      </c>
      <c r="C2" s="18" t="s">
        <v>658</v>
      </c>
      <c r="D2" s="18" t="s">
        <v>633</v>
      </c>
    </row>
    <row r="3" ht="13.5" hidden="1" customHeight="1" spans="1:4">
      <c r="A3" s="18" t="s">
        <v>659</v>
      </c>
      <c r="C3" s="18" t="s">
        <v>685</v>
      </c>
      <c r="D3" s="18" t="s">
        <v>686</v>
      </c>
    </row>
    <row r="4" ht="25.15" customHeight="1" spans="1:1">
      <c r="A4" s="19" t="s">
        <v>687</v>
      </c>
    </row>
    <row r="5" ht="28.9" customHeight="1" spans="1:4">
      <c r="A5" s="26" t="s">
        <v>688</v>
      </c>
      <c r="B5" s="26"/>
      <c r="C5" s="26"/>
      <c r="D5" s="26"/>
    </row>
    <row r="6" ht="24" customHeight="1" spans="4:4">
      <c r="D6" s="21" t="s">
        <v>677</v>
      </c>
    </row>
    <row r="7" ht="22.15" customHeight="1" spans="1:4">
      <c r="A7" s="22" t="s">
        <v>664</v>
      </c>
      <c r="B7" s="22" t="s">
        <v>689</v>
      </c>
      <c r="C7" s="22" t="s">
        <v>690</v>
      </c>
      <c r="D7" s="22" t="s">
        <v>691</v>
      </c>
    </row>
    <row r="8" ht="19.5" customHeight="1" spans="1:4">
      <c r="A8" s="27" t="s">
        <v>692</v>
      </c>
      <c r="B8" s="24" t="s">
        <v>693</v>
      </c>
      <c r="C8" s="25">
        <v>5.9</v>
      </c>
      <c r="D8" s="25"/>
    </row>
    <row r="9" ht="19.5" customHeight="1" spans="1:4">
      <c r="A9" s="27" t="s">
        <v>694</v>
      </c>
      <c r="B9" s="24" t="s">
        <v>649</v>
      </c>
      <c r="C9" s="25">
        <v>5.9</v>
      </c>
      <c r="D9" s="25"/>
    </row>
    <row r="10" ht="22.5" customHeight="1" spans="1:4">
      <c r="A10" s="27" t="s">
        <v>695</v>
      </c>
      <c r="B10" s="24" t="s">
        <v>650</v>
      </c>
      <c r="C10" s="25">
        <v>5.9</v>
      </c>
      <c r="D10" s="25"/>
    </row>
    <row r="11" ht="19.5" customHeight="1" spans="1:4">
      <c r="A11" s="27" t="s">
        <v>696</v>
      </c>
      <c r="B11" s="24" t="s">
        <v>697</v>
      </c>
      <c r="C11" s="25"/>
      <c r="D11" s="25"/>
    </row>
    <row r="12" ht="22.5" customHeight="1" spans="1:4">
      <c r="A12" s="27" t="s">
        <v>695</v>
      </c>
      <c r="B12" s="24" t="s">
        <v>652</v>
      </c>
      <c r="C12" s="25"/>
      <c r="D12" s="25"/>
    </row>
    <row r="13" ht="19.5" customHeight="1" spans="1:4">
      <c r="A13" s="27" t="s">
        <v>698</v>
      </c>
      <c r="B13" s="24" t="s">
        <v>699</v>
      </c>
      <c r="C13" s="25">
        <v>6.63</v>
      </c>
      <c r="D13" s="25"/>
    </row>
    <row r="14" ht="19.5" customHeight="1" spans="1:4">
      <c r="A14" s="27" t="s">
        <v>694</v>
      </c>
      <c r="B14" s="24" t="s">
        <v>700</v>
      </c>
      <c r="C14" s="25">
        <v>6.63</v>
      </c>
      <c r="D14" s="25"/>
    </row>
    <row r="15" ht="19.5" customHeight="1" spans="1:4">
      <c r="A15" s="27" t="s">
        <v>696</v>
      </c>
      <c r="B15" s="24" t="s">
        <v>701</v>
      </c>
      <c r="C15" s="25"/>
      <c r="D15" s="25"/>
    </row>
    <row r="16" ht="19.5" customHeight="1" spans="1:4">
      <c r="A16" s="27" t="s">
        <v>702</v>
      </c>
      <c r="B16" s="24" t="s">
        <v>703</v>
      </c>
      <c r="C16" s="25">
        <v>3.31</v>
      </c>
      <c r="D16" s="25"/>
    </row>
    <row r="17" ht="19.5" customHeight="1" spans="1:4">
      <c r="A17" s="27" t="s">
        <v>694</v>
      </c>
      <c r="B17" s="24" t="s">
        <v>704</v>
      </c>
      <c r="C17" s="25">
        <v>3.11</v>
      </c>
      <c r="D17" s="25"/>
    </row>
    <row r="18" ht="19.5" customHeight="1" spans="1:4">
      <c r="A18" s="27" t="s">
        <v>696</v>
      </c>
      <c r="B18" s="24" t="s">
        <v>705</v>
      </c>
      <c r="C18" s="25">
        <v>0.2</v>
      </c>
      <c r="D18" s="25"/>
    </row>
    <row r="19" ht="19.5" customHeight="1" spans="1:4">
      <c r="A19" s="27" t="s">
        <v>706</v>
      </c>
      <c r="B19" s="24" t="s">
        <v>707</v>
      </c>
      <c r="C19" s="25">
        <v>4.61</v>
      </c>
      <c r="D19" s="25"/>
    </row>
    <row r="20" ht="19.5" customHeight="1" spans="1:4">
      <c r="A20" s="27" t="s">
        <v>694</v>
      </c>
      <c r="B20" s="24" t="s">
        <v>708</v>
      </c>
      <c r="C20" s="25">
        <v>4.61</v>
      </c>
      <c r="D20" s="25"/>
    </row>
    <row r="21" ht="19.5" customHeight="1" spans="1:4">
      <c r="A21" s="27" t="s">
        <v>709</v>
      </c>
      <c r="B21" s="24"/>
      <c r="C21" s="25">
        <v>4.1</v>
      </c>
      <c r="D21" s="25"/>
    </row>
    <row r="22" ht="22.5" customHeight="1" spans="1:4">
      <c r="A22" s="27" t="s">
        <v>710</v>
      </c>
      <c r="B22" s="24" t="s">
        <v>711</v>
      </c>
      <c r="C22" s="25">
        <v>0.51</v>
      </c>
      <c r="D22" s="25"/>
    </row>
    <row r="23" ht="19.5" customHeight="1" spans="1:4">
      <c r="A23" s="27" t="s">
        <v>696</v>
      </c>
      <c r="B23" s="24" t="s">
        <v>712</v>
      </c>
      <c r="C23" s="25"/>
      <c r="D23" s="25"/>
    </row>
    <row r="24" ht="19.5" customHeight="1" spans="1:4">
      <c r="A24" s="27" t="s">
        <v>709</v>
      </c>
      <c r="B24" s="24"/>
      <c r="C24" s="25"/>
      <c r="D24" s="25"/>
    </row>
    <row r="25" ht="22.5" customHeight="1" spans="1:4">
      <c r="A25" s="27" t="s">
        <v>713</v>
      </c>
      <c r="B25" s="24" t="s">
        <v>714</v>
      </c>
      <c r="C25" s="25"/>
      <c r="D25" s="25"/>
    </row>
    <row r="26" ht="19.5" customHeight="1" spans="1:4">
      <c r="A26" s="27" t="s">
        <v>715</v>
      </c>
      <c r="B26" s="24" t="s">
        <v>716</v>
      </c>
      <c r="C26" s="25">
        <v>3.75</v>
      </c>
      <c r="D26" s="25"/>
    </row>
    <row r="27" ht="19.5" customHeight="1" spans="1:4">
      <c r="A27" s="27" t="s">
        <v>694</v>
      </c>
      <c r="B27" s="24" t="s">
        <v>717</v>
      </c>
      <c r="C27" s="25">
        <v>3.12</v>
      </c>
      <c r="D27" s="25"/>
    </row>
    <row r="28" ht="19.5" customHeight="1" spans="1:4">
      <c r="A28" s="27" t="s">
        <v>696</v>
      </c>
      <c r="B28" s="24" t="s">
        <v>718</v>
      </c>
      <c r="C28" s="25">
        <v>0.63</v>
      </c>
      <c r="D28" s="25"/>
    </row>
    <row r="29" ht="34.5" customHeight="1" spans="1:4">
      <c r="A29" s="18" t="s">
        <v>719</v>
      </c>
      <c r="B29" s="18"/>
      <c r="C29" s="18"/>
      <c r="D29" s="18"/>
    </row>
    <row r="30" ht="24" customHeight="1" spans="1:4">
      <c r="A30" s="18"/>
      <c r="B30" s="18"/>
      <c r="C30" s="18"/>
      <c r="D30" s="18"/>
    </row>
    <row r="31" ht="24" customHeight="1" spans="1:4">
      <c r="A31" s="18"/>
      <c r="B31" s="18"/>
      <c r="C31" s="18"/>
      <c r="D31" s="18"/>
    </row>
    <row r="32" ht="14.25" customHeight="1"/>
  </sheetData>
  <mergeCells count="4">
    <mergeCell ref="A5:D5"/>
    <mergeCell ref="A29:D29"/>
    <mergeCell ref="A30:D30"/>
    <mergeCell ref="A31:D31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opLeftCell="A4" workbookViewId="0">
      <selection activeCell="A5" sqref="A5:E5"/>
    </sheetView>
  </sheetViews>
  <sheetFormatPr defaultColWidth="10" defaultRowHeight="14.4" outlineLevelCol="5"/>
  <cols>
    <col min="1" max="1" width="29.1296296296296" style="17" customWidth="1"/>
    <col min="2" max="5" width="12.6296296296296" style="17" customWidth="1"/>
    <col min="6" max="6" width="10" style="17"/>
    <col min="7" max="7" width="9.75" style="17" customWidth="1"/>
    <col min="8" max="16384" width="10" style="17"/>
  </cols>
  <sheetData>
    <row r="1" ht="22.5" hidden="1" customHeight="1" spans="1:2">
      <c r="A1" s="18" t="s">
        <v>656</v>
      </c>
      <c r="B1" s="18" t="s">
        <v>720</v>
      </c>
    </row>
    <row r="2" ht="22.5" hidden="1" customHeight="1" spans="1:4">
      <c r="A2" s="18" t="s">
        <v>657</v>
      </c>
      <c r="B2" s="18" t="s">
        <v>632</v>
      </c>
      <c r="C2" s="18" t="s">
        <v>658</v>
      </c>
      <c r="D2" s="18" t="s">
        <v>721</v>
      </c>
    </row>
    <row r="3" ht="13.5" hidden="1" customHeight="1" spans="1:6">
      <c r="A3" s="18" t="s">
        <v>659</v>
      </c>
      <c r="C3" s="18" t="s">
        <v>685</v>
      </c>
      <c r="D3" s="18" t="s">
        <v>686</v>
      </c>
      <c r="E3" s="18" t="s">
        <v>722</v>
      </c>
      <c r="F3" s="18" t="s">
        <v>723</v>
      </c>
    </row>
    <row r="4" ht="21" customHeight="1" spans="1:1">
      <c r="A4" s="19" t="s">
        <v>724</v>
      </c>
    </row>
    <row r="5" ht="18.75" customHeight="1" spans="1:5">
      <c r="A5" s="20" t="s">
        <v>725</v>
      </c>
      <c r="B5" s="20"/>
      <c r="C5" s="20"/>
      <c r="D5" s="20"/>
      <c r="E5" s="20"/>
    </row>
    <row r="6" ht="14.25" customHeight="1" spans="1:5">
      <c r="A6" s="21" t="s">
        <v>677</v>
      </c>
      <c r="B6" s="21"/>
      <c r="C6" s="21"/>
      <c r="D6" s="21"/>
      <c r="E6" s="21"/>
    </row>
    <row r="7" ht="34.5" customHeight="1" spans="1:5">
      <c r="A7" s="22" t="s">
        <v>3</v>
      </c>
      <c r="B7" s="22" t="s">
        <v>647</v>
      </c>
      <c r="C7" s="22" t="s">
        <v>690</v>
      </c>
      <c r="D7" s="22" t="s">
        <v>691</v>
      </c>
      <c r="E7" s="22" t="s">
        <v>726</v>
      </c>
    </row>
    <row r="8" ht="34.5" customHeight="1" spans="1:6">
      <c r="A8" s="23" t="s">
        <v>727</v>
      </c>
      <c r="B8" s="24" t="s">
        <v>648</v>
      </c>
      <c r="C8" s="25"/>
      <c r="D8" s="25"/>
      <c r="E8" s="25"/>
      <c r="F8" s="18"/>
    </row>
    <row r="9" ht="34.5" customHeight="1" spans="1:6">
      <c r="A9" s="23" t="s">
        <v>728</v>
      </c>
      <c r="B9" s="24" t="s">
        <v>649</v>
      </c>
      <c r="C9" s="25"/>
      <c r="D9" s="25"/>
      <c r="E9" s="25"/>
      <c r="F9" s="18"/>
    </row>
    <row r="10" ht="34.5" customHeight="1" spans="1:6">
      <c r="A10" s="23" t="s">
        <v>729</v>
      </c>
      <c r="B10" s="24" t="s">
        <v>650</v>
      </c>
      <c r="C10" s="25"/>
      <c r="D10" s="25"/>
      <c r="E10" s="25"/>
      <c r="F10" s="18"/>
    </row>
    <row r="11" ht="60" customHeight="1" spans="1:6">
      <c r="A11" s="23" t="s">
        <v>730</v>
      </c>
      <c r="B11" s="24" t="s">
        <v>651</v>
      </c>
      <c r="C11" s="25"/>
      <c r="D11" s="25"/>
      <c r="E11" s="25"/>
      <c r="F11" s="18"/>
    </row>
    <row r="12" ht="34.5" customHeight="1" spans="1:6">
      <c r="A12" s="23" t="s">
        <v>728</v>
      </c>
      <c r="B12" s="24" t="s">
        <v>652</v>
      </c>
      <c r="C12" s="25"/>
      <c r="D12" s="25"/>
      <c r="E12" s="25"/>
      <c r="F12" s="18"/>
    </row>
    <row r="13" ht="34.5" customHeight="1" spans="1:6">
      <c r="A13" s="23" t="s">
        <v>729</v>
      </c>
      <c r="B13" s="24" t="s">
        <v>653</v>
      </c>
      <c r="C13" s="25"/>
      <c r="D13" s="25"/>
      <c r="E13" s="25"/>
      <c r="F13" s="18"/>
    </row>
    <row r="14" spans="1:5">
      <c r="A14" s="18" t="s">
        <v>432</v>
      </c>
      <c r="B14" s="18"/>
      <c r="C14" s="18"/>
      <c r="D14" s="18"/>
      <c r="E14" s="18"/>
    </row>
  </sheetData>
  <mergeCells count="3">
    <mergeCell ref="A5:E5"/>
    <mergeCell ref="A6:E6"/>
    <mergeCell ref="A14:E14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E16" sqref="E16"/>
    </sheetView>
  </sheetViews>
  <sheetFormatPr defaultColWidth="9" defaultRowHeight="14.4" outlineLevelCol="6"/>
  <cols>
    <col min="1" max="1" width="6.62962962962963" style="6" customWidth="1"/>
    <col min="2" max="2" width="23.8796296296296" style="6" customWidth="1"/>
    <col min="3" max="3" width="15" style="6" customWidth="1"/>
    <col min="4" max="4" width="16.1296296296296" style="6" customWidth="1"/>
    <col min="5" max="5" width="12.75" style="6" customWidth="1"/>
    <col min="6" max="6" width="12.1296296296296" style="6" customWidth="1"/>
    <col min="7" max="16384" width="9" style="6"/>
  </cols>
  <sheetData>
    <row r="1" ht="18" customHeight="1" spans="1:1">
      <c r="A1" s="6" t="s">
        <v>731</v>
      </c>
    </row>
    <row r="2" ht="26.25" customHeight="1" spans="1:6">
      <c r="A2" s="7" t="s">
        <v>732</v>
      </c>
      <c r="B2" s="7"/>
      <c r="C2" s="7"/>
      <c r="D2" s="7"/>
      <c r="E2" s="7"/>
      <c r="F2" s="7"/>
    </row>
    <row r="3" ht="16.5" customHeight="1" spans="2:6">
      <c r="B3" s="8"/>
      <c r="C3" s="8"/>
      <c r="D3" s="8"/>
      <c r="E3" s="8"/>
      <c r="F3" s="9" t="s">
        <v>677</v>
      </c>
    </row>
    <row r="4" ht="24" customHeight="1" spans="1:6">
      <c r="A4" s="10" t="s">
        <v>435</v>
      </c>
      <c r="B4" s="10" t="s">
        <v>436</v>
      </c>
      <c r="C4" s="10" t="s">
        <v>733</v>
      </c>
      <c r="D4" s="10" t="s">
        <v>734</v>
      </c>
      <c r="E4" s="10" t="s">
        <v>735</v>
      </c>
      <c r="F4" s="10" t="s">
        <v>736</v>
      </c>
    </row>
    <row r="5" ht="25.5" customHeight="1" spans="1:7">
      <c r="A5" s="11"/>
      <c r="B5" s="10" t="s">
        <v>28</v>
      </c>
      <c r="C5" s="12"/>
      <c r="D5" s="12"/>
      <c r="E5" s="12"/>
      <c r="F5" s="13"/>
      <c r="G5" s="14"/>
    </row>
    <row r="6" ht="25.5" customHeight="1" spans="1:7">
      <c r="A6" s="11">
        <v>1</v>
      </c>
      <c r="B6" s="15"/>
      <c r="C6" s="12"/>
      <c r="D6" s="12"/>
      <c r="E6" s="12"/>
      <c r="F6" s="13"/>
      <c r="G6" s="14"/>
    </row>
    <row r="7" ht="25.15" customHeight="1" spans="1:7">
      <c r="A7" s="11">
        <v>2</v>
      </c>
      <c r="B7" s="15"/>
      <c r="C7" s="12"/>
      <c r="D7" s="12"/>
      <c r="E7" s="12"/>
      <c r="F7" s="13"/>
      <c r="G7" s="14"/>
    </row>
    <row r="8" ht="25.15" customHeight="1" spans="1:7">
      <c r="A8" s="11">
        <v>3</v>
      </c>
      <c r="B8" s="15"/>
      <c r="C8" s="12"/>
      <c r="D8" s="12"/>
      <c r="E8" s="12"/>
      <c r="F8" s="13"/>
      <c r="G8" s="14"/>
    </row>
    <row r="9" spans="1:6">
      <c r="A9" s="16" t="s">
        <v>432</v>
      </c>
      <c r="B9" s="16"/>
      <c r="C9" s="16"/>
      <c r="D9" s="16"/>
      <c r="E9" s="16"/>
      <c r="F9" s="16"/>
    </row>
  </sheetData>
  <mergeCells count="2">
    <mergeCell ref="A2:F2"/>
    <mergeCell ref="A9:F9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topLeftCell="A7" workbookViewId="0">
      <selection activeCell="D11" sqref="D11"/>
    </sheetView>
  </sheetViews>
  <sheetFormatPr defaultColWidth="8.87962962962963" defaultRowHeight="14.4" outlineLevelCol="1"/>
  <cols>
    <col min="1" max="1" width="28.5" customWidth="1"/>
    <col min="2" max="2" width="35.5" customWidth="1"/>
  </cols>
  <sheetData>
    <row r="1" ht="18" customHeight="1" spans="1:1">
      <c r="A1" t="s">
        <v>737</v>
      </c>
    </row>
    <row r="2" ht="33" customHeight="1" spans="1:2">
      <c r="A2" s="1" t="s">
        <v>738</v>
      </c>
      <c r="B2" s="1"/>
    </row>
    <row r="3" spans="2:2">
      <c r="B3" s="2" t="s">
        <v>677</v>
      </c>
    </row>
    <row r="4" spans="1:2">
      <c r="A4" s="3" t="s">
        <v>739</v>
      </c>
      <c r="B4" s="3" t="s">
        <v>740</v>
      </c>
    </row>
    <row r="5" spans="1:2">
      <c r="A5" s="3" t="s">
        <v>28</v>
      </c>
      <c r="B5" s="3"/>
    </row>
    <row r="6" spans="1:2">
      <c r="A6" s="4" t="s">
        <v>741</v>
      </c>
      <c r="B6" s="5"/>
    </row>
    <row r="7" spans="1:2">
      <c r="A7" s="4" t="s">
        <v>742</v>
      </c>
      <c r="B7" s="5"/>
    </row>
    <row r="8" spans="1:2">
      <c r="A8" s="4" t="s">
        <v>743</v>
      </c>
      <c r="B8" s="5"/>
    </row>
    <row r="9" spans="1:2">
      <c r="A9" s="4" t="s">
        <v>744</v>
      </c>
      <c r="B9" s="5"/>
    </row>
    <row r="10" spans="1:2">
      <c r="A10" s="4" t="s">
        <v>745</v>
      </c>
      <c r="B10" s="5"/>
    </row>
    <row r="11" spans="1:2">
      <c r="A11" s="4" t="s">
        <v>746</v>
      </c>
      <c r="B11" s="5"/>
    </row>
    <row r="12" spans="1:2">
      <c r="A12" s="4" t="s">
        <v>747</v>
      </c>
      <c r="B12" s="5"/>
    </row>
    <row r="13" spans="1:2">
      <c r="A13" s="4" t="s">
        <v>748</v>
      </c>
      <c r="B13" s="5"/>
    </row>
    <row r="14" spans="1:2">
      <c r="A14" s="4" t="s">
        <v>749</v>
      </c>
      <c r="B14" s="5"/>
    </row>
    <row r="15" spans="1:2">
      <c r="A15" s="4" t="s">
        <v>750</v>
      </c>
      <c r="B15" s="5"/>
    </row>
    <row r="16" spans="1:2">
      <c r="A16" s="4" t="s">
        <v>751</v>
      </c>
      <c r="B16" s="5"/>
    </row>
    <row r="17" spans="1:2">
      <c r="A17" s="4" t="s">
        <v>752</v>
      </c>
      <c r="B17" s="5"/>
    </row>
    <row r="18" spans="1:1">
      <c r="A18" t="s">
        <v>432</v>
      </c>
    </row>
  </sheetData>
  <mergeCells count="1">
    <mergeCell ref="A2:B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14"/>
  <sheetViews>
    <sheetView workbookViewId="0">
      <selection activeCell="B34" sqref="B34"/>
    </sheetView>
  </sheetViews>
  <sheetFormatPr defaultColWidth="7" defaultRowHeight="14.4"/>
  <cols>
    <col min="1" max="1" width="15.3796296296296" style="246" customWidth="1"/>
    <col min="2" max="2" width="44.6296296296296" style="247" customWidth="1"/>
    <col min="3" max="3" width="14.25" style="271" customWidth="1"/>
    <col min="4" max="4" width="10.3796296296296" style="247" hidden="1" customWidth="1"/>
    <col min="5" max="5" width="9.62962962962963" style="248" hidden="1" customWidth="1"/>
    <col min="6" max="6" width="8.12962962962963" style="248" hidden="1" customWidth="1"/>
    <col min="7" max="7" width="9.62962962962963" style="249" hidden="1" customWidth="1"/>
    <col min="8" max="8" width="17.5" style="249" hidden="1" customWidth="1"/>
    <col min="9" max="9" width="12.5" style="250" hidden="1" customWidth="1"/>
    <col min="10" max="10" width="7" style="251" hidden="1" customWidth="1"/>
    <col min="11" max="12" width="7" style="248" hidden="1" customWidth="1"/>
    <col min="13" max="13" width="13.8796296296296" style="248" hidden="1" customWidth="1"/>
    <col min="14" max="14" width="7.87962962962963" style="248" hidden="1" customWidth="1"/>
    <col min="15" max="15" width="9.5" style="248" hidden="1" customWidth="1"/>
    <col min="16" max="16" width="6.87962962962963" style="248" hidden="1" customWidth="1"/>
    <col min="17" max="17" width="9" style="248" hidden="1" customWidth="1"/>
    <col min="18" max="18" width="5.87962962962963" style="248" hidden="1" customWidth="1"/>
    <col min="19" max="19" width="5.25" style="248" hidden="1" customWidth="1"/>
    <col min="20" max="20" width="6.5" style="248" hidden="1" customWidth="1"/>
    <col min="21" max="22" width="7" style="248" hidden="1" customWidth="1"/>
    <col min="23" max="23" width="10.6296296296296" style="248" hidden="1" customWidth="1"/>
    <col min="24" max="24" width="10.5" style="248" hidden="1" customWidth="1"/>
    <col min="25" max="25" width="7" style="248" hidden="1" customWidth="1"/>
    <col min="26" max="16384" width="7" style="248"/>
  </cols>
  <sheetData>
    <row r="1" ht="29.25" customHeight="1" spans="1:1">
      <c r="A1" s="252" t="s">
        <v>72</v>
      </c>
    </row>
    <row r="2" s="134" customFormat="1" ht="28.5" customHeight="1" spans="1:10">
      <c r="A2" s="164" t="s">
        <v>73</v>
      </c>
      <c r="B2" s="164"/>
      <c r="C2" s="165"/>
      <c r="J2" s="154"/>
    </row>
    <row r="3" s="135" customFormat="1" ht="21.75" customHeight="1" spans="1:13">
      <c r="A3" s="133"/>
      <c r="C3" s="185" t="s">
        <v>2</v>
      </c>
      <c r="E3" s="135">
        <v>12.11</v>
      </c>
      <c r="G3" s="135">
        <v>12.22</v>
      </c>
      <c r="J3" s="155"/>
      <c r="M3" s="135">
        <v>1.2</v>
      </c>
    </row>
    <row r="4" s="135" customFormat="1" ht="39" customHeight="1" spans="1:15">
      <c r="A4" s="144" t="s">
        <v>31</v>
      </c>
      <c r="B4" s="166" t="s">
        <v>74</v>
      </c>
      <c r="C4" s="167" t="s">
        <v>4</v>
      </c>
      <c r="G4" s="153" t="s">
        <v>31</v>
      </c>
      <c r="H4" s="153" t="s">
        <v>32</v>
      </c>
      <c r="I4" s="153" t="s">
        <v>28</v>
      </c>
      <c r="J4" s="155"/>
      <c r="M4" s="153" t="s">
        <v>31</v>
      </c>
      <c r="N4" s="158" t="s">
        <v>32</v>
      </c>
      <c r="O4" s="153" t="s">
        <v>28</v>
      </c>
    </row>
    <row r="5" s="133" customFormat="1" spans="1:25">
      <c r="A5" s="215"/>
      <c r="B5" s="272" t="s">
        <v>75</v>
      </c>
      <c r="C5" s="213">
        <v>595820.8</v>
      </c>
      <c r="D5" s="133">
        <v>105429</v>
      </c>
      <c r="E5" s="133">
        <v>595734.14</v>
      </c>
      <c r="F5" s="133">
        <f>104401+13602</f>
        <v>118003</v>
      </c>
      <c r="G5" s="186" t="s">
        <v>34</v>
      </c>
      <c r="H5" s="186" t="s">
        <v>35</v>
      </c>
      <c r="I5" s="186">
        <v>596221.15</v>
      </c>
      <c r="J5" s="133">
        <f t="shared" ref="J5:J12" si="0">G5-A5</f>
        <v>201</v>
      </c>
      <c r="K5" s="133">
        <f t="shared" ref="K5:K12" si="1">I5-C5</f>
        <v>400.349999999977</v>
      </c>
      <c r="L5" s="133">
        <v>75943</v>
      </c>
      <c r="M5" s="186" t="s">
        <v>34</v>
      </c>
      <c r="N5" s="186" t="s">
        <v>35</v>
      </c>
      <c r="O5" s="186">
        <v>643048.95</v>
      </c>
      <c r="P5" s="133">
        <f t="shared" ref="P5:P12" si="2">M5-A5</f>
        <v>201</v>
      </c>
      <c r="Q5" s="133">
        <f t="shared" ref="Q5:Q12" si="3">O5-C5</f>
        <v>47228.1499999999</v>
      </c>
      <c r="S5" s="133">
        <v>717759</v>
      </c>
      <c r="U5" s="188" t="s">
        <v>34</v>
      </c>
      <c r="V5" s="188" t="s">
        <v>35</v>
      </c>
      <c r="W5" s="188">
        <v>659380.53</v>
      </c>
      <c r="X5" s="133">
        <f t="shared" ref="X5:X12" si="4">C5-W5</f>
        <v>-63559.73</v>
      </c>
      <c r="Y5" s="133">
        <f t="shared" ref="Y5:Y12" si="5">U5-A5</f>
        <v>201</v>
      </c>
    </row>
    <row r="6" s="162" customFormat="1" spans="1:25">
      <c r="A6" s="273">
        <v>201</v>
      </c>
      <c r="B6" s="215" t="s">
        <v>36</v>
      </c>
      <c r="C6" s="215">
        <v>49265.14</v>
      </c>
      <c r="E6" s="162">
        <v>7616.62</v>
      </c>
      <c r="G6" s="173" t="s">
        <v>37</v>
      </c>
      <c r="H6" s="173" t="s">
        <v>38</v>
      </c>
      <c r="I6" s="173">
        <v>7616.62</v>
      </c>
      <c r="J6" s="162">
        <f t="shared" si="0"/>
        <v>19900</v>
      </c>
      <c r="K6" s="162">
        <f t="shared" si="1"/>
        <v>-41648.52</v>
      </c>
      <c r="M6" s="173" t="s">
        <v>37</v>
      </c>
      <c r="N6" s="173" t="s">
        <v>38</v>
      </c>
      <c r="O6" s="173">
        <v>7749.58</v>
      </c>
      <c r="P6" s="162">
        <f t="shared" si="2"/>
        <v>19900</v>
      </c>
      <c r="Q6" s="162">
        <f t="shared" si="3"/>
        <v>-41515.56</v>
      </c>
      <c r="U6" s="181" t="s">
        <v>37</v>
      </c>
      <c r="V6" s="181" t="s">
        <v>38</v>
      </c>
      <c r="W6" s="181">
        <v>8475.47</v>
      </c>
      <c r="X6" s="162">
        <f t="shared" si="4"/>
        <v>40789.67</v>
      </c>
      <c r="Y6" s="162">
        <f t="shared" si="5"/>
        <v>19900</v>
      </c>
    </row>
    <row r="7" s="163" customFormat="1" spans="1:25">
      <c r="A7" s="273">
        <v>20101</v>
      </c>
      <c r="B7" s="215" t="s">
        <v>76</v>
      </c>
      <c r="C7" s="215">
        <v>575.6</v>
      </c>
      <c r="E7" s="163">
        <v>3922.87</v>
      </c>
      <c r="G7" s="175" t="s">
        <v>40</v>
      </c>
      <c r="H7" s="175" t="s">
        <v>41</v>
      </c>
      <c r="I7" s="175">
        <v>3922.87</v>
      </c>
      <c r="J7" s="163">
        <f t="shared" si="0"/>
        <v>1990000</v>
      </c>
      <c r="K7" s="163">
        <f t="shared" si="1"/>
        <v>3347.27</v>
      </c>
      <c r="L7" s="163">
        <v>750</v>
      </c>
      <c r="M7" s="175" t="s">
        <v>40</v>
      </c>
      <c r="N7" s="175" t="s">
        <v>41</v>
      </c>
      <c r="O7" s="175">
        <v>4041.81</v>
      </c>
      <c r="P7" s="163">
        <f t="shared" si="2"/>
        <v>1990000</v>
      </c>
      <c r="Q7" s="163">
        <f t="shared" si="3"/>
        <v>3466.21</v>
      </c>
      <c r="U7" s="182" t="s">
        <v>40</v>
      </c>
      <c r="V7" s="182" t="s">
        <v>41</v>
      </c>
      <c r="W7" s="182">
        <v>4680.94</v>
      </c>
      <c r="X7" s="163">
        <f t="shared" si="4"/>
        <v>-4105.34</v>
      </c>
      <c r="Y7" s="163">
        <f t="shared" si="5"/>
        <v>1990000</v>
      </c>
    </row>
    <row r="8" s="135" customFormat="1" spans="1:25">
      <c r="A8" s="273">
        <v>2010101</v>
      </c>
      <c r="B8" s="215" t="s">
        <v>77</v>
      </c>
      <c r="C8" s="215">
        <v>339.1</v>
      </c>
      <c r="D8" s="177"/>
      <c r="E8" s="177">
        <v>135.6</v>
      </c>
      <c r="G8" s="150" t="s">
        <v>78</v>
      </c>
      <c r="H8" s="150" t="s">
        <v>79</v>
      </c>
      <c r="I8" s="151">
        <v>135.6</v>
      </c>
      <c r="J8" s="155">
        <f t="shared" si="0"/>
        <v>98</v>
      </c>
      <c r="K8" s="148">
        <f t="shared" si="1"/>
        <v>-203.5</v>
      </c>
      <c r="L8" s="148"/>
      <c r="M8" s="150" t="s">
        <v>78</v>
      </c>
      <c r="N8" s="150" t="s">
        <v>79</v>
      </c>
      <c r="O8" s="151">
        <v>135.6</v>
      </c>
      <c r="P8" s="155">
        <f t="shared" si="2"/>
        <v>98</v>
      </c>
      <c r="Q8" s="148">
        <f t="shared" si="3"/>
        <v>-203.5</v>
      </c>
      <c r="U8" s="159" t="s">
        <v>78</v>
      </c>
      <c r="V8" s="159" t="s">
        <v>79</v>
      </c>
      <c r="W8" s="160">
        <v>135.6</v>
      </c>
      <c r="X8" s="135">
        <f t="shared" si="4"/>
        <v>203.5</v>
      </c>
      <c r="Y8" s="135">
        <f t="shared" si="5"/>
        <v>98</v>
      </c>
    </row>
    <row r="9" s="135" customFormat="1" spans="1:25">
      <c r="A9" s="273">
        <v>2010102</v>
      </c>
      <c r="B9" s="215" t="s">
        <v>80</v>
      </c>
      <c r="C9" s="215">
        <v>125</v>
      </c>
      <c r="D9" s="148">
        <v>105429</v>
      </c>
      <c r="E9" s="149">
        <v>595734.14</v>
      </c>
      <c r="F9" s="135">
        <f>104401+13602</f>
        <v>118003</v>
      </c>
      <c r="G9" s="150" t="s">
        <v>34</v>
      </c>
      <c r="H9" s="150" t="s">
        <v>35</v>
      </c>
      <c r="I9" s="151">
        <v>596221.15</v>
      </c>
      <c r="J9" s="155">
        <f t="shared" si="0"/>
        <v>-2009901</v>
      </c>
      <c r="K9" s="148">
        <f t="shared" si="1"/>
        <v>596096.15</v>
      </c>
      <c r="L9" s="148">
        <v>75943</v>
      </c>
      <c r="M9" s="150" t="s">
        <v>34</v>
      </c>
      <c r="N9" s="150" t="s">
        <v>35</v>
      </c>
      <c r="O9" s="151">
        <v>643048.95</v>
      </c>
      <c r="P9" s="155">
        <f t="shared" si="2"/>
        <v>-2009901</v>
      </c>
      <c r="Q9" s="148">
        <f t="shared" si="3"/>
        <v>642923.95</v>
      </c>
      <c r="S9" s="135">
        <v>717759</v>
      </c>
      <c r="U9" s="159" t="s">
        <v>34</v>
      </c>
      <c r="V9" s="159" t="s">
        <v>35</v>
      </c>
      <c r="W9" s="160">
        <v>659380.53</v>
      </c>
      <c r="X9" s="135">
        <f t="shared" si="4"/>
        <v>-659255.53</v>
      </c>
      <c r="Y9" s="135">
        <f t="shared" si="5"/>
        <v>-2009901</v>
      </c>
    </row>
    <row r="10" s="135" customFormat="1" spans="1:25">
      <c r="A10" s="273">
        <v>2010104</v>
      </c>
      <c r="B10" s="215" t="s">
        <v>81</v>
      </c>
      <c r="C10" s="215">
        <v>24</v>
      </c>
      <c r="D10" s="148"/>
      <c r="E10" s="148">
        <v>7616.62</v>
      </c>
      <c r="G10" s="150" t="s">
        <v>37</v>
      </c>
      <c r="H10" s="150" t="s">
        <v>38</v>
      </c>
      <c r="I10" s="151">
        <v>7616.62</v>
      </c>
      <c r="J10" s="155">
        <f t="shared" si="0"/>
        <v>-1990003</v>
      </c>
      <c r="K10" s="148">
        <f t="shared" si="1"/>
        <v>7592.62</v>
      </c>
      <c r="L10" s="148"/>
      <c r="M10" s="150" t="s">
        <v>37</v>
      </c>
      <c r="N10" s="150" t="s">
        <v>38</v>
      </c>
      <c r="O10" s="151">
        <v>7749.58</v>
      </c>
      <c r="P10" s="155">
        <f t="shared" si="2"/>
        <v>-1990003</v>
      </c>
      <c r="Q10" s="148">
        <f t="shared" si="3"/>
        <v>7725.58</v>
      </c>
      <c r="U10" s="159" t="s">
        <v>37</v>
      </c>
      <c r="V10" s="159" t="s">
        <v>38</v>
      </c>
      <c r="W10" s="160">
        <v>8475.47</v>
      </c>
      <c r="X10" s="135">
        <f t="shared" si="4"/>
        <v>-8451.47</v>
      </c>
      <c r="Y10" s="135">
        <f t="shared" si="5"/>
        <v>-1990003</v>
      </c>
    </row>
    <row r="11" s="135" customFormat="1" spans="1:25">
      <c r="A11" s="273">
        <v>2010106</v>
      </c>
      <c r="B11" s="215" t="s">
        <v>82</v>
      </c>
      <c r="C11" s="215">
        <v>87.5</v>
      </c>
      <c r="D11" s="148"/>
      <c r="E11" s="148">
        <v>3922.87</v>
      </c>
      <c r="G11" s="150" t="s">
        <v>40</v>
      </c>
      <c r="H11" s="150" t="s">
        <v>41</v>
      </c>
      <c r="I11" s="151">
        <v>3922.87</v>
      </c>
      <c r="J11" s="155">
        <f t="shared" si="0"/>
        <v>-5</v>
      </c>
      <c r="K11" s="148">
        <f t="shared" si="1"/>
        <v>3835.37</v>
      </c>
      <c r="L11" s="148">
        <v>750</v>
      </c>
      <c r="M11" s="150" t="s">
        <v>40</v>
      </c>
      <c r="N11" s="150" t="s">
        <v>41</v>
      </c>
      <c r="O11" s="151">
        <v>4041.81</v>
      </c>
      <c r="P11" s="155">
        <f t="shared" si="2"/>
        <v>-5</v>
      </c>
      <c r="Q11" s="148">
        <f t="shared" si="3"/>
        <v>3954.31</v>
      </c>
      <c r="U11" s="159" t="s">
        <v>40</v>
      </c>
      <c r="V11" s="159" t="s">
        <v>41</v>
      </c>
      <c r="W11" s="160">
        <v>4680.94</v>
      </c>
      <c r="X11" s="135">
        <f t="shared" si="4"/>
        <v>-4593.44</v>
      </c>
      <c r="Y11" s="135">
        <f t="shared" si="5"/>
        <v>-5</v>
      </c>
    </row>
    <row r="12" s="135" customFormat="1" spans="1:25">
      <c r="A12" s="273">
        <v>20102</v>
      </c>
      <c r="B12" s="215" t="s">
        <v>83</v>
      </c>
      <c r="C12" s="215">
        <v>398.53</v>
      </c>
      <c r="D12" s="177"/>
      <c r="E12" s="177">
        <v>135.6</v>
      </c>
      <c r="G12" s="150" t="s">
        <v>78</v>
      </c>
      <c r="H12" s="150" t="s">
        <v>79</v>
      </c>
      <c r="I12" s="151">
        <v>135.6</v>
      </c>
      <c r="J12" s="155">
        <f t="shared" si="0"/>
        <v>1990097</v>
      </c>
      <c r="K12" s="148">
        <f t="shared" si="1"/>
        <v>-262.93</v>
      </c>
      <c r="L12" s="148"/>
      <c r="M12" s="150" t="s">
        <v>78</v>
      </c>
      <c r="N12" s="150" t="s">
        <v>79</v>
      </c>
      <c r="O12" s="151">
        <v>135.6</v>
      </c>
      <c r="P12" s="155">
        <f t="shared" si="2"/>
        <v>1990097</v>
      </c>
      <c r="Q12" s="148">
        <f t="shared" si="3"/>
        <v>-262.93</v>
      </c>
      <c r="U12" s="159" t="s">
        <v>78</v>
      </c>
      <c r="V12" s="159" t="s">
        <v>79</v>
      </c>
      <c r="W12" s="160">
        <v>135.6</v>
      </c>
      <c r="X12" s="135">
        <f t="shared" si="4"/>
        <v>262.93</v>
      </c>
      <c r="Y12" s="135">
        <f t="shared" si="5"/>
        <v>1990097</v>
      </c>
    </row>
    <row r="13" s="135" customFormat="1" spans="1:24">
      <c r="A13" s="273">
        <v>2010201</v>
      </c>
      <c r="B13" s="215" t="s">
        <v>77</v>
      </c>
      <c r="C13" s="215">
        <v>272.28</v>
      </c>
      <c r="G13" s="153" t="str">
        <f>""</f>
        <v/>
      </c>
      <c r="H13" s="153" t="str">
        <f>""</f>
        <v/>
      </c>
      <c r="I13" s="153" t="str">
        <f>""</f>
        <v/>
      </c>
      <c r="J13" s="155"/>
      <c r="M13" s="153" t="str">
        <f>""</f>
        <v/>
      </c>
      <c r="N13" s="158" t="str">
        <f>""</f>
        <v/>
      </c>
      <c r="O13" s="153" t="str">
        <f>""</f>
        <v/>
      </c>
      <c r="W13" s="183" t="e">
        <f>W14+#REF!+#REF!+#REF!+#REF!+#REF!+#REF!+#REF!+#REF!+#REF!+#REF!+#REF!+#REF!+#REF!+#REF!+#REF!+#REF!+#REF!+#REF!+#REF!+#REF!</f>
        <v>#REF!</v>
      </c>
      <c r="X13" s="183" t="e">
        <f>X14+#REF!+#REF!+#REF!+#REF!+#REF!+#REF!+#REF!+#REF!+#REF!+#REF!+#REF!+#REF!+#REF!+#REF!+#REF!+#REF!+#REF!+#REF!+#REF!+#REF!</f>
        <v>#REF!</v>
      </c>
    </row>
    <row r="14" s="135" customFormat="1" spans="1:25">
      <c r="A14" s="273">
        <v>2010202</v>
      </c>
      <c r="B14" s="215" t="s">
        <v>80</v>
      </c>
      <c r="C14" s="215">
        <v>38</v>
      </c>
      <c r="G14" s="150"/>
      <c r="H14" s="150"/>
      <c r="I14" s="151"/>
      <c r="J14" s="155"/>
      <c r="Q14" s="148"/>
      <c r="U14" s="159" t="s">
        <v>66</v>
      </c>
      <c r="V14" s="159" t="s">
        <v>67</v>
      </c>
      <c r="W14" s="160">
        <v>19998</v>
      </c>
      <c r="X14" s="135">
        <f>C14-W14</f>
        <v>-19960</v>
      </c>
      <c r="Y14" s="135">
        <f>U14-A14</f>
        <v>-2009970</v>
      </c>
    </row>
    <row r="15" s="135" customFormat="1" spans="1:25">
      <c r="A15" s="273">
        <v>2010204</v>
      </c>
      <c r="B15" s="215" t="s">
        <v>84</v>
      </c>
      <c r="C15" s="215">
        <v>14.4</v>
      </c>
      <c r="G15" s="150"/>
      <c r="H15" s="150"/>
      <c r="I15" s="151"/>
      <c r="J15" s="155"/>
      <c r="Q15" s="148"/>
      <c r="U15" s="159" t="s">
        <v>68</v>
      </c>
      <c r="V15" s="159" t="s">
        <v>69</v>
      </c>
      <c r="W15" s="160">
        <v>19998</v>
      </c>
      <c r="X15" s="135">
        <f>C15-W15</f>
        <v>-19983.6</v>
      </c>
      <c r="Y15" s="135">
        <f>U15-A15</f>
        <v>-1987001</v>
      </c>
    </row>
    <row r="16" s="135" customFormat="1" spans="1:25">
      <c r="A16" s="273">
        <v>2010205</v>
      </c>
      <c r="B16" s="215" t="s">
        <v>85</v>
      </c>
      <c r="C16" s="215">
        <v>46.55</v>
      </c>
      <c r="G16" s="150"/>
      <c r="H16" s="150"/>
      <c r="I16" s="151"/>
      <c r="J16" s="155"/>
      <c r="Q16" s="148"/>
      <c r="U16" s="159" t="s">
        <v>70</v>
      </c>
      <c r="V16" s="159" t="s">
        <v>71</v>
      </c>
      <c r="W16" s="160">
        <v>19998</v>
      </c>
      <c r="X16" s="135">
        <f>C16-W16</f>
        <v>-19951.45</v>
      </c>
      <c r="Y16" s="135">
        <f>U16-A16</f>
        <v>310096</v>
      </c>
    </row>
    <row r="17" s="135" customFormat="1" spans="1:17">
      <c r="A17" s="273">
        <v>2010299</v>
      </c>
      <c r="B17" s="215" t="s">
        <v>86</v>
      </c>
      <c r="C17" s="215">
        <v>27.3</v>
      </c>
      <c r="G17" s="150"/>
      <c r="H17" s="150"/>
      <c r="I17" s="151"/>
      <c r="J17" s="155"/>
      <c r="Q17" s="148"/>
    </row>
    <row r="18" s="135" customFormat="1" spans="1:17">
      <c r="A18" s="273">
        <v>20103</v>
      </c>
      <c r="B18" s="215" t="s">
        <v>87</v>
      </c>
      <c r="C18" s="215">
        <v>19316.31</v>
      </c>
      <c r="G18" s="150"/>
      <c r="H18" s="150"/>
      <c r="I18" s="151"/>
      <c r="J18" s="155"/>
      <c r="Q18" s="148"/>
    </row>
    <row r="19" s="135" customFormat="1" spans="1:17">
      <c r="A19" s="273">
        <v>2010301</v>
      </c>
      <c r="B19" s="215" t="s">
        <v>77</v>
      </c>
      <c r="C19" s="215">
        <v>13091.47</v>
      </c>
      <c r="G19" s="150"/>
      <c r="H19" s="150"/>
      <c r="I19" s="151"/>
      <c r="J19" s="155"/>
      <c r="Q19" s="148"/>
    </row>
    <row r="20" s="135" customFormat="1" spans="1:17">
      <c r="A20" s="273">
        <v>2010302</v>
      </c>
      <c r="B20" s="215" t="s">
        <v>80</v>
      </c>
      <c r="C20" s="215">
        <v>2238.59</v>
      </c>
      <c r="G20" s="150"/>
      <c r="H20" s="150"/>
      <c r="I20" s="151"/>
      <c r="J20" s="155"/>
      <c r="Q20" s="148"/>
    </row>
    <row r="21" s="135" customFormat="1" spans="1:17">
      <c r="A21" s="273">
        <v>2010303</v>
      </c>
      <c r="B21" s="215" t="s">
        <v>88</v>
      </c>
      <c r="C21" s="215">
        <v>3080.77</v>
      </c>
      <c r="G21" s="150"/>
      <c r="H21" s="150"/>
      <c r="I21" s="151"/>
      <c r="J21" s="155"/>
      <c r="Q21" s="148"/>
    </row>
    <row r="22" s="135" customFormat="1" spans="1:17">
      <c r="A22" s="273">
        <v>2010308</v>
      </c>
      <c r="B22" s="215" t="s">
        <v>89</v>
      </c>
      <c r="C22" s="215">
        <v>537.48</v>
      </c>
      <c r="G22" s="150"/>
      <c r="H22" s="150"/>
      <c r="I22" s="151"/>
      <c r="J22" s="155"/>
      <c r="Q22" s="148"/>
    </row>
    <row r="23" s="135" customFormat="1" spans="1:17">
      <c r="A23" s="273">
        <v>2010399</v>
      </c>
      <c r="B23" s="215" t="s">
        <v>90</v>
      </c>
      <c r="C23" s="215">
        <v>368</v>
      </c>
      <c r="G23" s="150"/>
      <c r="H23" s="150"/>
      <c r="I23" s="151"/>
      <c r="J23" s="155"/>
      <c r="Q23" s="148"/>
    </row>
    <row r="24" s="135" customFormat="1" spans="1:17">
      <c r="A24" s="273">
        <v>20104</v>
      </c>
      <c r="B24" s="215" t="s">
        <v>91</v>
      </c>
      <c r="C24" s="215">
        <v>1229.57</v>
      </c>
      <c r="G24" s="150"/>
      <c r="H24" s="150"/>
      <c r="I24" s="151"/>
      <c r="J24" s="155"/>
      <c r="Q24" s="148"/>
    </row>
    <row r="25" s="135" customFormat="1" spans="1:17">
      <c r="A25" s="273">
        <v>2010401</v>
      </c>
      <c r="B25" s="215" t="s">
        <v>77</v>
      </c>
      <c r="C25" s="215">
        <v>846.41</v>
      </c>
      <c r="G25" s="150"/>
      <c r="H25" s="150"/>
      <c r="I25" s="151"/>
      <c r="J25" s="155"/>
      <c r="Q25" s="148"/>
    </row>
    <row r="26" s="135" customFormat="1" spans="1:17">
      <c r="A26" s="273">
        <v>2010402</v>
      </c>
      <c r="B26" s="215" t="s">
        <v>80</v>
      </c>
      <c r="C26" s="215">
        <v>106</v>
      </c>
      <c r="G26" s="150"/>
      <c r="H26" s="150"/>
      <c r="I26" s="151"/>
      <c r="J26" s="155"/>
      <c r="Q26" s="148"/>
    </row>
    <row r="27" s="135" customFormat="1" spans="1:17">
      <c r="A27" s="273">
        <v>2010404</v>
      </c>
      <c r="B27" s="215" t="s">
        <v>92</v>
      </c>
      <c r="C27" s="215">
        <v>85</v>
      </c>
      <c r="G27" s="150"/>
      <c r="H27" s="150"/>
      <c r="I27" s="151"/>
      <c r="J27" s="155"/>
      <c r="Q27" s="148"/>
    </row>
    <row r="28" s="135" customFormat="1" spans="1:17">
      <c r="A28" s="273">
        <v>2010405</v>
      </c>
      <c r="B28" s="215" t="s">
        <v>93</v>
      </c>
      <c r="C28" s="215">
        <v>93</v>
      </c>
      <c r="G28" s="150"/>
      <c r="H28" s="150"/>
      <c r="I28" s="151"/>
      <c r="J28" s="155"/>
      <c r="Q28" s="148"/>
    </row>
    <row r="29" s="135" customFormat="1" spans="1:17">
      <c r="A29" s="273">
        <v>2010408</v>
      </c>
      <c r="B29" s="215" t="s">
        <v>94</v>
      </c>
      <c r="C29" s="215">
        <v>79.16</v>
      </c>
      <c r="G29" s="150"/>
      <c r="H29" s="150"/>
      <c r="I29" s="151"/>
      <c r="J29" s="155"/>
      <c r="Q29" s="148"/>
    </row>
    <row r="30" s="135" customFormat="1" spans="1:10">
      <c r="A30" s="273">
        <v>2010499</v>
      </c>
      <c r="B30" s="215" t="s">
        <v>95</v>
      </c>
      <c r="C30" s="215">
        <v>20</v>
      </c>
      <c r="G30" s="150"/>
      <c r="H30" s="150"/>
      <c r="I30" s="151"/>
      <c r="J30" s="155"/>
    </row>
    <row r="31" s="135" customFormat="1" spans="1:10">
      <c r="A31" s="273">
        <v>20105</v>
      </c>
      <c r="B31" s="215" t="s">
        <v>96</v>
      </c>
      <c r="C31" s="215">
        <v>686.98</v>
      </c>
      <c r="G31" s="150"/>
      <c r="H31" s="150"/>
      <c r="I31" s="151"/>
      <c r="J31" s="155"/>
    </row>
    <row r="32" s="135" customFormat="1" spans="1:10">
      <c r="A32" s="273">
        <v>2010501</v>
      </c>
      <c r="B32" s="215" t="s">
        <v>77</v>
      </c>
      <c r="C32" s="215">
        <v>401.89</v>
      </c>
      <c r="G32" s="150"/>
      <c r="H32" s="150"/>
      <c r="I32" s="151"/>
      <c r="J32" s="155"/>
    </row>
    <row r="33" s="135" customFormat="1" spans="1:10">
      <c r="A33" s="273">
        <v>2010507</v>
      </c>
      <c r="B33" s="215" t="s">
        <v>97</v>
      </c>
      <c r="C33" s="215">
        <v>160.7</v>
      </c>
      <c r="G33" s="150"/>
      <c r="H33" s="150"/>
      <c r="I33" s="151"/>
      <c r="J33" s="155"/>
    </row>
    <row r="34" s="135" customFormat="1" spans="1:10">
      <c r="A34" s="273">
        <v>2010508</v>
      </c>
      <c r="B34" s="215" t="s">
        <v>98</v>
      </c>
      <c r="C34" s="215">
        <v>123</v>
      </c>
      <c r="G34" s="150"/>
      <c r="H34" s="150"/>
      <c r="I34" s="151"/>
      <c r="J34" s="155"/>
    </row>
    <row r="35" s="135" customFormat="1" spans="1:10">
      <c r="A35" s="273">
        <v>2010599</v>
      </c>
      <c r="B35" s="215" t="s">
        <v>99</v>
      </c>
      <c r="C35" s="215">
        <v>1.39</v>
      </c>
      <c r="G35" s="150"/>
      <c r="H35" s="150"/>
      <c r="I35" s="151"/>
      <c r="J35" s="155"/>
    </row>
    <row r="36" s="135" customFormat="1" spans="1:10">
      <c r="A36" s="273">
        <v>20106</v>
      </c>
      <c r="B36" s="215" t="s">
        <v>100</v>
      </c>
      <c r="C36" s="215">
        <v>3716.65</v>
      </c>
      <c r="G36" s="150"/>
      <c r="H36" s="150"/>
      <c r="I36" s="151"/>
      <c r="J36" s="155"/>
    </row>
    <row r="37" s="135" customFormat="1" spans="1:10">
      <c r="A37" s="273">
        <v>2010601</v>
      </c>
      <c r="B37" s="215" t="s">
        <v>77</v>
      </c>
      <c r="C37" s="215">
        <v>1211.14</v>
      </c>
      <c r="G37" s="150"/>
      <c r="H37" s="150"/>
      <c r="I37" s="151"/>
      <c r="J37" s="155"/>
    </row>
    <row r="38" s="135" customFormat="1" spans="1:10">
      <c r="A38" s="273">
        <v>2010650</v>
      </c>
      <c r="B38" s="215" t="s">
        <v>101</v>
      </c>
      <c r="C38" s="215">
        <v>1030.28</v>
      </c>
      <c r="G38" s="150"/>
      <c r="H38" s="150"/>
      <c r="I38" s="151"/>
      <c r="J38" s="155"/>
    </row>
    <row r="39" s="135" customFormat="1" spans="1:10">
      <c r="A39" s="273">
        <v>2010699</v>
      </c>
      <c r="B39" s="215" t="s">
        <v>102</v>
      </c>
      <c r="C39" s="215">
        <v>1475.23</v>
      </c>
      <c r="G39" s="150"/>
      <c r="H39" s="150"/>
      <c r="I39" s="151"/>
      <c r="J39" s="155"/>
    </row>
    <row r="40" s="135" customFormat="1" spans="1:10">
      <c r="A40" s="273">
        <v>20107</v>
      </c>
      <c r="B40" s="215" t="s">
        <v>103</v>
      </c>
      <c r="C40" s="215">
        <v>3800</v>
      </c>
      <c r="G40" s="150"/>
      <c r="H40" s="150"/>
      <c r="I40" s="151"/>
      <c r="J40" s="155"/>
    </row>
    <row r="41" s="135" customFormat="1" spans="1:10">
      <c r="A41" s="273">
        <v>2010706</v>
      </c>
      <c r="B41" s="215" t="s">
        <v>104</v>
      </c>
      <c r="C41" s="215">
        <v>100</v>
      </c>
      <c r="G41" s="150"/>
      <c r="H41" s="150"/>
      <c r="I41" s="151"/>
      <c r="J41" s="155"/>
    </row>
    <row r="42" s="135" customFormat="1" spans="1:10">
      <c r="A42" s="273">
        <v>2010799</v>
      </c>
      <c r="B42" s="215" t="s">
        <v>105</v>
      </c>
      <c r="C42" s="215">
        <v>3700</v>
      </c>
      <c r="G42" s="150"/>
      <c r="H42" s="150"/>
      <c r="I42" s="151"/>
      <c r="J42" s="155"/>
    </row>
    <row r="43" s="135" customFormat="1" spans="1:10">
      <c r="A43" s="273">
        <v>20108</v>
      </c>
      <c r="B43" s="215" t="s">
        <v>106</v>
      </c>
      <c r="C43" s="215">
        <v>603.39</v>
      </c>
      <c r="G43" s="150"/>
      <c r="H43" s="150"/>
      <c r="I43" s="151"/>
      <c r="J43" s="155"/>
    </row>
    <row r="44" s="135" customFormat="1" spans="1:10">
      <c r="A44" s="273">
        <v>2010801</v>
      </c>
      <c r="B44" s="215" t="s">
        <v>77</v>
      </c>
      <c r="C44" s="215">
        <v>315.39</v>
      </c>
      <c r="G44" s="150"/>
      <c r="H44" s="150"/>
      <c r="I44" s="151"/>
      <c r="J44" s="155"/>
    </row>
    <row r="45" s="135" customFormat="1" spans="1:10">
      <c r="A45" s="273">
        <v>2010802</v>
      </c>
      <c r="B45" s="215" t="s">
        <v>80</v>
      </c>
      <c r="C45" s="215">
        <v>138</v>
      </c>
      <c r="G45" s="150"/>
      <c r="H45" s="150"/>
      <c r="I45" s="151"/>
      <c r="J45" s="155"/>
    </row>
    <row r="46" s="135" customFormat="1" spans="1:10">
      <c r="A46" s="273">
        <v>2010804</v>
      </c>
      <c r="B46" s="215" t="s">
        <v>107</v>
      </c>
      <c r="C46" s="215">
        <v>150</v>
      </c>
      <c r="G46" s="150"/>
      <c r="H46" s="150"/>
      <c r="I46" s="151"/>
      <c r="J46" s="155"/>
    </row>
    <row r="47" s="135" customFormat="1" spans="1:10">
      <c r="A47" s="273">
        <v>20110</v>
      </c>
      <c r="B47" s="215" t="s">
        <v>108</v>
      </c>
      <c r="C47" s="215">
        <v>2150.93</v>
      </c>
      <c r="G47" s="150"/>
      <c r="H47" s="150"/>
      <c r="I47" s="151"/>
      <c r="J47" s="155"/>
    </row>
    <row r="48" s="135" customFormat="1" spans="1:10">
      <c r="A48" s="273">
        <v>2011001</v>
      </c>
      <c r="B48" s="215" t="s">
        <v>77</v>
      </c>
      <c r="C48" s="215">
        <v>1044.39</v>
      </c>
      <c r="G48" s="150"/>
      <c r="H48" s="150"/>
      <c r="I48" s="151"/>
      <c r="J48" s="155"/>
    </row>
    <row r="49" s="135" customFormat="1" spans="1:10">
      <c r="A49" s="273">
        <v>2011002</v>
      </c>
      <c r="B49" s="215" t="s">
        <v>80</v>
      </c>
      <c r="C49" s="215">
        <v>622.22</v>
      </c>
      <c r="G49" s="150"/>
      <c r="H49" s="150"/>
      <c r="I49" s="151"/>
      <c r="J49" s="155"/>
    </row>
    <row r="50" s="135" customFormat="1" spans="1:10">
      <c r="A50" s="273">
        <v>2011099</v>
      </c>
      <c r="B50" s="215" t="s">
        <v>109</v>
      </c>
      <c r="C50" s="215">
        <v>484.32</v>
      </c>
      <c r="G50" s="150"/>
      <c r="H50" s="150"/>
      <c r="I50" s="151"/>
      <c r="J50" s="155"/>
    </row>
    <row r="51" s="135" customFormat="1" spans="1:10">
      <c r="A51" s="273">
        <v>20111</v>
      </c>
      <c r="B51" s="215" t="s">
        <v>110</v>
      </c>
      <c r="C51" s="215">
        <v>1875.83</v>
      </c>
      <c r="G51" s="150"/>
      <c r="H51" s="150"/>
      <c r="I51" s="151"/>
      <c r="J51" s="155"/>
    </row>
    <row r="52" s="135" customFormat="1" spans="1:10">
      <c r="A52" s="273">
        <v>2011101</v>
      </c>
      <c r="B52" s="215" t="s">
        <v>77</v>
      </c>
      <c r="C52" s="215">
        <v>1482.57</v>
      </c>
      <c r="G52" s="150"/>
      <c r="H52" s="150"/>
      <c r="I52" s="151"/>
      <c r="J52" s="155"/>
    </row>
    <row r="53" s="135" customFormat="1" spans="1:10">
      <c r="A53" s="273">
        <v>2011102</v>
      </c>
      <c r="B53" s="215" t="s">
        <v>80</v>
      </c>
      <c r="C53" s="215">
        <v>393.26</v>
      </c>
      <c r="G53" s="150"/>
      <c r="H53" s="150"/>
      <c r="I53" s="151"/>
      <c r="J53" s="155"/>
    </row>
    <row r="54" s="135" customFormat="1" spans="1:10">
      <c r="A54" s="273">
        <v>20113</v>
      </c>
      <c r="B54" s="215" t="s">
        <v>111</v>
      </c>
      <c r="C54" s="215">
        <v>1120.6</v>
      </c>
      <c r="G54" s="150"/>
      <c r="H54" s="150"/>
      <c r="I54" s="151"/>
      <c r="J54" s="155"/>
    </row>
    <row r="55" s="135" customFormat="1" spans="1:10">
      <c r="A55" s="273">
        <v>2011301</v>
      </c>
      <c r="B55" s="215" t="s">
        <v>77</v>
      </c>
      <c r="C55" s="215">
        <v>302.8</v>
      </c>
      <c r="G55" s="150"/>
      <c r="H55" s="150"/>
      <c r="I55" s="151"/>
      <c r="J55" s="155"/>
    </row>
    <row r="56" s="135" customFormat="1" spans="1:10">
      <c r="A56" s="273">
        <v>2011308</v>
      </c>
      <c r="B56" s="215" t="s">
        <v>112</v>
      </c>
      <c r="C56" s="215">
        <v>510</v>
      </c>
      <c r="G56" s="150"/>
      <c r="H56" s="150"/>
      <c r="I56" s="151"/>
      <c r="J56" s="155"/>
    </row>
    <row r="57" s="135" customFormat="1" spans="1:10">
      <c r="A57" s="273">
        <v>2011399</v>
      </c>
      <c r="B57" s="215" t="s">
        <v>113</v>
      </c>
      <c r="C57" s="215">
        <v>307.8</v>
      </c>
      <c r="G57" s="150"/>
      <c r="H57" s="150"/>
      <c r="I57" s="151"/>
      <c r="J57" s="155"/>
    </row>
    <row r="58" s="135" customFormat="1" spans="1:10">
      <c r="A58" s="273">
        <v>20123</v>
      </c>
      <c r="B58" s="215" t="s">
        <v>114</v>
      </c>
      <c r="C58" s="215">
        <v>32</v>
      </c>
      <c r="G58" s="150"/>
      <c r="H58" s="150"/>
      <c r="I58" s="151"/>
      <c r="J58" s="155"/>
    </row>
    <row r="59" s="135" customFormat="1" spans="1:10">
      <c r="A59" s="273">
        <v>2012304</v>
      </c>
      <c r="B59" s="215" t="s">
        <v>115</v>
      </c>
      <c r="C59" s="215">
        <v>32</v>
      </c>
      <c r="G59" s="150"/>
      <c r="H59" s="150"/>
      <c r="I59" s="151"/>
      <c r="J59" s="155"/>
    </row>
    <row r="60" s="135" customFormat="1" spans="1:10">
      <c r="A60" s="273">
        <v>20126</v>
      </c>
      <c r="B60" s="215" t="s">
        <v>116</v>
      </c>
      <c r="C60" s="215">
        <v>186.04</v>
      </c>
      <c r="G60" s="150"/>
      <c r="H60" s="150"/>
      <c r="I60" s="151"/>
      <c r="J60" s="155"/>
    </row>
    <row r="61" s="135" customFormat="1" spans="1:10">
      <c r="A61" s="273">
        <v>2012604</v>
      </c>
      <c r="B61" s="215" t="s">
        <v>117</v>
      </c>
      <c r="C61" s="215">
        <v>186.04</v>
      </c>
      <c r="G61" s="150"/>
      <c r="H61" s="150"/>
      <c r="I61" s="151"/>
      <c r="J61" s="155"/>
    </row>
    <row r="62" s="135" customFormat="1" spans="1:10">
      <c r="A62" s="273">
        <v>20128</v>
      </c>
      <c r="B62" s="215" t="s">
        <v>118</v>
      </c>
      <c r="C62" s="215">
        <v>77.35</v>
      </c>
      <c r="G62" s="150"/>
      <c r="H62" s="150"/>
      <c r="I62" s="151"/>
      <c r="J62" s="155"/>
    </row>
    <row r="63" s="135" customFormat="1" spans="1:10">
      <c r="A63" s="273">
        <v>2012801</v>
      </c>
      <c r="B63" s="215" t="s">
        <v>77</v>
      </c>
      <c r="C63" s="215">
        <v>77.35</v>
      </c>
      <c r="G63" s="150"/>
      <c r="H63" s="150"/>
      <c r="I63" s="151"/>
      <c r="J63" s="155"/>
    </row>
    <row r="64" s="135" customFormat="1" spans="1:10">
      <c r="A64" s="273">
        <v>20129</v>
      </c>
      <c r="B64" s="215" t="s">
        <v>119</v>
      </c>
      <c r="C64" s="215">
        <v>461.91</v>
      </c>
      <c r="G64" s="150"/>
      <c r="H64" s="150"/>
      <c r="I64" s="151"/>
      <c r="J64" s="155"/>
    </row>
    <row r="65" s="135" customFormat="1" spans="1:10">
      <c r="A65" s="273">
        <v>2012901</v>
      </c>
      <c r="B65" s="215" t="s">
        <v>77</v>
      </c>
      <c r="C65" s="215">
        <v>297.11</v>
      </c>
      <c r="G65" s="150"/>
      <c r="H65" s="150"/>
      <c r="I65" s="151"/>
      <c r="J65" s="155"/>
    </row>
    <row r="66" s="135" customFormat="1" spans="1:10">
      <c r="A66" s="273">
        <v>2012902</v>
      </c>
      <c r="B66" s="215" t="s">
        <v>80</v>
      </c>
      <c r="C66" s="215">
        <v>77.4</v>
      </c>
      <c r="G66" s="150"/>
      <c r="H66" s="150"/>
      <c r="I66" s="151"/>
      <c r="J66" s="155"/>
    </row>
    <row r="67" s="135" customFormat="1" spans="1:10">
      <c r="A67" s="273">
        <v>2012999</v>
      </c>
      <c r="B67" s="215" t="s">
        <v>120</v>
      </c>
      <c r="C67" s="215">
        <v>87.4</v>
      </c>
      <c r="G67" s="150"/>
      <c r="H67" s="150"/>
      <c r="I67" s="151"/>
      <c r="J67" s="155"/>
    </row>
    <row r="68" s="135" customFormat="1" spans="1:10">
      <c r="A68" s="273">
        <v>20131</v>
      </c>
      <c r="B68" s="215" t="s">
        <v>121</v>
      </c>
      <c r="C68" s="215">
        <v>1758.12</v>
      </c>
      <c r="G68" s="150"/>
      <c r="H68" s="150"/>
      <c r="I68" s="151"/>
      <c r="J68" s="155"/>
    </row>
    <row r="69" s="135" customFormat="1" spans="1:10">
      <c r="A69" s="273">
        <v>2013101</v>
      </c>
      <c r="B69" s="215" t="s">
        <v>77</v>
      </c>
      <c r="C69" s="215">
        <v>877.85</v>
      </c>
      <c r="G69" s="150"/>
      <c r="H69" s="150"/>
      <c r="I69" s="151"/>
      <c r="J69" s="155"/>
    </row>
    <row r="70" s="135" customFormat="1" spans="1:10">
      <c r="A70" s="273">
        <v>2013102</v>
      </c>
      <c r="B70" s="215" t="s">
        <v>80</v>
      </c>
      <c r="C70" s="215">
        <v>880.27</v>
      </c>
      <c r="G70" s="150"/>
      <c r="H70" s="150"/>
      <c r="I70" s="151"/>
      <c r="J70" s="155"/>
    </row>
    <row r="71" s="135" customFormat="1" spans="1:10">
      <c r="A71" s="273">
        <v>20132</v>
      </c>
      <c r="B71" s="215" t="s">
        <v>122</v>
      </c>
      <c r="C71" s="215">
        <v>6042.25</v>
      </c>
      <c r="G71" s="150"/>
      <c r="H71" s="150"/>
      <c r="I71" s="151"/>
      <c r="J71" s="155"/>
    </row>
    <row r="72" s="135" customFormat="1" spans="1:10">
      <c r="A72" s="273">
        <v>2013201</v>
      </c>
      <c r="B72" s="215" t="s">
        <v>77</v>
      </c>
      <c r="C72" s="215">
        <v>390.45</v>
      </c>
      <c r="G72" s="150"/>
      <c r="H72" s="150"/>
      <c r="I72" s="151"/>
      <c r="J72" s="155"/>
    </row>
    <row r="73" s="135" customFormat="1" spans="1:10">
      <c r="A73" s="273">
        <v>2013202</v>
      </c>
      <c r="B73" s="215" t="s">
        <v>80</v>
      </c>
      <c r="C73" s="215">
        <v>5401.8</v>
      </c>
      <c r="G73" s="150"/>
      <c r="H73" s="150"/>
      <c r="I73" s="151"/>
      <c r="J73" s="155"/>
    </row>
    <row r="74" s="135" customFormat="1" spans="1:10">
      <c r="A74" s="273">
        <v>2013204</v>
      </c>
      <c r="B74" s="215" t="s">
        <v>123</v>
      </c>
      <c r="C74" s="215">
        <v>40</v>
      </c>
      <c r="G74" s="150"/>
      <c r="H74" s="150"/>
      <c r="I74" s="151"/>
      <c r="J74" s="155"/>
    </row>
    <row r="75" s="135" customFormat="1" spans="1:10">
      <c r="A75" s="273">
        <v>2013299</v>
      </c>
      <c r="B75" s="215" t="s">
        <v>124</v>
      </c>
      <c r="C75" s="215">
        <v>210</v>
      </c>
      <c r="G75" s="150"/>
      <c r="H75" s="150"/>
      <c r="I75" s="151"/>
      <c r="J75" s="155"/>
    </row>
    <row r="76" s="135" customFormat="1" spans="1:10">
      <c r="A76" s="273">
        <v>20133</v>
      </c>
      <c r="B76" s="215" t="s">
        <v>125</v>
      </c>
      <c r="C76" s="215">
        <v>652.67</v>
      </c>
      <c r="G76" s="150"/>
      <c r="H76" s="150"/>
      <c r="I76" s="151"/>
      <c r="J76" s="155"/>
    </row>
    <row r="77" s="135" customFormat="1" spans="1:10">
      <c r="A77" s="273">
        <v>2013301</v>
      </c>
      <c r="B77" s="215" t="s">
        <v>77</v>
      </c>
      <c r="C77" s="215">
        <v>360.99</v>
      </c>
      <c r="G77" s="150"/>
      <c r="H77" s="150"/>
      <c r="I77" s="151"/>
      <c r="J77" s="155"/>
    </row>
    <row r="78" s="135" customFormat="1" spans="1:10">
      <c r="A78" s="273">
        <v>2013302</v>
      </c>
      <c r="B78" s="215" t="s">
        <v>80</v>
      </c>
      <c r="C78" s="215">
        <v>291.68</v>
      </c>
      <c r="G78" s="150"/>
      <c r="H78" s="150"/>
      <c r="I78" s="151"/>
      <c r="J78" s="155"/>
    </row>
    <row r="79" s="135" customFormat="1" spans="1:10">
      <c r="A79" s="273">
        <v>20134</v>
      </c>
      <c r="B79" s="215" t="s">
        <v>126</v>
      </c>
      <c r="C79" s="215">
        <v>311</v>
      </c>
      <c r="G79" s="150"/>
      <c r="H79" s="150"/>
      <c r="I79" s="151"/>
      <c r="J79" s="155"/>
    </row>
    <row r="80" s="135" customFormat="1" spans="1:10">
      <c r="A80" s="273">
        <v>2013401</v>
      </c>
      <c r="B80" s="215" t="s">
        <v>77</v>
      </c>
      <c r="C80" s="215">
        <v>137.76</v>
      </c>
      <c r="G80" s="150"/>
      <c r="H80" s="150"/>
      <c r="I80" s="151"/>
      <c r="J80" s="155"/>
    </row>
    <row r="81" s="135" customFormat="1" spans="1:10">
      <c r="A81" s="273">
        <v>2013402</v>
      </c>
      <c r="B81" s="215" t="s">
        <v>80</v>
      </c>
      <c r="C81" s="215">
        <v>14</v>
      </c>
      <c r="G81" s="150"/>
      <c r="H81" s="150"/>
      <c r="I81" s="151"/>
      <c r="J81" s="155"/>
    </row>
    <row r="82" s="135" customFormat="1" spans="1:10">
      <c r="A82" s="273">
        <v>2013404</v>
      </c>
      <c r="B82" s="215" t="s">
        <v>127</v>
      </c>
      <c r="C82" s="215">
        <v>152</v>
      </c>
      <c r="G82" s="150"/>
      <c r="H82" s="150"/>
      <c r="I82" s="151"/>
      <c r="J82" s="155"/>
    </row>
    <row r="83" s="135" customFormat="1" spans="1:10">
      <c r="A83" s="273">
        <v>2013499</v>
      </c>
      <c r="B83" s="215" t="s">
        <v>128</v>
      </c>
      <c r="C83" s="215">
        <v>7.24</v>
      </c>
      <c r="G83" s="150"/>
      <c r="H83" s="150"/>
      <c r="I83" s="151"/>
      <c r="J83" s="155"/>
    </row>
    <row r="84" s="135" customFormat="1" spans="1:10">
      <c r="A84" s="273">
        <v>20136</v>
      </c>
      <c r="B84" s="215" t="s">
        <v>129</v>
      </c>
      <c r="C84" s="215">
        <v>119.76</v>
      </c>
      <c r="G84" s="150"/>
      <c r="H84" s="150"/>
      <c r="I84" s="151"/>
      <c r="J84" s="155"/>
    </row>
    <row r="85" s="135" customFormat="1" spans="1:10">
      <c r="A85" s="273">
        <v>2013601</v>
      </c>
      <c r="B85" s="215" t="s">
        <v>77</v>
      </c>
      <c r="C85" s="215">
        <v>2.26</v>
      </c>
      <c r="G85" s="150"/>
      <c r="H85" s="150"/>
      <c r="I85" s="151"/>
      <c r="J85" s="155"/>
    </row>
    <row r="86" s="135" customFormat="1" spans="1:10">
      <c r="A86" s="273">
        <v>2013602</v>
      </c>
      <c r="B86" s="215" t="s">
        <v>80</v>
      </c>
      <c r="C86" s="215">
        <v>42.5</v>
      </c>
      <c r="G86" s="150"/>
      <c r="H86" s="150"/>
      <c r="I86" s="151"/>
      <c r="J86" s="155"/>
    </row>
    <row r="87" s="135" customFormat="1" spans="1:10">
      <c r="A87" s="273">
        <v>2013699</v>
      </c>
      <c r="B87" s="215" t="s">
        <v>129</v>
      </c>
      <c r="C87" s="215">
        <v>75</v>
      </c>
      <c r="G87" s="150"/>
      <c r="H87" s="150"/>
      <c r="I87" s="151"/>
      <c r="J87" s="155"/>
    </row>
    <row r="88" s="135" customFormat="1" spans="1:10">
      <c r="A88" s="273">
        <v>20137</v>
      </c>
      <c r="B88" s="215" t="s">
        <v>130</v>
      </c>
      <c r="C88" s="215">
        <v>149.64</v>
      </c>
      <c r="G88" s="150"/>
      <c r="H88" s="150"/>
      <c r="I88" s="151"/>
      <c r="J88" s="155"/>
    </row>
    <row r="89" s="135" customFormat="1" spans="1:10">
      <c r="A89" s="273">
        <v>2013701</v>
      </c>
      <c r="B89" s="215" t="s">
        <v>77</v>
      </c>
      <c r="C89" s="215">
        <v>79.64</v>
      </c>
      <c r="G89" s="150"/>
      <c r="H89" s="150"/>
      <c r="I89" s="151"/>
      <c r="J89" s="155"/>
    </row>
    <row r="90" s="135" customFormat="1" spans="1:10">
      <c r="A90" s="273">
        <v>2013702</v>
      </c>
      <c r="B90" s="215" t="s">
        <v>80</v>
      </c>
      <c r="C90" s="215">
        <v>70</v>
      </c>
      <c r="G90" s="150"/>
      <c r="H90" s="150"/>
      <c r="I90" s="151"/>
      <c r="J90" s="155"/>
    </row>
    <row r="91" s="135" customFormat="1" spans="1:10">
      <c r="A91" s="273">
        <v>20138</v>
      </c>
      <c r="B91" s="215" t="s">
        <v>131</v>
      </c>
      <c r="C91" s="215">
        <v>4000.01</v>
      </c>
      <c r="G91" s="150"/>
      <c r="H91" s="150"/>
      <c r="I91" s="151"/>
      <c r="J91" s="155"/>
    </row>
    <row r="92" s="135" customFormat="1" spans="1:10">
      <c r="A92" s="273">
        <v>2013801</v>
      </c>
      <c r="B92" s="215" t="s">
        <v>77</v>
      </c>
      <c r="C92" s="215">
        <v>2365.71</v>
      </c>
      <c r="G92" s="150"/>
      <c r="H92" s="150"/>
      <c r="I92" s="151"/>
      <c r="J92" s="155"/>
    </row>
    <row r="93" s="135" customFormat="1" spans="1:10">
      <c r="A93" s="273">
        <v>2013802</v>
      </c>
      <c r="B93" s="215" t="s">
        <v>80</v>
      </c>
      <c r="C93" s="215">
        <v>309</v>
      </c>
      <c r="G93" s="150"/>
      <c r="H93" s="150"/>
      <c r="I93" s="151"/>
      <c r="J93" s="155"/>
    </row>
    <row r="94" s="135" customFormat="1" spans="1:10">
      <c r="A94" s="273">
        <v>2013804</v>
      </c>
      <c r="B94" s="215" t="s">
        <v>132</v>
      </c>
      <c r="C94" s="215">
        <v>72</v>
      </c>
      <c r="G94" s="150"/>
      <c r="H94" s="150"/>
      <c r="I94" s="151"/>
      <c r="J94" s="155"/>
    </row>
    <row r="95" s="135" customFormat="1" spans="1:10">
      <c r="A95" s="273">
        <v>2013805</v>
      </c>
      <c r="B95" s="215" t="s">
        <v>133</v>
      </c>
      <c r="C95" s="215">
        <v>212.28</v>
      </c>
      <c r="G95" s="150"/>
      <c r="H95" s="150"/>
      <c r="I95" s="151"/>
      <c r="J95" s="155"/>
    </row>
    <row r="96" s="135" customFormat="1" spans="1:10">
      <c r="A96" s="273">
        <v>2013815</v>
      </c>
      <c r="B96" s="215" t="s">
        <v>134</v>
      </c>
      <c r="C96" s="215">
        <v>51.5</v>
      </c>
      <c r="G96" s="150"/>
      <c r="H96" s="150"/>
      <c r="I96" s="151"/>
      <c r="J96" s="155"/>
    </row>
    <row r="97" s="135" customFormat="1" spans="1:10">
      <c r="A97" s="273">
        <v>2013816</v>
      </c>
      <c r="B97" s="215" t="s">
        <v>135</v>
      </c>
      <c r="C97" s="215">
        <v>711.46</v>
      </c>
      <c r="G97" s="150"/>
      <c r="H97" s="150"/>
      <c r="I97" s="151"/>
      <c r="J97" s="155"/>
    </row>
    <row r="98" s="135" customFormat="1" spans="1:10">
      <c r="A98" s="273">
        <v>2013850</v>
      </c>
      <c r="B98" s="215" t="s">
        <v>101</v>
      </c>
      <c r="C98" s="215">
        <v>216.86</v>
      </c>
      <c r="G98" s="150"/>
      <c r="H98" s="150"/>
      <c r="I98" s="151"/>
      <c r="J98" s="155"/>
    </row>
    <row r="99" s="135" customFormat="1" spans="1:10">
      <c r="A99" s="273">
        <v>2013899</v>
      </c>
      <c r="B99" s="215" t="s">
        <v>136</v>
      </c>
      <c r="C99" s="215">
        <v>61.2</v>
      </c>
      <c r="G99" s="150"/>
      <c r="H99" s="150"/>
      <c r="I99" s="151"/>
      <c r="J99" s="155"/>
    </row>
    <row r="100" s="135" customFormat="1" spans="1:10">
      <c r="A100" s="273">
        <v>204</v>
      </c>
      <c r="B100" s="215" t="s">
        <v>39</v>
      </c>
      <c r="C100" s="215">
        <v>24784.76</v>
      </c>
      <c r="G100" s="150"/>
      <c r="H100" s="150"/>
      <c r="I100" s="151"/>
      <c r="J100" s="155"/>
    </row>
    <row r="101" s="135" customFormat="1" spans="1:10">
      <c r="A101" s="273">
        <v>20401</v>
      </c>
      <c r="B101" s="215" t="s">
        <v>137</v>
      </c>
      <c r="C101" s="215">
        <v>120</v>
      </c>
      <c r="G101" s="150"/>
      <c r="H101" s="150"/>
      <c r="I101" s="151"/>
      <c r="J101" s="155"/>
    </row>
    <row r="102" s="135" customFormat="1" spans="1:10">
      <c r="A102" s="273">
        <v>2040101</v>
      </c>
      <c r="B102" s="215" t="s">
        <v>137</v>
      </c>
      <c r="C102" s="215">
        <v>60</v>
      </c>
      <c r="G102" s="150"/>
      <c r="H102" s="150"/>
      <c r="I102" s="151"/>
      <c r="J102" s="155"/>
    </row>
    <row r="103" s="135" customFormat="1" spans="1:10">
      <c r="A103" s="273">
        <v>2040199</v>
      </c>
      <c r="B103" s="215" t="s">
        <v>138</v>
      </c>
      <c r="C103" s="215">
        <v>60</v>
      </c>
      <c r="G103" s="150"/>
      <c r="H103" s="150"/>
      <c r="I103" s="151"/>
      <c r="J103" s="155"/>
    </row>
    <row r="104" s="135" customFormat="1" spans="1:10">
      <c r="A104" s="273">
        <v>20402</v>
      </c>
      <c r="B104" s="215" t="s">
        <v>139</v>
      </c>
      <c r="C104" s="215">
        <v>18158.05</v>
      </c>
      <c r="G104" s="150"/>
      <c r="H104" s="150"/>
      <c r="I104" s="151"/>
      <c r="J104" s="155"/>
    </row>
    <row r="105" s="135" customFormat="1" spans="1:10">
      <c r="A105" s="273">
        <v>2040201</v>
      </c>
      <c r="B105" s="215" t="s">
        <v>77</v>
      </c>
      <c r="C105" s="215">
        <v>6136.85</v>
      </c>
      <c r="G105" s="150"/>
      <c r="H105" s="150"/>
      <c r="I105" s="151"/>
      <c r="J105" s="155"/>
    </row>
    <row r="106" s="135" customFormat="1" spans="1:10">
      <c r="A106" s="273">
        <v>2040202</v>
      </c>
      <c r="B106" s="215" t="s">
        <v>80</v>
      </c>
      <c r="C106" s="215">
        <v>1953.16</v>
      </c>
      <c r="G106" s="150"/>
      <c r="H106" s="150"/>
      <c r="I106" s="151"/>
      <c r="J106" s="155"/>
    </row>
    <row r="107" s="135" customFormat="1" spans="1:10">
      <c r="A107" s="273">
        <v>2040219</v>
      </c>
      <c r="B107" s="215" t="s">
        <v>140</v>
      </c>
      <c r="C107" s="215">
        <v>4490.3</v>
      </c>
      <c r="G107" s="150"/>
      <c r="H107" s="150"/>
      <c r="I107" s="151"/>
      <c r="J107" s="155"/>
    </row>
    <row r="108" s="135" customFormat="1" spans="1:10">
      <c r="A108" s="273">
        <v>2040220</v>
      </c>
      <c r="B108" s="215" t="s">
        <v>141</v>
      </c>
      <c r="C108" s="215">
        <v>5577.74</v>
      </c>
      <c r="G108" s="150"/>
      <c r="H108" s="150"/>
      <c r="I108" s="151"/>
      <c r="J108" s="155"/>
    </row>
    <row r="109" s="135" customFormat="1" spans="1:10">
      <c r="A109" s="273">
        <v>20404</v>
      </c>
      <c r="B109" s="215" t="s">
        <v>142</v>
      </c>
      <c r="C109" s="215">
        <v>2096.44</v>
      </c>
      <c r="G109" s="150"/>
      <c r="H109" s="150"/>
      <c r="I109" s="151"/>
      <c r="J109" s="155"/>
    </row>
    <row r="110" s="135" customFormat="1" spans="1:10">
      <c r="A110" s="273">
        <v>2040401</v>
      </c>
      <c r="B110" s="215" t="s">
        <v>77</v>
      </c>
      <c r="C110" s="215">
        <v>1193.69</v>
      </c>
      <c r="G110" s="150"/>
      <c r="H110" s="150"/>
      <c r="I110" s="151"/>
      <c r="J110" s="155"/>
    </row>
    <row r="111" s="135" customFormat="1" spans="1:10">
      <c r="A111" s="273">
        <v>2040402</v>
      </c>
      <c r="B111" s="215" t="s">
        <v>80</v>
      </c>
      <c r="C111" s="215">
        <v>227.27</v>
      </c>
      <c r="G111" s="150"/>
      <c r="H111" s="150"/>
      <c r="I111" s="151"/>
      <c r="J111" s="155"/>
    </row>
    <row r="112" s="135" customFormat="1" spans="1:10">
      <c r="A112" s="273">
        <v>2040403</v>
      </c>
      <c r="B112" s="215" t="s">
        <v>88</v>
      </c>
      <c r="C112" s="215">
        <v>675.48</v>
      </c>
      <c r="G112" s="150"/>
      <c r="H112" s="150"/>
      <c r="I112" s="151"/>
      <c r="J112" s="155"/>
    </row>
    <row r="113" s="135" customFormat="1" spans="1:10">
      <c r="A113" s="273">
        <v>20405</v>
      </c>
      <c r="B113" s="215" t="s">
        <v>143</v>
      </c>
      <c r="C113" s="215">
        <v>3045.65</v>
      </c>
      <c r="G113" s="150"/>
      <c r="H113" s="150"/>
      <c r="I113" s="151"/>
      <c r="J113" s="155"/>
    </row>
    <row r="114" s="135" customFormat="1" spans="1:10">
      <c r="A114" s="273">
        <v>2040501</v>
      </c>
      <c r="B114" s="215" t="s">
        <v>77</v>
      </c>
      <c r="C114" s="215">
        <v>1533.93</v>
      </c>
      <c r="G114" s="150"/>
      <c r="H114" s="150"/>
      <c r="I114" s="151"/>
      <c r="J114" s="155"/>
    </row>
    <row r="115" s="135" customFormat="1" spans="1:10">
      <c r="A115" s="273">
        <v>2040502</v>
      </c>
      <c r="B115" s="215" t="s">
        <v>80</v>
      </c>
      <c r="C115" s="215">
        <v>1401.12</v>
      </c>
      <c r="G115" s="150"/>
      <c r="H115" s="150"/>
      <c r="I115" s="151"/>
      <c r="J115" s="155"/>
    </row>
    <row r="116" s="135" customFormat="1" spans="1:10">
      <c r="A116" s="273">
        <v>2040504</v>
      </c>
      <c r="B116" s="215" t="s">
        <v>144</v>
      </c>
      <c r="C116" s="215">
        <v>110.6</v>
      </c>
      <c r="G116" s="150"/>
      <c r="H116" s="150"/>
      <c r="I116" s="151"/>
      <c r="J116" s="155"/>
    </row>
    <row r="117" s="135" customFormat="1" spans="1:10">
      <c r="A117" s="273">
        <v>20406</v>
      </c>
      <c r="B117" s="215" t="s">
        <v>145</v>
      </c>
      <c r="C117" s="215">
        <v>1364.62</v>
      </c>
      <c r="G117" s="150"/>
      <c r="H117" s="150"/>
      <c r="I117" s="151"/>
      <c r="J117" s="155"/>
    </row>
    <row r="118" s="135" customFormat="1" spans="1:10">
      <c r="A118" s="273">
        <v>2040601</v>
      </c>
      <c r="B118" s="215" t="s">
        <v>77</v>
      </c>
      <c r="C118" s="215">
        <v>899.87</v>
      </c>
      <c r="G118" s="150"/>
      <c r="H118" s="150"/>
      <c r="I118" s="151"/>
      <c r="J118" s="155"/>
    </row>
    <row r="119" s="135" customFormat="1" spans="1:10">
      <c r="A119" s="273">
        <v>2040602</v>
      </c>
      <c r="B119" s="215" t="s">
        <v>80</v>
      </c>
      <c r="C119" s="215">
        <v>40.81</v>
      </c>
      <c r="G119" s="150"/>
      <c r="H119" s="150"/>
      <c r="I119" s="151"/>
      <c r="J119" s="155"/>
    </row>
    <row r="120" s="135" customFormat="1" spans="1:10">
      <c r="A120" s="273">
        <v>2040604</v>
      </c>
      <c r="B120" s="215" t="s">
        <v>146</v>
      </c>
      <c r="C120" s="215">
        <v>314.34</v>
      </c>
      <c r="G120" s="150"/>
      <c r="H120" s="150"/>
      <c r="I120" s="151"/>
      <c r="J120" s="155"/>
    </row>
    <row r="121" s="135" customFormat="1" spans="1:10">
      <c r="A121" s="273">
        <v>2040605</v>
      </c>
      <c r="B121" s="215" t="s">
        <v>147</v>
      </c>
      <c r="C121" s="215">
        <v>60</v>
      </c>
      <c r="G121" s="150"/>
      <c r="H121" s="150"/>
      <c r="I121" s="151"/>
      <c r="J121" s="155"/>
    </row>
    <row r="122" s="135" customFormat="1" spans="1:10">
      <c r="A122" s="273">
        <v>2040607</v>
      </c>
      <c r="B122" s="215" t="s">
        <v>148</v>
      </c>
      <c r="C122" s="215">
        <v>20</v>
      </c>
      <c r="G122" s="150"/>
      <c r="H122" s="150"/>
      <c r="I122" s="151"/>
      <c r="J122" s="155"/>
    </row>
    <row r="123" s="135" customFormat="1" spans="1:10">
      <c r="A123" s="273">
        <v>2040610</v>
      </c>
      <c r="B123" s="215" t="s">
        <v>149</v>
      </c>
      <c r="C123" s="215">
        <v>9.6</v>
      </c>
      <c r="G123" s="150"/>
      <c r="H123" s="150"/>
      <c r="I123" s="151"/>
      <c r="J123" s="155"/>
    </row>
    <row r="124" s="135" customFormat="1" spans="1:10">
      <c r="A124" s="273">
        <v>2040612</v>
      </c>
      <c r="B124" s="215" t="s">
        <v>150</v>
      </c>
      <c r="C124" s="215">
        <v>20</v>
      </c>
      <c r="G124" s="150"/>
      <c r="H124" s="150"/>
      <c r="I124" s="151"/>
      <c r="J124" s="155"/>
    </row>
    <row r="125" s="135" customFormat="1" spans="1:10">
      <c r="A125" s="273">
        <v>205</v>
      </c>
      <c r="B125" s="215" t="s">
        <v>42</v>
      </c>
      <c r="C125" s="215">
        <v>136310.08</v>
      </c>
      <c r="G125" s="150"/>
      <c r="H125" s="150"/>
      <c r="I125" s="151"/>
      <c r="J125" s="155"/>
    </row>
    <row r="126" s="135" customFormat="1" spans="1:10">
      <c r="A126" s="273">
        <v>20501</v>
      </c>
      <c r="B126" s="215" t="s">
        <v>151</v>
      </c>
      <c r="C126" s="215">
        <v>5207.63</v>
      </c>
      <c r="G126" s="150"/>
      <c r="H126" s="150"/>
      <c r="I126" s="151"/>
      <c r="J126" s="155"/>
    </row>
    <row r="127" s="135" customFormat="1" spans="1:10">
      <c r="A127" s="273">
        <v>2050101</v>
      </c>
      <c r="B127" s="215" t="s">
        <v>77</v>
      </c>
      <c r="C127" s="215">
        <v>111.8</v>
      </c>
      <c r="G127" s="150"/>
      <c r="H127" s="150"/>
      <c r="I127" s="151"/>
      <c r="J127" s="155"/>
    </row>
    <row r="128" s="135" customFormat="1" spans="1:10">
      <c r="A128" s="273">
        <v>2050199</v>
      </c>
      <c r="B128" s="215" t="s">
        <v>152</v>
      </c>
      <c r="C128" s="215">
        <v>5095.83</v>
      </c>
      <c r="G128" s="150"/>
      <c r="H128" s="150"/>
      <c r="I128" s="151"/>
      <c r="J128" s="155"/>
    </row>
    <row r="129" s="135" customFormat="1" spans="1:10">
      <c r="A129" s="273">
        <v>20502</v>
      </c>
      <c r="B129" s="215" t="s">
        <v>153</v>
      </c>
      <c r="C129" s="215">
        <v>108276.53</v>
      </c>
      <c r="G129" s="150"/>
      <c r="H129" s="150"/>
      <c r="I129" s="151"/>
      <c r="J129" s="155"/>
    </row>
    <row r="130" s="135" customFormat="1" spans="1:10">
      <c r="A130" s="273">
        <v>2050201</v>
      </c>
      <c r="B130" s="215" t="s">
        <v>154</v>
      </c>
      <c r="C130" s="215">
        <v>9322.8</v>
      </c>
      <c r="G130" s="150"/>
      <c r="H130" s="150"/>
      <c r="I130" s="151"/>
      <c r="J130" s="155"/>
    </row>
    <row r="131" s="135" customFormat="1" spans="1:10">
      <c r="A131" s="273">
        <v>2050202</v>
      </c>
      <c r="B131" s="215" t="s">
        <v>155</v>
      </c>
      <c r="C131" s="215">
        <v>41720.4</v>
      </c>
      <c r="G131" s="150"/>
      <c r="H131" s="150"/>
      <c r="I131" s="151"/>
      <c r="J131" s="155"/>
    </row>
    <row r="132" s="135" customFormat="1" spans="1:10">
      <c r="A132" s="273">
        <v>2050203</v>
      </c>
      <c r="B132" s="215" t="s">
        <v>156</v>
      </c>
      <c r="C132" s="215">
        <v>34108.74</v>
      </c>
      <c r="G132" s="150"/>
      <c r="H132" s="150"/>
      <c r="I132" s="151"/>
      <c r="J132" s="155"/>
    </row>
    <row r="133" s="135" customFormat="1" spans="1:10">
      <c r="A133" s="273">
        <v>2050204</v>
      </c>
      <c r="B133" s="215" t="s">
        <v>157</v>
      </c>
      <c r="C133" s="215">
        <v>20994.85</v>
      </c>
      <c r="G133" s="150"/>
      <c r="H133" s="150"/>
      <c r="I133" s="151"/>
      <c r="J133" s="155"/>
    </row>
    <row r="134" s="135" customFormat="1" spans="1:10">
      <c r="A134" s="273">
        <v>2050299</v>
      </c>
      <c r="B134" s="215" t="s">
        <v>158</v>
      </c>
      <c r="C134" s="215">
        <v>2129.74</v>
      </c>
      <c r="G134" s="150"/>
      <c r="H134" s="150"/>
      <c r="I134" s="151"/>
      <c r="J134" s="155"/>
    </row>
    <row r="135" s="135" customFormat="1" spans="1:10">
      <c r="A135" s="273">
        <v>20503</v>
      </c>
      <c r="B135" s="215" t="s">
        <v>159</v>
      </c>
      <c r="C135" s="215">
        <v>8753.59</v>
      </c>
      <c r="G135" s="150"/>
      <c r="H135" s="150"/>
      <c r="I135" s="151"/>
      <c r="J135" s="155"/>
    </row>
    <row r="136" s="135" customFormat="1" spans="1:10">
      <c r="A136" s="273">
        <v>2050302</v>
      </c>
      <c r="B136" s="215" t="s">
        <v>160</v>
      </c>
      <c r="C136" s="215">
        <v>8253.59</v>
      </c>
      <c r="G136" s="150"/>
      <c r="H136" s="150"/>
      <c r="I136" s="151"/>
      <c r="J136" s="155"/>
    </row>
    <row r="137" s="135" customFormat="1" spans="1:10">
      <c r="A137" s="273">
        <v>2050399</v>
      </c>
      <c r="B137" s="215" t="s">
        <v>161</v>
      </c>
      <c r="C137" s="215">
        <v>500</v>
      </c>
      <c r="G137" s="150"/>
      <c r="H137" s="150"/>
      <c r="I137" s="151"/>
      <c r="J137" s="155"/>
    </row>
    <row r="138" s="135" customFormat="1" spans="1:10">
      <c r="A138" s="273">
        <v>20504</v>
      </c>
      <c r="B138" s="215" t="s">
        <v>162</v>
      </c>
      <c r="C138" s="215">
        <v>53</v>
      </c>
      <c r="G138" s="150"/>
      <c r="H138" s="150"/>
      <c r="I138" s="151"/>
      <c r="J138" s="155"/>
    </row>
    <row r="139" s="135" customFormat="1" spans="1:10">
      <c r="A139" s="273">
        <v>2050499</v>
      </c>
      <c r="B139" s="215" t="s">
        <v>163</v>
      </c>
      <c r="C139" s="215">
        <v>53</v>
      </c>
      <c r="G139" s="150"/>
      <c r="H139" s="150"/>
      <c r="I139" s="151"/>
      <c r="J139" s="155"/>
    </row>
    <row r="140" s="135" customFormat="1" spans="1:10">
      <c r="A140" s="273">
        <v>20505</v>
      </c>
      <c r="B140" s="215" t="s">
        <v>164</v>
      </c>
      <c r="C140" s="215">
        <v>1893.13</v>
      </c>
      <c r="G140" s="150"/>
      <c r="H140" s="150"/>
      <c r="I140" s="151"/>
      <c r="J140" s="155"/>
    </row>
    <row r="141" s="135" customFormat="1" spans="1:10">
      <c r="A141" s="273">
        <v>2050501</v>
      </c>
      <c r="B141" s="215" t="s">
        <v>165</v>
      </c>
      <c r="C141" s="215">
        <v>1427.63</v>
      </c>
      <c r="G141" s="150"/>
      <c r="H141" s="150"/>
      <c r="I141" s="151"/>
      <c r="J141" s="155"/>
    </row>
    <row r="142" s="135" customFormat="1" spans="1:10">
      <c r="A142" s="273">
        <v>2050599</v>
      </c>
      <c r="B142" s="215" t="s">
        <v>166</v>
      </c>
      <c r="C142" s="215">
        <v>465.5</v>
      </c>
      <c r="G142" s="150"/>
      <c r="H142" s="150"/>
      <c r="I142" s="151"/>
      <c r="J142" s="155"/>
    </row>
    <row r="143" s="135" customFormat="1" spans="1:10">
      <c r="A143" s="273">
        <v>20507</v>
      </c>
      <c r="B143" s="215" t="s">
        <v>167</v>
      </c>
      <c r="C143" s="215">
        <v>641.13</v>
      </c>
      <c r="G143" s="150"/>
      <c r="H143" s="150"/>
      <c r="I143" s="151"/>
      <c r="J143" s="155"/>
    </row>
    <row r="144" s="135" customFormat="1" spans="1:10">
      <c r="A144" s="273">
        <v>2050701</v>
      </c>
      <c r="B144" s="215" t="s">
        <v>168</v>
      </c>
      <c r="C144" s="215">
        <v>641.13</v>
      </c>
      <c r="G144" s="150"/>
      <c r="H144" s="150"/>
      <c r="I144" s="151"/>
      <c r="J144" s="155"/>
    </row>
    <row r="145" s="135" customFormat="1" spans="1:10">
      <c r="A145" s="273">
        <v>20508</v>
      </c>
      <c r="B145" s="215" t="s">
        <v>169</v>
      </c>
      <c r="C145" s="215">
        <v>1590.07</v>
      </c>
      <c r="G145" s="150"/>
      <c r="H145" s="150"/>
      <c r="I145" s="151"/>
      <c r="J145" s="155"/>
    </row>
    <row r="146" s="135" customFormat="1" spans="1:10">
      <c r="A146" s="273">
        <v>2050801</v>
      </c>
      <c r="B146" s="215" t="s">
        <v>170</v>
      </c>
      <c r="C146" s="215">
        <v>1186.09</v>
      </c>
      <c r="G146" s="150"/>
      <c r="H146" s="150"/>
      <c r="I146" s="151"/>
      <c r="J146" s="155"/>
    </row>
    <row r="147" s="135" customFormat="1" spans="1:10">
      <c r="A147" s="273">
        <v>2050802</v>
      </c>
      <c r="B147" s="215" t="s">
        <v>171</v>
      </c>
      <c r="C147" s="215">
        <v>403.98</v>
      </c>
      <c r="G147" s="150"/>
      <c r="H147" s="150"/>
      <c r="I147" s="151"/>
      <c r="J147" s="155"/>
    </row>
    <row r="148" s="135" customFormat="1" spans="1:10">
      <c r="A148" s="273">
        <v>20509</v>
      </c>
      <c r="B148" s="215" t="s">
        <v>172</v>
      </c>
      <c r="C148" s="215">
        <v>9895</v>
      </c>
      <c r="G148" s="150"/>
      <c r="H148" s="150"/>
      <c r="I148" s="151"/>
      <c r="J148" s="155"/>
    </row>
    <row r="149" s="135" customFormat="1" spans="1:10">
      <c r="A149" s="273">
        <v>2050901</v>
      </c>
      <c r="B149" s="215" t="s">
        <v>173</v>
      </c>
      <c r="C149" s="215">
        <v>389.5</v>
      </c>
      <c r="G149" s="150"/>
      <c r="H149" s="150"/>
      <c r="I149" s="151"/>
      <c r="J149" s="155"/>
    </row>
    <row r="150" s="135" customFormat="1" spans="1:10">
      <c r="A150" s="273">
        <v>2050902</v>
      </c>
      <c r="B150" s="215" t="s">
        <v>174</v>
      </c>
      <c r="C150" s="215">
        <v>770</v>
      </c>
      <c r="G150" s="150"/>
      <c r="H150" s="150"/>
      <c r="I150" s="151"/>
      <c r="J150" s="155"/>
    </row>
    <row r="151" s="135" customFormat="1" spans="1:10">
      <c r="A151" s="273">
        <v>2050999</v>
      </c>
      <c r="B151" s="215" t="s">
        <v>175</v>
      </c>
      <c r="C151" s="215">
        <v>8735.5</v>
      </c>
      <c r="G151" s="150"/>
      <c r="H151" s="150"/>
      <c r="I151" s="151"/>
      <c r="J151" s="155"/>
    </row>
    <row r="152" s="135" customFormat="1" spans="1:10">
      <c r="A152" s="273">
        <v>206</v>
      </c>
      <c r="B152" s="215" t="s">
        <v>43</v>
      </c>
      <c r="C152" s="215">
        <v>850.42</v>
      </c>
      <c r="G152" s="150"/>
      <c r="H152" s="150"/>
      <c r="I152" s="151"/>
      <c r="J152" s="155"/>
    </row>
    <row r="153" s="135" customFormat="1" spans="1:10">
      <c r="A153" s="273">
        <v>20601</v>
      </c>
      <c r="B153" s="215" t="s">
        <v>176</v>
      </c>
      <c r="C153" s="215">
        <v>620.23</v>
      </c>
      <c r="G153" s="150"/>
      <c r="H153" s="150"/>
      <c r="I153" s="151"/>
      <c r="J153" s="155"/>
    </row>
    <row r="154" s="135" customFormat="1" spans="1:10">
      <c r="A154" s="273">
        <v>2060101</v>
      </c>
      <c r="B154" s="215" t="s">
        <v>77</v>
      </c>
      <c r="C154" s="215">
        <v>120.23</v>
      </c>
      <c r="G154" s="150"/>
      <c r="H154" s="150"/>
      <c r="I154" s="151"/>
      <c r="J154" s="155"/>
    </row>
    <row r="155" s="135" customFormat="1" spans="1:10">
      <c r="A155" s="273">
        <v>2060199</v>
      </c>
      <c r="B155" s="215" t="s">
        <v>177</v>
      </c>
      <c r="C155" s="215">
        <v>500</v>
      </c>
      <c r="G155" s="150"/>
      <c r="H155" s="150"/>
      <c r="I155" s="151"/>
      <c r="J155" s="155"/>
    </row>
    <row r="156" s="135" customFormat="1" spans="1:10">
      <c r="A156" s="273">
        <v>20607</v>
      </c>
      <c r="B156" s="215" t="s">
        <v>178</v>
      </c>
      <c r="C156" s="215">
        <v>30.19</v>
      </c>
      <c r="G156" s="150"/>
      <c r="H156" s="150"/>
      <c r="I156" s="151"/>
      <c r="J156" s="155"/>
    </row>
    <row r="157" s="135" customFormat="1" spans="1:10">
      <c r="A157" s="273">
        <v>2060702</v>
      </c>
      <c r="B157" s="215" t="s">
        <v>179</v>
      </c>
      <c r="C157" s="215">
        <v>5.19</v>
      </c>
      <c r="G157" s="150"/>
      <c r="H157" s="150"/>
      <c r="I157" s="151"/>
      <c r="J157" s="155"/>
    </row>
    <row r="158" s="135" customFormat="1" spans="1:10">
      <c r="A158" s="273">
        <v>2060705</v>
      </c>
      <c r="B158" s="215" t="s">
        <v>180</v>
      </c>
      <c r="C158" s="215">
        <v>18.4</v>
      </c>
      <c r="G158" s="150"/>
      <c r="H158" s="150"/>
      <c r="I158" s="151"/>
      <c r="J158" s="155"/>
    </row>
    <row r="159" s="135" customFormat="1" spans="1:10">
      <c r="A159" s="273">
        <v>2060799</v>
      </c>
      <c r="B159" s="215" t="s">
        <v>181</v>
      </c>
      <c r="C159" s="215">
        <v>6.6</v>
      </c>
      <c r="G159" s="150"/>
      <c r="H159" s="150"/>
      <c r="I159" s="151"/>
      <c r="J159" s="155"/>
    </row>
    <row r="160" s="135" customFormat="1" spans="1:10">
      <c r="A160" s="273">
        <v>20699</v>
      </c>
      <c r="B160" s="215" t="s">
        <v>182</v>
      </c>
      <c r="C160" s="215">
        <v>200</v>
      </c>
      <c r="G160" s="150"/>
      <c r="H160" s="150"/>
      <c r="I160" s="151"/>
      <c r="J160" s="155"/>
    </row>
    <row r="161" s="135" customFormat="1" spans="1:10">
      <c r="A161" s="273">
        <v>2069999</v>
      </c>
      <c r="B161" s="215" t="s">
        <v>182</v>
      </c>
      <c r="C161" s="215">
        <v>200</v>
      </c>
      <c r="G161" s="150"/>
      <c r="H161" s="150"/>
      <c r="I161" s="151"/>
      <c r="J161" s="155"/>
    </row>
    <row r="162" s="135" customFormat="1" spans="1:10">
      <c r="A162" s="273">
        <v>207</v>
      </c>
      <c r="B162" s="215" t="s">
        <v>44</v>
      </c>
      <c r="C162" s="215">
        <v>6234.97</v>
      </c>
      <c r="G162" s="150"/>
      <c r="H162" s="150"/>
      <c r="I162" s="151"/>
      <c r="J162" s="155"/>
    </row>
    <row r="163" s="135" customFormat="1" spans="1:10">
      <c r="A163" s="273">
        <v>20701</v>
      </c>
      <c r="B163" s="215" t="s">
        <v>183</v>
      </c>
      <c r="C163" s="215">
        <v>2507.17</v>
      </c>
      <c r="G163" s="150"/>
      <c r="H163" s="150"/>
      <c r="I163" s="151"/>
      <c r="J163" s="155"/>
    </row>
    <row r="164" s="135" customFormat="1" spans="1:10">
      <c r="A164" s="273">
        <v>2070101</v>
      </c>
      <c r="B164" s="215" t="s">
        <v>77</v>
      </c>
      <c r="C164" s="215">
        <v>1023.68</v>
      </c>
      <c r="G164" s="150"/>
      <c r="H164" s="150"/>
      <c r="I164" s="151"/>
      <c r="J164" s="155"/>
    </row>
    <row r="165" s="135" customFormat="1" spans="1:10">
      <c r="A165" s="273">
        <v>2070102</v>
      </c>
      <c r="B165" s="215" t="s">
        <v>80</v>
      </c>
      <c r="C165" s="215">
        <v>165.48</v>
      </c>
      <c r="G165" s="150"/>
      <c r="H165" s="150"/>
      <c r="I165" s="151"/>
      <c r="J165" s="155"/>
    </row>
    <row r="166" s="135" customFormat="1" spans="1:10">
      <c r="A166" s="273">
        <v>2070104</v>
      </c>
      <c r="B166" s="215" t="s">
        <v>184</v>
      </c>
      <c r="C166" s="215">
        <v>442.6</v>
      </c>
      <c r="G166" s="150"/>
      <c r="H166" s="150"/>
      <c r="I166" s="151"/>
      <c r="J166" s="155"/>
    </row>
    <row r="167" s="135" customFormat="1" spans="1:10">
      <c r="A167" s="273">
        <v>2070109</v>
      </c>
      <c r="B167" s="215" t="s">
        <v>185</v>
      </c>
      <c r="C167" s="215">
        <v>748.28</v>
      </c>
      <c r="G167" s="150"/>
      <c r="H167" s="150"/>
      <c r="I167" s="151"/>
      <c r="J167" s="155"/>
    </row>
    <row r="168" s="135" customFormat="1" spans="1:10">
      <c r="A168" s="273">
        <v>2070111</v>
      </c>
      <c r="B168" s="215" t="s">
        <v>186</v>
      </c>
      <c r="C168" s="215">
        <v>0.6</v>
      </c>
      <c r="G168" s="150"/>
      <c r="H168" s="150"/>
      <c r="I168" s="151"/>
      <c r="J168" s="155"/>
    </row>
    <row r="169" s="135" customFormat="1" spans="1:10">
      <c r="A169" s="273">
        <v>2070112</v>
      </c>
      <c r="B169" s="215" t="s">
        <v>187</v>
      </c>
      <c r="C169" s="215">
        <v>6</v>
      </c>
      <c r="G169" s="150"/>
      <c r="H169" s="150"/>
      <c r="I169" s="151"/>
      <c r="J169" s="155"/>
    </row>
    <row r="170" s="135" customFormat="1" spans="1:10">
      <c r="A170" s="273">
        <v>2070113</v>
      </c>
      <c r="B170" s="215" t="s">
        <v>188</v>
      </c>
      <c r="C170" s="215">
        <v>18</v>
      </c>
      <c r="G170" s="150"/>
      <c r="H170" s="150"/>
      <c r="I170" s="151"/>
      <c r="J170" s="155"/>
    </row>
    <row r="171" s="135" customFormat="1" spans="1:10">
      <c r="A171" s="273">
        <v>2070199</v>
      </c>
      <c r="B171" s="215" t="s">
        <v>189</v>
      </c>
      <c r="C171" s="215">
        <v>102.53</v>
      </c>
      <c r="G171" s="150"/>
      <c r="H171" s="150"/>
      <c r="I171" s="151"/>
      <c r="J171" s="155"/>
    </row>
    <row r="172" s="135" customFormat="1" spans="1:10">
      <c r="A172" s="273">
        <v>20703</v>
      </c>
      <c r="B172" s="215" t="s">
        <v>190</v>
      </c>
      <c r="C172" s="215">
        <v>842.23</v>
      </c>
      <c r="G172" s="150"/>
      <c r="H172" s="150"/>
      <c r="I172" s="151"/>
      <c r="J172" s="155"/>
    </row>
    <row r="173" s="135" customFormat="1" spans="1:10">
      <c r="A173" s="273">
        <v>2070301</v>
      </c>
      <c r="B173" s="215" t="s">
        <v>77</v>
      </c>
      <c r="C173" s="215">
        <v>92.9</v>
      </c>
      <c r="G173" s="150"/>
      <c r="H173" s="150"/>
      <c r="I173" s="151"/>
      <c r="J173" s="155"/>
    </row>
    <row r="174" s="135" customFormat="1" spans="1:10">
      <c r="A174" s="273">
        <v>2070307</v>
      </c>
      <c r="B174" s="215" t="s">
        <v>191</v>
      </c>
      <c r="C174" s="215">
        <v>38</v>
      </c>
      <c r="G174" s="150"/>
      <c r="H174" s="150"/>
      <c r="I174" s="151"/>
      <c r="J174" s="155"/>
    </row>
    <row r="175" s="135" customFormat="1" spans="1:10">
      <c r="A175" s="273">
        <v>2070308</v>
      </c>
      <c r="B175" s="215" t="s">
        <v>192</v>
      </c>
      <c r="C175" s="215">
        <v>474.44</v>
      </c>
      <c r="G175" s="150"/>
      <c r="H175" s="150"/>
      <c r="I175" s="151"/>
      <c r="J175" s="155"/>
    </row>
    <row r="176" s="135" customFormat="1" spans="1:10">
      <c r="A176" s="273">
        <v>2070399</v>
      </c>
      <c r="B176" s="215" t="s">
        <v>193</v>
      </c>
      <c r="C176" s="215">
        <v>236.89</v>
      </c>
      <c r="G176" s="150"/>
      <c r="H176" s="150"/>
      <c r="I176" s="151"/>
      <c r="J176" s="155"/>
    </row>
    <row r="177" s="135" customFormat="1" spans="1:10">
      <c r="A177" s="273">
        <v>20706</v>
      </c>
      <c r="B177" s="215" t="s">
        <v>194</v>
      </c>
      <c r="C177" s="215">
        <v>120.77</v>
      </c>
      <c r="G177" s="150"/>
      <c r="H177" s="150"/>
      <c r="I177" s="151"/>
      <c r="J177" s="155"/>
    </row>
    <row r="178" s="135" customFormat="1" spans="1:10">
      <c r="A178" s="273">
        <v>2070605</v>
      </c>
      <c r="B178" s="215" t="s">
        <v>195</v>
      </c>
      <c r="C178" s="215">
        <v>120.77</v>
      </c>
      <c r="G178" s="150"/>
      <c r="H178" s="150"/>
      <c r="I178" s="151"/>
      <c r="J178" s="155"/>
    </row>
    <row r="179" s="135" customFormat="1" spans="1:10">
      <c r="A179" s="273">
        <v>20708</v>
      </c>
      <c r="B179" s="215" t="s">
        <v>196</v>
      </c>
      <c r="C179" s="215">
        <v>2274.52</v>
      </c>
      <c r="G179" s="150"/>
      <c r="H179" s="150"/>
      <c r="I179" s="151"/>
      <c r="J179" s="155"/>
    </row>
    <row r="180" s="135" customFormat="1" spans="1:10">
      <c r="A180" s="273">
        <v>2070805</v>
      </c>
      <c r="B180" s="215" t="s">
        <v>197</v>
      </c>
      <c r="C180" s="215">
        <v>2176.75</v>
      </c>
      <c r="G180" s="150"/>
      <c r="H180" s="150"/>
      <c r="I180" s="151"/>
      <c r="J180" s="155"/>
    </row>
    <row r="181" s="135" customFormat="1" spans="1:10">
      <c r="A181" s="273">
        <v>2070899</v>
      </c>
      <c r="B181" s="215" t="s">
        <v>198</v>
      </c>
      <c r="C181" s="215">
        <v>97.77</v>
      </c>
      <c r="G181" s="150"/>
      <c r="H181" s="150"/>
      <c r="I181" s="151"/>
      <c r="J181" s="155"/>
    </row>
    <row r="182" s="135" customFormat="1" spans="1:10">
      <c r="A182" s="273">
        <v>20799</v>
      </c>
      <c r="B182" s="215" t="s">
        <v>199</v>
      </c>
      <c r="C182" s="215">
        <v>490.28</v>
      </c>
      <c r="G182" s="150"/>
      <c r="H182" s="150"/>
      <c r="I182" s="151"/>
      <c r="J182" s="155"/>
    </row>
    <row r="183" s="135" customFormat="1" spans="1:10">
      <c r="A183" s="273">
        <v>2079902</v>
      </c>
      <c r="B183" s="215" t="s">
        <v>200</v>
      </c>
      <c r="C183" s="215">
        <v>136.74</v>
      </c>
      <c r="G183" s="150"/>
      <c r="H183" s="150"/>
      <c r="I183" s="151"/>
      <c r="J183" s="155"/>
    </row>
    <row r="184" s="135" customFormat="1" spans="1:10">
      <c r="A184" s="273">
        <v>2079999</v>
      </c>
      <c r="B184" s="215" t="s">
        <v>199</v>
      </c>
      <c r="C184" s="215">
        <v>353.54</v>
      </c>
      <c r="G184" s="150"/>
      <c r="H184" s="150"/>
      <c r="I184" s="151"/>
      <c r="J184" s="155"/>
    </row>
    <row r="185" s="135" customFormat="1" spans="1:10">
      <c r="A185" s="273">
        <v>208</v>
      </c>
      <c r="B185" s="215" t="s">
        <v>45</v>
      </c>
      <c r="C185" s="215">
        <v>76801.63</v>
      </c>
      <c r="G185" s="150"/>
      <c r="H185" s="150"/>
      <c r="I185" s="151"/>
      <c r="J185" s="155"/>
    </row>
    <row r="186" s="135" customFormat="1" spans="1:10">
      <c r="A186" s="273">
        <v>20801</v>
      </c>
      <c r="B186" s="215" t="s">
        <v>201</v>
      </c>
      <c r="C186" s="215">
        <v>968.59</v>
      </c>
      <c r="G186" s="150"/>
      <c r="H186" s="150"/>
      <c r="I186" s="151"/>
      <c r="J186" s="155"/>
    </row>
    <row r="187" s="135" customFormat="1" spans="1:10">
      <c r="A187" s="273">
        <v>2080101</v>
      </c>
      <c r="B187" s="215" t="s">
        <v>77</v>
      </c>
      <c r="C187" s="215">
        <v>270.5</v>
      </c>
      <c r="G187" s="150"/>
      <c r="H187" s="150"/>
      <c r="I187" s="151"/>
      <c r="J187" s="155"/>
    </row>
    <row r="188" s="135" customFormat="1" spans="1:10">
      <c r="A188" s="273">
        <v>2080105</v>
      </c>
      <c r="B188" s="215" t="s">
        <v>202</v>
      </c>
      <c r="C188" s="215">
        <v>95</v>
      </c>
      <c r="G188" s="150"/>
      <c r="H188" s="150"/>
      <c r="I188" s="151"/>
      <c r="J188" s="155"/>
    </row>
    <row r="189" s="135" customFormat="1" spans="1:10">
      <c r="A189" s="273">
        <v>2080109</v>
      </c>
      <c r="B189" s="215" t="s">
        <v>203</v>
      </c>
      <c r="C189" s="215">
        <v>594.99</v>
      </c>
      <c r="G189" s="150"/>
      <c r="H189" s="150"/>
      <c r="I189" s="151"/>
      <c r="J189" s="155"/>
    </row>
    <row r="190" s="135" customFormat="1" spans="1:10">
      <c r="A190" s="273">
        <v>2080112</v>
      </c>
      <c r="B190" s="215" t="s">
        <v>204</v>
      </c>
      <c r="C190" s="215">
        <v>8.1</v>
      </c>
      <c r="G190" s="150"/>
      <c r="H190" s="150"/>
      <c r="I190" s="151"/>
      <c r="J190" s="155"/>
    </row>
    <row r="191" s="135" customFormat="1" spans="1:10">
      <c r="A191" s="273">
        <v>20802</v>
      </c>
      <c r="B191" s="215" t="s">
        <v>205</v>
      </c>
      <c r="C191" s="215">
        <v>656.85</v>
      </c>
      <c r="G191" s="150"/>
      <c r="H191" s="150"/>
      <c r="I191" s="151"/>
      <c r="J191" s="155"/>
    </row>
    <row r="192" s="135" customFormat="1" spans="1:10">
      <c r="A192" s="273">
        <v>2080201</v>
      </c>
      <c r="B192" s="215" t="s">
        <v>77</v>
      </c>
      <c r="C192" s="215">
        <v>361.09</v>
      </c>
      <c r="G192" s="150"/>
      <c r="H192" s="150"/>
      <c r="I192" s="151"/>
      <c r="J192" s="155"/>
    </row>
    <row r="193" s="135" customFormat="1" spans="1:10">
      <c r="A193" s="273">
        <v>2080207</v>
      </c>
      <c r="B193" s="215" t="s">
        <v>206</v>
      </c>
      <c r="C193" s="215">
        <v>4</v>
      </c>
      <c r="G193" s="150"/>
      <c r="H193" s="150"/>
      <c r="I193" s="151"/>
      <c r="J193" s="155"/>
    </row>
    <row r="194" s="135" customFormat="1" spans="1:10">
      <c r="A194" s="273">
        <v>2080299</v>
      </c>
      <c r="B194" s="215" t="s">
        <v>207</v>
      </c>
      <c r="C194" s="215">
        <v>291.76</v>
      </c>
      <c r="G194" s="150"/>
      <c r="H194" s="150"/>
      <c r="I194" s="151"/>
      <c r="J194" s="155"/>
    </row>
    <row r="195" s="135" customFormat="1" spans="1:10">
      <c r="A195" s="273">
        <v>20805</v>
      </c>
      <c r="B195" s="215" t="s">
        <v>208</v>
      </c>
      <c r="C195" s="215">
        <v>23784.24</v>
      </c>
      <c r="G195" s="150"/>
      <c r="H195" s="150"/>
      <c r="I195" s="151"/>
      <c r="J195" s="155"/>
    </row>
    <row r="196" s="135" customFormat="1" spans="1:10">
      <c r="A196" s="273">
        <v>2080501</v>
      </c>
      <c r="B196" s="215" t="s">
        <v>209</v>
      </c>
      <c r="C196" s="215">
        <v>1850.79</v>
      </c>
      <c r="G196" s="150"/>
      <c r="H196" s="150"/>
      <c r="I196" s="151"/>
      <c r="J196" s="155"/>
    </row>
    <row r="197" s="135" customFormat="1" spans="1:10">
      <c r="A197" s="273">
        <v>2080502</v>
      </c>
      <c r="B197" s="215" t="s">
        <v>210</v>
      </c>
      <c r="C197" s="215">
        <v>506.29</v>
      </c>
      <c r="G197" s="150"/>
      <c r="H197" s="150"/>
      <c r="I197" s="151"/>
      <c r="J197" s="155"/>
    </row>
    <row r="198" s="135" customFormat="1" spans="1:10">
      <c r="A198" s="273">
        <v>2080503</v>
      </c>
      <c r="B198" s="215" t="s">
        <v>211</v>
      </c>
      <c r="C198" s="215">
        <v>577.89</v>
      </c>
      <c r="G198" s="150"/>
      <c r="H198" s="150"/>
      <c r="I198" s="151"/>
      <c r="J198" s="155"/>
    </row>
    <row r="199" s="135" customFormat="1" spans="1:10">
      <c r="A199" s="273">
        <v>2080505</v>
      </c>
      <c r="B199" s="215" t="s">
        <v>212</v>
      </c>
      <c r="C199" s="215">
        <v>7299.1</v>
      </c>
      <c r="G199" s="150"/>
      <c r="H199" s="150"/>
      <c r="I199" s="151"/>
      <c r="J199" s="155"/>
    </row>
    <row r="200" s="135" customFormat="1" spans="1:10">
      <c r="A200" s="273">
        <v>2080506</v>
      </c>
      <c r="B200" s="215" t="s">
        <v>213</v>
      </c>
      <c r="C200" s="215">
        <v>550.17</v>
      </c>
      <c r="G200" s="150"/>
      <c r="H200" s="150"/>
      <c r="I200" s="151"/>
      <c r="J200" s="155"/>
    </row>
    <row r="201" s="135" customFormat="1" spans="1:10">
      <c r="A201" s="273">
        <v>2080507</v>
      </c>
      <c r="B201" s="215" t="s">
        <v>214</v>
      </c>
      <c r="C201" s="215">
        <v>13000</v>
      </c>
      <c r="G201" s="150"/>
      <c r="H201" s="150"/>
      <c r="I201" s="151"/>
      <c r="J201" s="155"/>
    </row>
    <row r="202" s="135" customFormat="1" spans="1:10">
      <c r="A202" s="273">
        <v>20807</v>
      </c>
      <c r="B202" s="215" t="s">
        <v>215</v>
      </c>
      <c r="C202" s="215">
        <v>754.37</v>
      </c>
      <c r="G202" s="150"/>
      <c r="H202" s="150"/>
      <c r="I202" s="151"/>
      <c r="J202" s="155"/>
    </row>
    <row r="203" s="135" customFormat="1" spans="1:10">
      <c r="A203" s="273">
        <v>2080705</v>
      </c>
      <c r="B203" s="215" t="s">
        <v>216</v>
      </c>
      <c r="C203" s="215">
        <v>26</v>
      </c>
      <c r="G203" s="150"/>
      <c r="H203" s="150"/>
      <c r="I203" s="151"/>
      <c r="J203" s="155"/>
    </row>
    <row r="204" s="135" customFormat="1" spans="1:10">
      <c r="A204" s="273">
        <v>2080711</v>
      </c>
      <c r="B204" s="215" t="s">
        <v>217</v>
      </c>
      <c r="C204" s="215">
        <v>728.37</v>
      </c>
      <c r="G204" s="150"/>
      <c r="H204" s="150"/>
      <c r="I204" s="151"/>
      <c r="J204" s="155"/>
    </row>
    <row r="205" s="135" customFormat="1" spans="1:10">
      <c r="A205" s="273">
        <v>20808</v>
      </c>
      <c r="B205" s="215" t="s">
        <v>218</v>
      </c>
      <c r="C205" s="215">
        <v>6653.29</v>
      </c>
      <c r="G205" s="150"/>
      <c r="H205" s="150"/>
      <c r="I205" s="151"/>
      <c r="J205" s="155"/>
    </row>
    <row r="206" s="135" customFormat="1" spans="1:10">
      <c r="A206" s="273">
        <v>2080801</v>
      </c>
      <c r="B206" s="215" t="s">
        <v>219</v>
      </c>
      <c r="C206" s="215">
        <v>438.82</v>
      </c>
      <c r="G206" s="150"/>
      <c r="H206" s="150"/>
      <c r="I206" s="151"/>
      <c r="J206" s="155"/>
    </row>
    <row r="207" s="135" customFormat="1" spans="1:10">
      <c r="A207" s="273">
        <v>2080802</v>
      </c>
      <c r="B207" s="215" t="s">
        <v>220</v>
      </c>
      <c r="C207" s="215">
        <v>1027.25</v>
      </c>
      <c r="G207" s="150"/>
      <c r="H207" s="150"/>
      <c r="I207" s="151"/>
      <c r="J207" s="155"/>
    </row>
    <row r="208" s="135" customFormat="1" spans="1:10">
      <c r="A208" s="273">
        <v>2080803</v>
      </c>
      <c r="B208" s="215" t="s">
        <v>221</v>
      </c>
      <c r="C208" s="215">
        <v>1434.59</v>
      </c>
      <c r="G208" s="150"/>
      <c r="H208" s="150"/>
      <c r="I208" s="151"/>
      <c r="J208" s="155"/>
    </row>
    <row r="209" s="135" customFormat="1" spans="1:10">
      <c r="A209" s="273">
        <v>2080804</v>
      </c>
      <c r="B209" s="215" t="s">
        <v>222</v>
      </c>
      <c r="C209" s="215">
        <v>789.31</v>
      </c>
      <c r="G209" s="150"/>
      <c r="H209" s="150"/>
      <c r="I209" s="151"/>
      <c r="J209" s="155"/>
    </row>
    <row r="210" s="135" customFormat="1" spans="1:10">
      <c r="A210" s="273">
        <v>2080805</v>
      </c>
      <c r="B210" s="215" t="s">
        <v>223</v>
      </c>
      <c r="C210" s="215">
        <v>1384.08</v>
      </c>
      <c r="G210" s="150"/>
      <c r="H210" s="150"/>
      <c r="I210" s="151"/>
      <c r="J210" s="155"/>
    </row>
    <row r="211" s="135" customFormat="1" spans="1:10">
      <c r="A211" s="273">
        <v>2080806</v>
      </c>
      <c r="B211" s="215" t="s">
        <v>224</v>
      </c>
      <c r="C211" s="215">
        <v>1118.22</v>
      </c>
      <c r="G211" s="150"/>
      <c r="H211" s="150"/>
      <c r="I211" s="151"/>
      <c r="J211" s="155"/>
    </row>
    <row r="212" s="135" customFormat="1" spans="1:10">
      <c r="A212" s="273">
        <v>2080899</v>
      </c>
      <c r="B212" s="215" t="s">
        <v>225</v>
      </c>
      <c r="C212" s="215">
        <v>461.02</v>
      </c>
      <c r="G212" s="150"/>
      <c r="H212" s="150"/>
      <c r="I212" s="151"/>
      <c r="J212" s="155"/>
    </row>
    <row r="213" s="135" customFormat="1" spans="1:10">
      <c r="A213" s="273">
        <v>20809</v>
      </c>
      <c r="B213" s="215" t="s">
        <v>226</v>
      </c>
      <c r="C213" s="215">
        <v>2587.05</v>
      </c>
      <c r="G213" s="150"/>
      <c r="H213" s="150"/>
      <c r="I213" s="151"/>
      <c r="J213" s="155"/>
    </row>
    <row r="214" s="135" customFormat="1" spans="1:10">
      <c r="A214" s="273">
        <v>2080901</v>
      </c>
      <c r="B214" s="215" t="s">
        <v>227</v>
      </c>
      <c r="C214" s="215">
        <v>1852.11</v>
      </c>
      <c r="G214" s="150"/>
      <c r="H214" s="150"/>
      <c r="I214" s="151"/>
      <c r="J214" s="155"/>
    </row>
    <row r="215" s="135" customFormat="1" spans="1:10">
      <c r="A215" s="273">
        <v>2080902</v>
      </c>
      <c r="B215" s="215" t="s">
        <v>228</v>
      </c>
      <c r="C215" s="215">
        <v>447.76</v>
      </c>
      <c r="G215" s="150"/>
      <c r="H215" s="150"/>
      <c r="I215" s="151"/>
      <c r="J215" s="155"/>
    </row>
    <row r="216" s="135" customFormat="1" spans="1:10">
      <c r="A216" s="273">
        <v>2080903</v>
      </c>
      <c r="B216" s="215" t="s">
        <v>229</v>
      </c>
      <c r="C216" s="215">
        <v>100.38</v>
      </c>
      <c r="G216" s="150"/>
      <c r="H216" s="150"/>
      <c r="I216" s="151"/>
      <c r="J216" s="155"/>
    </row>
    <row r="217" s="135" customFormat="1" spans="1:10">
      <c r="A217" s="273">
        <v>2080905</v>
      </c>
      <c r="B217" s="215" t="s">
        <v>230</v>
      </c>
      <c r="C217" s="215">
        <v>50</v>
      </c>
      <c r="G217" s="150"/>
      <c r="H217" s="150"/>
      <c r="I217" s="151"/>
      <c r="J217" s="155"/>
    </row>
    <row r="218" s="135" customFormat="1" spans="1:10">
      <c r="A218" s="273">
        <v>2080999</v>
      </c>
      <c r="B218" s="215" t="s">
        <v>231</v>
      </c>
      <c r="C218" s="215">
        <v>136.8</v>
      </c>
      <c r="G218" s="150"/>
      <c r="H218" s="150"/>
      <c r="I218" s="151"/>
      <c r="J218" s="155"/>
    </row>
    <row r="219" s="135" customFormat="1" spans="1:10">
      <c r="A219" s="273">
        <v>20810</v>
      </c>
      <c r="B219" s="215" t="s">
        <v>232</v>
      </c>
      <c r="C219" s="215">
        <v>4517.12</v>
      </c>
      <c r="G219" s="150"/>
      <c r="H219" s="150"/>
      <c r="I219" s="151"/>
      <c r="J219" s="155"/>
    </row>
    <row r="220" s="135" customFormat="1" spans="1:10">
      <c r="A220" s="273">
        <v>2081001</v>
      </c>
      <c r="B220" s="215" t="s">
        <v>233</v>
      </c>
      <c r="C220" s="215">
        <v>78</v>
      </c>
      <c r="G220" s="150"/>
      <c r="H220" s="150"/>
      <c r="I220" s="151"/>
      <c r="J220" s="155"/>
    </row>
    <row r="221" s="135" customFormat="1" spans="1:10">
      <c r="A221" s="273">
        <v>2081002</v>
      </c>
      <c r="B221" s="215" t="s">
        <v>234</v>
      </c>
      <c r="C221" s="215">
        <v>1280.26</v>
      </c>
      <c r="G221" s="150"/>
      <c r="H221" s="150"/>
      <c r="I221" s="151"/>
      <c r="J221" s="155"/>
    </row>
    <row r="222" s="135" customFormat="1" spans="1:10">
      <c r="A222" s="273">
        <v>2081004</v>
      </c>
      <c r="B222" s="215" t="s">
        <v>235</v>
      </c>
      <c r="C222" s="215">
        <v>560.01</v>
      </c>
      <c r="G222" s="150"/>
      <c r="H222" s="150"/>
      <c r="I222" s="151"/>
      <c r="J222" s="155"/>
    </row>
    <row r="223" s="135" customFormat="1" spans="1:10">
      <c r="A223" s="273">
        <v>2081005</v>
      </c>
      <c r="B223" s="215" t="s">
        <v>236</v>
      </c>
      <c r="C223" s="215">
        <v>2351.65</v>
      </c>
      <c r="G223" s="150"/>
      <c r="H223" s="150"/>
      <c r="I223" s="151"/>
      <c r="J223" s="155"/>
    </row>
    <row r="224" s="135" customFormat="1" spans="1:10">
      <c r="A224" s="273">
        <v>2081006</v>
      </c>
      <c r="B224" s="215" t="s">
        <v>237</v>
      </c>
      <c r="C224" s="215">
        <v>247.2</v>
      </c>
      <c r="G224" s="150"/>
      <c r="H224" s="150"/>
      <c r="I224" s="151"/>
      <c r="J224" s="155"/>
    </row>
    <row r="225" s="135" customFormat="1" spans="1:10">
      <c r="A225" s="273">
        <v>20811</v>
      </c>
      <c r="B225" s="215" t="s">
        <v>238</v>
      </c>
      <c r="C225" s="215">
        <v>1168.62</v>
      </c>
      <c r="G225" s="150"/>
      <c r="H225" s="150"/>
      <c r="I225" s="151"/>
      <c r="J225" s="155"/>
    </row>
    <row r="226" s="135" customFormat="1" spans="1:10">
      <c r="A226" s="273">
        <v>2081101</v>
      </c>
      <c r="B226" s="215" t="s">
        <v>77</v>
      </c>
      <c r="C226" s="215">
        <v>163.93</v>
      </c>
      <c r="G226" s="150"/>
      <c r="H226" s="150"/>
      <c r="I226" s="151"/>
      <c r="J226" s="155"/>
    </row>
    <row r="227" s="135" customFormat="1" spans="1:10">
      <c r="A227" s="273">
        <v>2081104</v>
      </c>
      <c r="B227" s="215" t="s">
        <v>239</v>
      </c>
      <c r="C227" s="215">
        <v>32.5</v>
      </c>
      <c r="G227" s="150"/>
      <c r="H227" s="150"/>
      <c r="I227" s="151"/>
      <c r="J227" s="155"/>
    </row>
    <row r="228" s="135" customFormat="1" spans="1:10">
      <c r="A228" s="273">
        <v>2081105</v>
      </c>
      <c r="B228" s="215" t="s">
        <v>240</v>
      </c>
      <c r="C228" s="215">
        <v>6.3</v>
      </c>
      <c r="G228" s="150"/>
      <c r="H228" s="150"/>
      <c r="I228" s="151"/>
      <c r="J228" s="155"/>
    </row>
    <row r="229" s="135" customFormat="1" spans="1:10">
      <c r="A229" s="273">
        <v>2081106</v>
      </c>
      <c r="B229" s="215" t="s">
        <v>241</v>
      </c>
      <c r="C229" s="215">
        <v>6</v>
      </c>
      <c r="G229" s="150"/>
      <c r="H229" s="150"/>
      <c r="I229" s="151"/>
      <c r="J229" s="155"/>
    </row>
    <row r="230" s="135" customFormat="1" spans="1:10">
      <c r="A230" s="273">
        <v>2081107</v>
      </c>
      <c r="B230" s="215" t="s">
        <v>242</v>
      </c>
      <c r="C230" s="215">
        <v>658</v>
      </c>
      <c r="G230" s="150"/>
      <c r="H230" s="150"/>
      <c r="I230" s="151"/>
      <c r="J230" s="155"/>
    </row>
    <row r="231" s="135" customFormat="1" spans="1:10">
      <c r="A231" s="273">
        <v>2081199</v>
      </c>
      <c r="B231" s="215" t="s">
        <v>243</v>
      </c>
      <c r="C231" s="215">
        <v>301.89</v>
      </c>
      <c r="G231" s="150"/>
      <c r="H231" s="150"/>
      <c r="I231" s="151"/>
      <c r="J231" s="155"/>
    </row>
    <row r="232" s="135" customFormat="1" spans="1:10">
      <c r="A232" s="273">
        <v>20816</v>
      </c>
      <c r="B232" s="215" t="s">
        <v>244</v>
      </c>
      <c r="C232" s="215">
        <v>20.75</v>
      </c>
      <c r="G232" s="150"/>
      <c r="H232" s="150"/>
      <c r="I232" s="151"/>
      <c r="J232" s="155"/>
    </row>
    <row r="233" s="135" customFormat="1" spans="1:10">
      <c r="A233" s="273">
        <v>2081699</v>
      </c>
      <c r="B233" s="215" t="s">
        <v>245</v>
      </c>
      <c r="C233" s="215">
        <v>20.75</v>
      </c>
      <c r="G233" s="150"/>
      <c r="H233" s="150"/>
      <c r="I233" s="151"/>
      <c r="J233" s="155"/>
    </row>
    <row r="234" s="135" customFormat="1" spans="1:10">
      <c r="A234" s="273">
        <v>20819</v>
      </c>
      <c r="B234" s="215" t="s">
        <v>246</v>
      </c>
      <c r="C234" s="215">
        <v>3719</v>
      </c>
      <c r="G234" s="150"/>
      <c r="H234" s="150"/>
      <c r="I234" s="151"/>
      <c r="J234" s="155"/>
    </row>
    <row r="235" s="135" customFormat="1" spans="1:10">
      <c r="A235" s="273">
        <v>2081901</v>
      </c>
      <c r="B235" s="215" t="s">
        <v>247</v>
      </c>
      <c r="C235" s="215">
        <v>443</v>
      </c>
      <c r="G235" s="150"/>
      <c r="H235" s="150"/>
      <c r="I235" s="151"/>
      <c r="J235" s="155"/>
    </row>
    <row r="236" s="135" customFormat="1" spans="1:10">
      <c r="A236" s="273">
        <v>2081902</v>
      </c>
      <c r="B236" s="215" t="s">
        <v>248</v>
      </c>
      <c r="C236" s="215">
        <v>3276</v>
      </c>
      <c r="G236" s="150"/>
      <c r="H236" s="150"/>
      <c r="I236" s="151"/>
      <c r="J236" s="155"/>
    </row>
    <row r="237" s="135" customFormat="1" spans="1:10">
      <c r="A237" s="273">
        <v>20820</v>
      </c>
      <c r="B237" s="215" t="s">
        <v>249</v>
      </c>
      <c r="C237" s="215">
        <v>126.56</v>
      </c>
      <c r="G237" s="150"/>
      <c r="H237" s="150"/>
      <c r="I237" s="151"/>
      <c r="J237" s="155"/>
    </row>
    <row r="238" s="135" customFormat="1" spans="1:10">
      <c r="A238" s="273">
        <v>2082001</v>
      </c>
      <c r="B238" s="215" t="s">
        <v>250</v>
      </c>
      <c r="C238" s="215">
        <v>70</v>
      </c>
      <c r="G238" s="150"/>
      <c r="H238" s="150"/>
      <c r="I238" s="151"/>
      <c r="J238" s="155"/>
    </row>
    <row r="239" s="135" customFormat="1" spans="1:10">
      <c r="A239" s="273">
        <v>2082002</v>
      </c>
      <c r="B239" s="215" t="s">
        <v>251</v>
      </c>
      <c r="C239" s="215">
        <v>56.56</v>
      </c>
      <c r="G239" s="150"/>
      <c r="H239" s="150"/>
      <c r="I239" s="151"/>
      <c r="J239" s="155"/>
    </row>
    <row r="240" s="135" customFormat="1" spans="1:10">
      <c r="A240" s="273">
        <v>20821</v>
      </c>
      <c r="B240" s="215" t="s">
        <v>252</v>
      </c>
      <c r="C240" s="215">
        <v>2155.28</v>
      </c>
      <c r="G240" s="150"/>
      <c r="H240" s="150"/>
      <c r="I240" s="151"/>
      <c r="J240" s="155"/>
    </row>
    <row r="241" s="135" customFormat="1" spans="1:10">
      <c r="A241" s="273">
        <v>2082101</v>
      </c>
      <c r="B241" s="215" t="s">
        <v>253</v>
      </c>
      <c r="C241" s="215">
        <v>199.04</v>
      </c>
      <c r="G241" s="150"/>
      <c r="H241" s="150"/>
      <c r="I241" s="151"/>
      <c r="J241" s="155"/>
    </row>
    <row r="242" s="135" customFormat="1" spans="1:10">
      <c r="A242" s="273">
        <v>2082102</v>
      </c>
      <c r="B242" s="215" t="s">
        <v>254</v>
      </c>
      <c r="C242" s="215">
        <v>1956.24</v>
      </c>
      <c r="G242" s="150"/>
      <c r="H242" s="150"/>
      <c r="I242" s="151"/>
      <c r="J242" s="155"/>
    </row>
    <row r="243" s="135" customFormat="1" spans="1:10">
      <c r="A243" s="273">
        <v>20825</v>
      </c>
      <c r="B243" s="215" t="s">
        <v>255</v>
      </c>
      <c r="C243" s="215">
        <v>6.34</v>
      </c>
      <c r="G243" s="150"/>
      <c r="H243" s="150"/>
      <c r="I243" s="151"/>
      <c r="J243" s="155"/>
    </row>
    <row r="244" s="135" customFormat="1" spans="1:10">
      <c r="A244" s="273">
        <v>2082501</v>
      </c>
      <c r="B244" s="215" t="s">
        <v>256</v>
      </c>
      <c r="C244" s="215">
        <v>2.2</v>
      </c>
      <c r="G244" s="150"/>
      <c r="H244" s="150"/>
      <c r="I244" s="151"/>
      <c r="J244" s="155"/>
    </row>
    <row r="245" s="135" customFormat="1" spans="1:10">
      <c r="A245" s="273">
        <v>2082502</v>
      </c>
      <c r="B245" s="215" t="s">
        <v>257</v>
      </c>
      <c r="C245" s="215">
        <v>4.14</v>
      </c>
      <c r="G245" s="150"/>
      <c r="H245" s="150"/>
      <c r="I245" s="151"/>
      <c r="J245" s="155"/>
    </row>
    <row r="246" s="135" customFormat="1" spans="1:10">
      <c r="A246" s="273">
        <v>20826</v>
      </c>
      <c r="B246" s="215" t="s">
        <v>258</v>
      </c>
      <c r="C246" s="215">
        <v>15147.11</v>
      </c>
      <c r="G246" s="150"/>
      <c r="H246" s="150"/>
      <c r="I246" s="151"/>
      <c r="J246" s="155"/>
    </row>
    <row r="247" s="135" customFormat="1" spans="1:10">
      <c r="A247" s="273">
        <v>2082602</v>
      </c>
      <c r="B247" s="215" t="s">
        <v>259</v>
      </c>
      <c r="C247" s="215">
        <v>15147.11</v>
      </c>
      <c r="G247" s="150"/>
      <c r="H247" s="150"/>
      <c r="I247" s="151"/>
      <c r="J247" s="155"/>
    </row>
    <row r="248" s="135" customFormat="1" spans="1:10">
      <c r="A248" s="273">
        <v>20827</v>
      </c>
      <c r="B248" s="215" t="s">
        <v>260</v>
      </c>
      <c r="C248" s="215">
        <v>11418.21</v>
      </c>
      <c r="G248" s="150"/>
      <c r="H248" s="150"/>
      <c r="I248" s="151"/>
      <c r="J248" s="155"/>
    </row>
    <row r="249" s="135" customFormat="1" spans="1:10">
      <c r="A249" s="273">
        <v>2082799</v>
      </c>
      <c r="B249" s="215" t="s">
        <v>261</v>
      </c>
      <c r="C249" s="215">
        <v>11418.21</v>
      </c>
      <c r="G249" s="150"/>
      <c r="H249" s="150"/>
      <c r="I249" s="151"/>
      <c r="J249" s="155"/>
    </row>
    <row r="250" s="135" customFormat="1" spans="1:10">
      <c r="A250" s="273">
        <v>20828</v>
      </c>
      <c r="B250" s="215" t="s">
        <v>262</v>
      </c>
      <c r="C250" s="215">
        <v>2508.53</v>
      </c>
      <c r="G250" s="150"/>
      <c r="H250" s="150"/>
      <c r="I250" s="151"/>
      <c r="J250" s="155"/>
    </row>
    <row r="251" s="135" customFormat="1" spans="1:10">
      <c r="A251" s="273">
        <v>2082801</v>
      </c>
      <c r="B251" s="215" t="s">
        <v>77</v>
      </c>
      <c r="C251" s="215">
        <v>198.43</v>
      </c>
      <c r="G251" s="150"/>
      <c r="H251" s="150"/>
      <c r="I251" s="151"/>
      <c r="J251" s="155"/>
    </row>
    <row r="252" s="135" customFormat="1" spans="1:10">
      <c r="A252" s="273">
        <v>2082802</v>
      </c>
      <c r="B252" s="215" t="s">
        <v>80</v>
      </c>
      <c r="C252" s="215">
        <v>122.56</v>
      </c>
      <c r="G252" s="150"/>
      <c r="H252" s="150"/>
      <c r="I252" s="151"/>
      <c r="J252" s="155"/>
    </row>
    <row r="253" s="135" customFormat="1" spans="1:10">
      <c r="A253" s="273">
        <v>2082804</v>
      </c>
      <c r="B253" s="215" t="s">
        <v>263</v>
      </c>
      <c r="C253" s="215">
        <v>10</v>
      </c>
      <c r="G253" s="150"/>
      <c r="H253" s="150"/>
      <c r="I253" s="151"/>
      <c r="J253" s="155"/>
    </row>
    <row r="254" s="135" customFormat="1" spans="1:10">
      <c r="A254" s="273">
        <v>2082899</v>
      </c>
      <c r="B254" s="215" t="s">
        <v>264</v>
      </c>
      <c r="C254" s="215">
        <v>2177.54</v>
      </c>
      <c r="G254" s="150"/>
      <c r="H254" s="150"/>
      <c r="I254" s="151"/>
      <c r="J254" s="155"/>
    </row>
    <row r="255" s="135" customFormat="1" spans="1:10">
      <c r="A255" s="273">
        <v>20899</v>
      </c>
      <c r="B255" s="215" t="s">
        <v>265</v>
      </c>
      <c r="C255" s="215">
        <v>609.72</v>
      </c>
      <c r="G255" s="150"/>
      <c r="H255" s="150"/>
      <c r="I255" s="151"/>
      <c r="J255" s="155"/>
    </row>
    <row r="256" s="135" customFormat="1" spans="1:10">
      <c r="A256" s="273">
        <v>2089901</v>
      </c>
      <c r="B256" s="215" t="s">
        <v>265</v>
      </c>
      <c r="C256" s="215">
        <v>609.72</v>
      </c>
      <c r="G256" s="150"/>
      <c r="H256" s="150"/>
      <c r="I256" s="151"/>
      <c r="J256" s="155"/>
    </row>
    <row r="257" s="135" customFormat="1" spans="1:10">
      <c r="A257" s="273">
        <v>210</v>
      </c>
      <c r="B257" s="215" t="s">
        <v>46</v>
      </c>
      <c r="C257" s="215">
        <v>53933.31</v>
      </c>
      <c r="G257" s="150"/>
      <c r="H257" s="150"/>
      <c r="I257" s="151"/>
      <c r="J257" s="155"/>
    </row>
    <row r="258" s="135" customFormat="1" spans="1:10">
      <c r="A258" s="273">
        <v>21001</v>
      </c>
      <c r="B258" s="215" t="s">
        <v>266</v>
      </c>
      <c r="C258" s="215">
        <v>1039.99</v>
      </c>
      <c r="G258" s="150"/>
      <c r="H258" s="150"/>
      <c r="I258" s="151"/>
      <c r="J258" s="155"/>
    </row>
    <row r="259" s="135" customFormat="1" spans="1:10">
      <c r="A259" s="273">
        <v>2100101</v>
      </c>
      <c r="B259" s="215" t="s">
        <v>77</v>
      </c>
      <c r="C259" s="215">
        <v>883.69</v>
      </c>
      <c r="G259" s="150"/>
      <c r="H259" s="150"/>
      <c r="I259" s="151"/>
      <c r="J259" s="155"/>
    </row>
    <row r="260" s="135" customFormat="1" spans="1:10">
      <c r="A260" s="273">
        <v>2100102</v>
      </c>
      <c r="B260" s="215" t="s">
        <v>80</v>
      </c>
      <c r="C260" s="215">
        <v>156.3</v>
      </c>
      <c r="G260" s="150"/>
      <c r="H260" s="150"/>
      <c r="I260" s="151"/>
      <c r="J260" s="155"/>
    </row>
    <row r="261" s="135" customFormat="1" spans="1:10">
      <c r="A261" s="273">
        <v>21002</v>
      </c>
      <c r="B261" s="215" t="s">
        <v>267</v>
      </c>
      <c r="C261" s="215">
        <v>691.33</v>
      </c>
      <c r="G261" s="150"/>
      <c r="H261" s="150"/>
      <c r="I261" s="151"/>
      <c r="J261" s="155"/>
    </row>
    <row r="262" s="135" customFormat="1" spans="1:10">
      <c r="A262" s="273">
        <v>2100201</v>
      </c>
      <c r="B262" s="215" t="s">
        <v>268</v>
      </c>
      <c r="C262" s="215">
        <v>13.61</v>
      </c>
      <c r="G262" s="150"/>
      <c r="H262" s="150"/>
      <c r="I262" s="151"/>
      <c r="J262" s="155"/>
    </row>
    <row r="263" s="135" customFormat="1" spans="1:10">
      <c r="A263" s="273">
        <v>2100202</v>
      </c>
      <c r="B263" s="215" t="s">
        <v>269</v>
      </c>
      <c r="C263" s="215">
        <v>6.72</v>
      </c>
      <c r="G263" s="150"/>
      <c r="H263" s="150"/>
      <c r="I263" s="151"/>
      <c r="J263" s="155"/>
    </row>
    <row r="264" s="135" customFormat="1" spans="1:10">
      <c r="A264" s="273">
        <v>2100299</v>
      </c>
      <c r="B264" s="215" t="s">
        <v>270</v>
      </c>
      <c r="C264" s="215">
        <v>671</v>
      </c>
      <c r="G264" s="150"/>
      <c r="H264" s="150"/>
      <c r="I264" s="151"/>
      <c r="J264" s="155"/>
    </row>
    <row r="265" s="135" customFormat="1" spans="1:10">
      <c r="A265" s="273">
        <v>21003</v>
      </c>
      <c r="B265" s="215" t="s">
        <v>271</v>
      </c>
      <c r="C265" s="215">
        <v>8701.6</v>
      </c>
      <c r="G265" s="150"/>
      <c r="H265" s="150"/>
      <c r="I265" s="151"/>
      <c r="J265" s="155"/>
    </row>
    <row r="266" s="135" customFormat="1" spans="1:10">
      <c r="A266" s="273">
        <v>2100301</v>
      </c>
      <c r="B266" s="215" t="s">
        <v>272</v>
      </c>
      <c r="C266" s="215">
        <v>823</v>
      </c>
      <c r="G266" s="150"/>
      <c r="H266" s="150"/>
      <c r="I266" s="151"/>
      <c r="J266" s="155"/>
    </row>
    <row r="267" s="135" customFormat="1" spans="1:10">
      <c r="A267" s="273">
        <v>2100302</v>
      </c>
      <c r="B267" s="215" t="s">
        <v>273</v>
      </c>
      <c r="C267" s="215">
        <v>7388.4</v>
      </c>
      <c r="G267" s="150"/>
      <c r="H267" s="150"/>
      <c r="I267" s="151"/>
      <c r="J267" s="155"/>
    </row>
    <row r="268" s="135" customFormat="1" spans="1:10">
      <c r="A268" s="273">
        <v>2100399</v>
      </c>
      <c r="B268" s="215" t="s">
        <v>274</v>
      </c>
      <c r="C268" s="215">
        <v>490.2</v>
      </c>
      <c r="G268" s="150"/>
      <c r="H268" s="150"/>
      <c r="I268" s="151"/>
      <c r="J268" s="155"/>
    </row>
    <row r="269" s="135" customFormat="1" spans="1:10">
      <c r="A269" s="273">
        <v>21004</v>
      </c>
      <c r="B269" s="215" t="s">
        <v>275</v>
      </c>
      <c r="C269" s="215">
        <v>4847.46</v>
      </c>
      <c r="G269" s="150"/>
      <c r="H269" s="150"/>
      <c r="I269" s="151"/>
      <c r="J269" s="155"/>
    </row>
    <row r="270" s="135" customFormat="1" spans="1:10">
      <c r="A270" s="273">
        <v>2100401</v>
      </c>
      <c r="B270" s="215" t="s">
        <v>276</v>
      </c>
      <c r="C270" s="215">
        <v>814.28</v>
      </c>
      <c r="G270" s="150"/>
      <c r="H270" s="150"/>
      <c r="I270" s="151"/>
      <c r="J270" s="155"/>
    </row>
    <row r="271" s="135" customFormat="1" spans="1:10">
      <c r="A271" s="273">
        <v>2100403</v>
      </c>
      <c r="B271" s="215" t="s">
        <v>277</v>
      </c>
      <c r="C271" s="215">
        <v>362.75</v>
      </c>
      <c r="G271" s="150"/>
      <c r="H271" s="150"/>
      <c r="I271" s="151"/>
      <c r="J271" s="155"/>
    </row>
    <row r="272" s="135" customFormat="1" spans="1:10">
      <c r="A272" s="273">
        <v>2100408</v>
      </c>
      <c r="B272" s="215" t="s">
        <v>278</v>
      </c>
      <c r="C272" s="215">
        <v>3582.28</v>
      </c>
      <c r="G272" s="150"/>
      <c r="H272" s="150"/>
      <c r="I272" s="151"/>
      <c r="J272" s="155"/>
    </row>
    <row r="273" s="135" customFormat="1" spans="1:10">
      <c r="A273" s="273">
        <v>2100409</v>
      </c>
      <c r="B273" s="215" t="s">
        <v>279</v>
      </c>
      <c r="C273" s="215">
        <v>76</v>
      </c>
      <c r="G273" s="150"/>
      <c r="H273" s="150"/>
      <c r="I273" s="151"/>
      <c r="J273" s="155"/>
    </row>
    <row r="274" s="135" customFormat="1" spans="1:10">
      <c r="A274" s="273">
        <v>2100499</v>
      </c>
      <c r="B274" s="215" t="s">
        <v>280</v>
      </c>
      <c r="C274" s="215">
        <v>12.15</v>
      </c>
      <c r="G274" s="150"/>
      <c r="H274" s="150"/>
      <c r="I274" s="151"/>
      <c r="J274" s="155"/>
    </row>
    <row r="275" s="135" customFormat="1" spans="1:10">
      <c r="A275" s="273">
        <v>21006</v>
      </c>
      <c r="B275" s="215" t="s">
        <v>281</v>
      </c>
      <c r="C275" s="215">
        <v>17</v>
      </c>
      <c r="G275" s="150"/>
      <c r="H275" s="150"/>
      <c r="I275" s="151"/>
      <c r="J275" s="155"/>
    </row>
    <row r="276" s="135" customFormat="1" spans="1:10">
      <c r="A276" s="273">
        <v>2100699</v>
      </c>
      <c r="B276" s="215" t="s">
        <v>282</v>
      </c>
      <c r="C276" s="215">
        <v>17</v>
      </c>
      <c r="G276" s="150"/>
      <c r="H276" s="150"/>
      <c r="I276" s="151"/>
      <c r="J276" s="155"/>
    </row>
    <row r="277" s="135" customFormat="1" spans="1:10">
      <c r="A277" s="273">
        <v>21007</v>
      </c>
      <c r="B277" s="215" t="s">
        <v>283</v>
      </c>
      <c r="C277" s="215">
        <v>4420.94</v>
      </c>
      <c r="G277" s="150"/>
      <c r="H277" s="150"/>
      <c r="I277" s="151"/>
      <c r="J277" s="155"/>
    </row>
    <row r="278" s="135" customFormat="1" spans="1:10">
      <c r="A278" s="273">
        <v>2100716</v>
      </c>
      <c r="B278" s="215" t="s">
        <v>284</v>
      </c>
      <c r="C278" s="215">
        <v>1025.66</v>
      </c>
      <c r="G278" s="150"/>
      <c r="H278" s="150"/>
      <c r="I278" s="151"/>
      <c r="J278" s="155"/>
    </row>
    <row r="279" s="135" customFormat="1" spans="1:10">
      <c r="A279" s="273">
        <v>2100717</v>
      </c>
      <c r="B279" s="215" t="s">
        <v>285</v>
      </c>
      <c r="C279" s="215">
        <v>2357.78</v>
      </c>
      <c r="G279" s="150"/>
      <c r="H279" s="150"/>
      <c r="I279" s="151"/>
      <c r="J279" s="155"/>
    </row>
    <row r="280" s="135" customFormat="1" spans="1:10">
      <c r="A280" s="273">
        <v>2100799</v>
      </c>
      <c r="B280" s="215" t="s">
        <v>286</v>
      </c>
      <c r="C280" s="215">
        <v>1037.5</v>
      </c>
      <c r="G280" s="150"/>
      <c r="H280" s="150"/>
      <c r="I280" s="151"/>
      <c r="J280" s="155"/>
    </row>
    <row r="281" s="135" customFormat="1" spans="1:10">
      <c r="A281" s="273">
        <v>21011</v>
      </c>
      <c r="B281" s="215" t="s">
        <v>287</v>
      </c>
      <c r="C281" s="215">
        <v>8838.16</v>
      </c>
      <c r="G281" s="150"/>
      <c r="H281" s="150"/>
      <c r="I281" s="151"/>
      <c r="J281" s="155"/>
    </row>
    <row r="282" s="135" customFormat="1" spans="1:10">
      <c r="A282" s="273">
        <v>2101101</v>
      </c>
      <c r="B282" s="215" t="s">
        <v>288</v>
      </c>
      <c r="C282" s="215">
        <v>3002.73</v>
      </c>
      <c r="G282" s="150"/>
      <c r="H282" s="150"/>
      <c r="I282" s="151"/>
      <c r="J282" s="155"/>
    </row>
    <row r="283" s="135" customFormat="1" spans="1:10">
      <c r="A283" s="273">
        <v>2101102</v>
      </c>
      <c r="B283" s="215" t="s">
        <v>289</v>
      </c>
      <c r="C283" s="215">
        <v>933.9</v>
      </c>
      <c r="G283" s="150"/>
      <c r="H283" s="150"/>
      <c r="I283" s="151"/>
      <c r="J283" s="155"/>
    </row>
    <row r="284" s="135" customFormat="1" spans="1:10">
      <c r="A284" s="273">
        <v>2101103</v>
      </c>
      <c r="B284" s="215" t="s">
        <v>290</v>
      </c>
      <c r="C284" s="215">
        <v>4901.53</v>
      </c>
      <c r="G284" s="150"/>
      <c r="H284" s="150"/>
      <c r="I284" s="151"/>
      <c r="J284" s="155"/>
    </row>
    <row r="285" s="135" customFormat="1" spans="1:10">
      <c r="A285" s="273">
        <v>21012</v>
      </c>
      <c r="B285" s="215" t="s">
        <v>291</v>
      </c>
      <c r="C285" s="215">
        <v>23858.14</v>
      </c>
      <c r="G285" s="150"/>
      <c r="H285" s="150"/>
      <c r="I285" s="151"/>
      <c r="J285" s="155"/>
    </row>
    <row r="286" s="135" customFormat="1" spans="1:10">
      <c r="A286" s="273">
        <v>2101202</v>
      </c>
      <c r="B286" s="215" t="s">
        <v>292</v>
      </c>
      <c r="C286" s="215">
        <v>22729.36</v>
      </c>
      <c r="G286" s="150"/>
      <c r="H286" s="150"/>
      <c r="I286" s="151"/>
      <c r="J286" s="155"/>
    </row>
    <row r="287" s="135" customFormat="1" spans="1:10">
      <c r="A287" s="273">
        <v>2101299</v>
      </c>
      <c r="B287" s="215" t="s">
        <v>293</v>
      </c>
      <c r="C287" s="215">
        <v>1128.78</v>
      </c>
      <c r="G287" s="150"/>
      <c r="H287" s="150"/>
      <c r="I287" s="151"/>
      <c r="J287" s="155"/>
    </row>
    <row r="288" s="135" customFormat="1" spans="1:10">
      <c r="A288" s="273">
        <v>21013</v>
      </c>
      <c r="B288" s="215" t="s">
        <v>294</v>
      </c>
      <c r="C288" s="215">
        <v>656.76</v>
      </c>
      <c r="G288" s="150"/>
      <c r="H288" s="150"/>
      <c r="I288" s="151"/>
      <c r="J288" s="155"/>
    </row>
    <row r="289" s="135" customFormat="1" spans="1:10">
      <c r="A289" s="273">
        <v>2101301</v>
      </c>
      <c r="B289" s="215" t="s">
        <v>295</v>
      </c>
      <c r="C289" s="215">
        <v>656.76</v>
      </c>
      <c r="G289" s="150"/>
      <c r="H289" s="150"/>
      <c r="I289" s="151"/>
      <c r="J289" s="155"/>
    </row>
    <row r="290" s="135" customFormat="1" spans="1:10">
      <c r="A290" s="273">
        <v>21014</v>
      </c>
      <c r="B290" s="215" t="s">
        <v>296</v>
      </c>
      <c r="C290" s="215">
        <v>413.8</v>
      </c>
      <c r="G290" s="150"/>
      <c r="H290" s="150"/>
      <c r="I290" s="151"/>
      <c r="J290" s="155"/>
    </row>
    <row r="291" s="135" customFormat="1" spans="1:10">
      <c r="A291" s="273">
        <v>2101401</v>
      </c>
      <c r="B291" s="215" t="s">
        <v>297</v>
      </c>
      <c r="C291" s="215">
        <v>413.8</v>
      </c>
      <c r="G291" s="150"/>
      <c r="H291" s="150"/>
      <c r="I291" s="151"/>
      <c r="J291" s="155"/>
    </row>
    <row r="292" s="135" customFormat="1" spans="1:10">
      <c r="A292" s="273">
        <v>21015</v>
      </c>
      <c r="B292" s="215" t="s">
        <v>298</v>
      </c>
      <c r="C292" s="215">
        <v>448.13</v>
      </c>
      <c r="G292" s="150"/>
      <c r="H292" s="150"/>
      <c r="I292" s="151"/>
      <c r="J292" s="155"/>
    </row>
    <row r="293" s="135" customFormat="1" spans="1:10">
      <c r="A293" s="273">
        <v>2101501</v>
      </c>
      <c r="B293" s="215" t="s">
        <v>77</v>
      </c>
      <c r="C293" s="215">
        <v>326.45</v>
      </c>
      <c r="G293" s="150"/>
      <c r="H293" s="150"/>
      <c r="I293" s="151"/>
      <c r="J293" s="155"/>
    </row>
    <row r="294" s="135" customFormat="1" spans="1:10">
      <c r="A294" s="273">
        <v>2101504</v>
      </c>
      <c r="B294" s="215" t="s">
        <v>140</v>
      </c>
      <c r="C294" s="215">
        <v>12.9</v>
      </c>
      <c r="G294" s="150"/>
      <c r="H294" s="150"/>
      <c r="I294" s="151"/>
      <c r="J294" s="155"/>
    </row>
    <row r="295" s="135" customFormat="1" spans="1:10">
      <c r="A295" s="273">
        <v>2101505</v>
      </c>
      <c r="B295" s="215" t="s">
        <v>299</v>
      </c>
      <c r="C295" s="215">
        <v>10</v>
      </c>
      <c r="G295" s="150"/>
      <c r="H295" s="150"/>
      <c r="I295" s="151"/>
      <c r="J295" s="155"/>
    </row>
    <row r="296" s="135" customFormat="1" spans="1:10">
      <c r="A296" s="273">
        <v>2101506</v>
      </c>
      <c r="B296" s="215" t="s">
        <v>300</v>
      </c>
      <c r="C296" s="215">
        <v>98.78</v>
      </c>
      <c r="G296" s="150"/>
      <c r="H296" s="150"/>
      <c r="I296" s="151"/>
      <c r="J296" s="155"/>
    </row>
    <row r="297" s="135" customFormat="1" spans="1:10">
      <c r="A297" s="273">
        <v>211</v>
      </c>
      <c r="B297" s="215" t="s">
        <v>47</v>
      </c>
      <c r="C297" s="215">
        <v>14877.96</v>
      </c>
      <c r="G297" s="150"/>
      <c r="H297" s="150"/>
      <c r="I297" s="151"/>
      <c r="J297" s="155"/>
    </row>
    <row r="298" s="135" customFormat="1" spans="1:10">
      <c r="A298" s="273">
        <v>21101</v>
      </c>
      <c r="B298" s="215" t="s">
        <v>301</v>
      </c>
      <c r="C298" s="215">
        <v>687.2</v>
      </c>
      <c r="G298" s="150"/>
      <c r="H298" s="150"/>
      <c r="I298" s="151"/>
      <c r="J298" s="155"/>
    </row>
    <row r="299" s="135" customFormat="1" spans="1:10">
      <c r="A299" s="273">
        <v>2110101</v>
      </c>
      <c r="B299" s="215" t="s">
        <v>77</v>
      </c>
      <c r="C299" s="215">
        <v>121.2</v>
      </c>
      <c r="G299" s="150"/>
      <c r="H299" s="150"/>
      <c r="I299" s="151"/>
      <c r="J299" s="155"/>
    </row>
    <row r="300" s="135" customFormat="1" spans="1:10">
      <c r="A300" s="273">
        <v>2110199</v>
      </c>
      <c r="B300" s="215" t="s">
        <v>302</v>
      </c>
      <c r="C300" s="215">
        <v>566</v>
      </c>
      <c r="G300" s="150"/>
      <c r="H300" s="150"/>
      <c r="I300" s="151"/>
      <c r="J300" s="155"/>
    </row>
    <row r="301" s="135" customFormat="1" spans="1:10">
      <c r="A301" s="273">
        <v>21102</v>
      </c>
      <c r="B301" s="215" t="s">
        <v>303</v>
      </c>
      <c r="C301" s="215">
        <v>680.94</v>
      </c>
      <c r="G301" s="150"/>
      <c r="H301" s="150"/>
      <c r="I301" s="151"/>
      <c r="J301" s="155"/>
    </row>
    <row r="302" s="135" customFormat="1" spans="1:10">
      <c r="A302" s="273">
        <v>2110299</v>
      </c>
      <c r="B302" s="215" t="s">
        <v>304</v>
      </c>
      <c r="C302" s="215">
        <v>680.94</v>
      </c>
      <c r="G302" s="150"/>
      <c r="H302" s="150"/>
      <c r="I302" s="151"/>
      <c r="J302" s="155"/>
    </row>
    <row r="303" s="135" customFormat="1" spans="1:10">
      <c r="A303" s="273">
        <v>21103</v>
      </c>
      <c r="B303" s="215" t="s">
        <v>305</v>
      </c>
      <c r="C303" s="215">
        <v>12186.91</v>
      </c>
      <c r="G303" s="150"/>
      <c r="H303" s="150"/>
      <c r="I303" s="151"/>
      <c r="J303" s="155"/>
    </row>
    <row r="304" s="135" customFormat="1" spans="1:10">
      <c r="A304" s="273">
        <v>2110301</v>
      </c>
      <c r="B304" s="215" t="s">
        <v>306</v>
      </c>
      <c r="C304" s="215">
        <v>11509.9</v>
      </c>
      <c r="G304" s="150"/>
      <c r="H304" s="150"/>
      <c r="I304" s="151"/>
      <c r="J304" s="155"/>
    </row>
    <row r="305" s="135" customFormat="1" spans="1:10">
      <c r="A305" s="273">
        <v>2110302</v>
      </c>
      <c r="B305" s="215" t="s">
        <v>307</v>
      </c>
      <c r="C305" s="215">
        <v>677.01</v>
      </c>
      <c r="G305" s="150"/>
      <c r="H305" s="150"/>
      <c r="I305" s="151"/>
      <c r="J305" s="155"/>
    </row>
    <row r="306" s="135" customFormat="1" spans="1:10">
      <c r="A306" s="273">
        <v>21105</v>
      </c>
      <c r="B306" s="215" t="s">
        <v>308</v>
      </c>
      <c r="C306" s="215">
        <v>38.81</v>
      </c>
      <c r="G306" s="150"/>
      <c r="H306" s="150"/>
      <c r="I306" s="151"/>
      <c r="J306" s="155"/>
    </row>
    <row r="307" s="135" customFormat="1" spans="1:10">
      <c r="A307" s="273">
        <v>2110507</v>
      </c>
      <c r="B307" s="215" t="s">
        <v>309</v>
      </c>
      <c r="C307" s="215">
        <v>38.81</v>
      </c>
      <c r="G307" s="150"/>
      <c r="H307" s="150"/>
      <c r="I307" s="151"/>
      <c r="J307" s="155"/>
    </row>
    <row r="308" s="135" customFormat="1" spans="1:10">
      <c r="A308" s="273">
        <v>21110</v>
      </c>
      <c r="B308" s="215" t="s">
        <v>310</v>
      </c>
      <c r="C308" s="215">
        <v>1284.1</v>
      </c>
      <c r="G308" s="150"/>
      <c r="H308" s="150"/>
      <c r="I308" s="151"/>
      <c r="J308" s="155"/>
    </row>
    <row r="309" s="135" customFormat="1" spans="1:10">
      <c r="A309" s="273">
        <v>2111001</v>
      </c>
      <c r="B309" s="215" t="s">
        <v>310</v>
      </c>
      <c r="C309" s="215">
        <v>1284.1</v>
      </c>
      <c r="G309" s="150"/>
      <c r="H309" s="150"/>
      <c r="I309" s="151"/>
      <c r="J309" s="155"/>
    </row>
    <row r="310" s="135" customFormat="1" spans="1:10">
      <c r="A310" s="273">
        <v>212</v>
      </c>
      <c r="B310" s="215" t="s">
        <v>48</v>
      </c>
      <c r="C310" s="215">
        <v>87933.57</v>
      </c>
      <c r="G310" s="150"/>
      <c r="H310" s="150"/>
      <c r="I310" s="151"/>
      <c r="J310" s="155"/>
    </row>
    <row r="311" s="135" customFormat="1" spans="1:10">
      <c r="A311" s="273">
        <v>21201</v>
      </c>
      <c r="B311" s="215" t="s">
        <v>311</v>
      </c>
      <c r="C311" s="215">
        <v>29115.85</v>
      </c>
      <c r="G311" s="150"/>
      <c r="H311" s="150"/>
      <c r="I311" s="151"/>
      <c r="J311" s="155"/>
    </row>
    <row r="312" s="135" customFormat="1" spans="1:10">
      <c r="A312" s="273">
        <v>2120101</v>
      </c>
      <c r="B312" s="215" t="s">
        <v>77</v>
      </c>
      <c r="C312" s="215">
        <v>3408.68</v>
      </c>
      <c r="G312" s="150"/>
      <c r="H312" s="150"/>
      <c r="I312" s="151"/>
      <c r="J312" s="155"/>
    </row>
    <row r="313" s="135" customFormat="1" spans="1:10">
      <c r="A313" s="273">
        <v>2120102</v>
      </c>
      <c r="B313" s="215" t="s">
        <v>80</v>
      </c>
      <c r="C313" s="215">
        <v>791.62</v>
      </c>
      <c r="G313" s="150"/>
      <c r="H313" s="150"/>
      <c r="I313" s="151"/>
      <c r="J313" s="155"/>
    </row>
    <row r="314" s="135" customFormat="1" spans="1:10">
      <c r="A314" s="273">
        <v>2120104</v>
      </c>
      <c r="B314" s="215" t="s">
        <v>312</v>
      </c>
      <c r="C314" s="215">
        <v>1390.47</v>
      </c>
      <c r="G314" s="150"/>
      <c r="H314" s="150"/>
      <c r="I314" s="151"/>
      <c r="J314" s="155"/>
    </row>
    <row r="315" s="135" customFormat="1" spans="1:10">
      <c r="A315" s="273">
        <v>2120107</v>
      </c>
      <c r="B315" s="215" t="s">
        <v>313</v>
      </c>
      <c r="C315" s="215">
        <v>2188.06</v>
      </c>
      <c r="G315" s="150"/>
      <c r="H315" s="150"/>
      <c r="I315" s="151"/>
      <c r="J315" s="155"/>
    </row>
    <row r="316" s="135" customFormat="1" spans="1:10">
      <c r="A316" s="273">
        <v>2120199</v>
      </c>
      <c r="B316" s="215" t="s">
        <v>314</v>
      </c>
      <c r="C316" s="215">
        <v>21337.02</v>
      </c>
      <c r="G316" s="150"/>
      <c r="H316" s="150"/>
      <c r="I316" s="151"/>
      <c r="J316" s="155"/>
    </row>
    <row r="317" s="135" customFormat="1" spans="1:10">
      <c r="A317" s="273">
        <v>21203</v>
      </c>
      <c r="B317" s="215" t="s">
        <v>315</v>
      </c>
      <c r="C317" s="215">
        <v>10234.63</v>
      </c>
      <c r="G317" s="150"/>
      <c r="H317" s="150"/>
      <c r="I317" s="151"/>
      <c r="J317" s="155"/>
    </row>
    <row r="318" s="135" customFormat="1" spans="1:10">
      <c r="A318" s="273">
        <v>2120399</v>
      </c>
      <c r="B318" s="215" t="s">
        <v>316</v>
      </c>
      <c r="C318" s="215">
        <v>10234.63</v>
      </c>
      <c r="G318" s="150"/>
      <c r="H318" s="150"/>
      <c r="I318" s="151"/>
      <c r="J318" s="155"/>
    </row>
    <row r="319" s="135" customFormat="1" spans="1:10">
      <c r="A319" s="273">
        <v>21205</v>
      </c>
      <c r="B319" s="215" t="s">
        <v>317</v>
      </c>
      <c r="C319" s="215">
        <v>5929.36</v>
      </c>
      <c r="G319" s="150"/>
      <c r="H319" s="150"/>
      <c r="I319" s="151"/>
      <c r="J319" s="155"/>
    </row>
    <row r="320" s="135" customFormat="1" spans="1:10">
      <c r="A320" s="273">
        <v>2120501</v>
      </c>
      <c r="B320" s="215" t="s">
        <v>317</v>
      </c>
      <c r="C320" s="215">
        <v>5929.36</v>
      </c>
      <c r="G320" s="150"/>
      <c r="H320" s="150"/>
      <c r="I320" s="151"/>
      <c r="J320" s="155"/>
    </row>
    <row r="321" s="135" customFormat="1" spans="1:10">
      <c r="A321" s="273">
        <v>21299</v>
      </c>
      <c r="B321" s="215" t="s">
        <v>318</v>
      </c>
      <c r="C321" s="215">
        <v>42653.73</v>
      </c>
      <c r="G321" s="150"/>
      <c r="H321" s="150"/>
      <c r="I321" s="151"/>
      <c r="J321" s="155"/>
    </row>
    <row r="322" s="135" customFormat="1" spans="1:10">
      <c r="A322" s="273">
        <v>2129901</v>
      </c>
      <c r="B322" s="215" t="s">
        <v>318</v>
      </c>
      <c r="C322" s="215">
        <v>42653.73</v>
      </c>
      <c r="G322" s="150"/>
      <c r="H322" s="150"/>
      <c r="I322" s="151"/>
      <c r="J322" s="155"/>
    </row>
    <row r="323" s="135" customFormat="1" spans="1:10">
      <c r="A323" s="273">
        <v>213</v>
      </c>
      <c r="B323" s="215" t="s">
        <v>49</v>
      </c>
      <c r="C323" s="215">
        <v>57061.87</v>
      </c>
      <c r="G323" s="150"/>
      <c r="H323" s="150"/>
      <c r="I323" s="151"/>
      <c r="J323" s="155"/>
    </row>
    <row r="324" s="135" customFormat="1" spans="1:10">
      <c r="A324" s="273">
        <v>21301</v>
      </c>
      <c r="B324" s="215" t="s">
        <v>319</v>
      </c>
      <c r="C324" s="215">
        <v>14255.2</v>
      </c>
      <c r="G324" s="150"/>
      <c r="H324" s="150"/>
      <c r="I324" s="151"/>
      <c r="J324" s="155"/>
    </row>
    <row r="325" s="135" customFormat="1" spans="1:10">
      <c r="A325" s="273">
        <v>2130101</v>
      </c>
      <c r="B325" s="215" t="s">
        <v>77</v>
      </c>
      <c r="C325" s="215">
        <v>3515.24</v>
      </c>
      <c r="G325" s="150"/>
      <c r="H325" s="150"/>
      <c r="I325" s="151"/>
      <c r="J325" s="155"/>
    </row>
    <row r="326" s="135" customFormat="1" spans="1:10">
      <c r="A326" s="273">
        <v>2130103</v>
      </c>
      <c r="B326" s="215" t="s">
        <v>88</v>
      </c>
      <c r="C326" s="215">
        <v>9</v>
      </c>
      <c r="G326" s="150"/>
      <c r="H326" s="150"/>
      <c r="I326" s="151"/>
      <c r="J326" s="155"/>
    </row>
    <row r="327" s="135" customFormat="1" spans="1:10">
      <c r="A327" s="273">
        <v>2130104</v>
      </c>
      <c r="B327" s="215" t="s">
        <v>101</v>
      </c>
      <c r="C327" s="215">
        <v>833.08</v>
      </c>
      <c r="G327" s="150"/>
      <c r="H327" s="150"/>
      <c r="I327" s="151"/>
      <c r="J327" s="155"/>
    </row>
    <row r="328" s="135" customFormat="1" spans="1:10">
      <c r="A328" s="273">
        <v>2130106</v>
      </c>
      <c r="B328" s="215" t="s">
        <v>320</v>
      </c>
      <c r="C328" s="215">
        <v>52.1</v>
      </c>
      <c r="G328" s="150"/>
      <c r="H328" s="150"/>
      <c r="I328" s="151"/>
      <c r="J328" s="155"/>
    </row>
    <row r="329" s="135" customFormat="1" spans="1:10">
      <c r="A329" s="273">
        <v>2130108</v>
      </c>
      <c r="B329" s="215" t="s">
        <v>321</v>
      </c>
      <c r="C329" s="215">
        <v>1423.99</v>
      </c>
      <c r="G329" s="150"/>
      <c r="H329" s="150"/>
      <c r="I329" s="151"/>
      <c r="J329" s="155"/>
    </row>
    <row r="330" s="135" customFormat="1" spans="1:10">
      <c r="A330" s="273">
        <v>2130109</v>
      </c>
      <c r="B330" s="215" t="s">
        <v>322</v>
      </c>
      <c r="C330" s="215">
        <v>12.51</v>
      </c>
      <c r="G330" s="150"/>
      <c r="H330" s="150"/>
      <c r="I330" s="151"/>
      <c r="J330" s="155"/>
    </row>
    <row r="331" s="135" customFormat="1" spans="1:10">
      <c r="A331" s="273">
        <v>2130110</v>
      </c>
      <c r="B331" s="215" t="s">
        <v>323</v>
      </c>
      <c r="C331" s="215">
        <v>86.26</v>
      </c>
      <c r="G331" s="150"/>
      <c r="H331" s="150"/>
      <c r="I331" s="151"/>
      <c r="J331" s="155"/>
    </row>
    <row r="332" s="135" customFormat="1" spans="1:10">
      <c r="A332" s="273">
        <v>2130111</v>
      </c>
      <c r="B332" s="215" t="s">
        <v>324</v>
      </c>
      <c r="C332" s="215">
        <v>121.5</v>
      </c>
      <c r="G332" s="150"/>
      <c r="H332" s="150"/>
      <c r="I332" s="151"/>
      <c r="J332" s="155"/>
    </row>
    <row r="333" s="135" customFormat="1" spans="1:10">
      <c r="A333" s="273">
        <v>2130112</v>
      </c>
      <c r="B333" s="215" t="s">
        <v>325</v>
      </c>
      <c r="C333" s="215">
        <v>372.81</v>
      </c>
      <c r="G333" s="150"/>
      <c r="H333" s="150"/>
      <c r="I333" s="151"/>
      <c r="J333" s="155"/>
    </row>
    <row r="334" s="135" customFormat="1" spans="1:10">
      <c r="A334" s="273">
        <v>2130121</v>
      </c>
      <c r="B334" s="215" t="s">
        <v>326</v>
      </c>
      <c r="C334" s="215">
        <v>1151.76</v>
      </c>
      <c r="G334" s="150"/>
      <c r="H334" s="150"/>
      <c r="I334" s="151"/>
      <c r="J334" s="155"/>
    </row>
    <row r="335" s="135" customFormat="1" spans="1:10">
      <c r="A335" s="273">
        <v>2130122</v>
      </c>
      <c r="B335" s="215" t="s">
        <v>327</v>
      </c>
      <c r="C335" s="215">
        <v>1195.7</v>
      </c>
      <c r="G335" s="150"/>
      <c r="H335" s="150"/>
      <c r="I335" s="151"/>
      <c r="J335" s="155"/>
    </row>
    <row r="336" s="135" customFormat="1" spans="1:10">
      <c r="A336" s="273">
        <v>2130126</v>
      </c>
      <c r="B336" s="215" t="s">
        <v>328</v>
      </c>
      <c r="C336" s="215">
        <v>1078.11</v>
      </c>
      <c r="G336" s="150"/>
      <c r="H336" s="150"/>
      <c r="I336" s="151"/>
      <c r="J336" s="155"/>
    </row>
    <row r="337" s="135" customFormat="1" spans="1:10">
      <c r="A337" s="273">
        <v>2130142</v>
      </c>
      <c r="B337" s="215" t="s">
        <v>329</v>
      </c>
      <c r="C337" s="215">
        <v>110.5</v>
      </c>
      <c r="G337" s="150"/>
      <c r="H337" s="150"/>
      <c r="I337" s="151"/>
      <c r="J337" s="155"/>
    </row>
    <row r="338" s="135" customFormat="1" spans="1:10">
      <c r="A338" s="273">
        <v>2130148</v>
      </c>
      <c r="B338" s="215" t="s">
        <v>330</v>
      </c>
      <c r="C338" s="215">
        <v>29.06</v>
      </c>
      <c r="G338" s="150"/>
      <c r="H338" s="150"/>
      <c r="I338" s="151"/>
      <c r="J338" s="155"/>
    </row>
    <row r="339" s="135" customFormat="1" spans="1:10">
      <c r="A339" s="273">
        <v>2130152</v>
      </c>
      <c r="B339" s="215" t="s">
        <v>331</v>
      </c>
      <c r="C339" s="215">
        <v>220.99</v>
      </c>
      <c r="G339" s="150"/>
      <c r="H339" s="150"/>
      <c r="I339" s="151"/>
      <c r="J339" s="155"/>
    </row>
    <row r="340" s="135" customFormat="1" spans="1:10">
      <c r="A340" s="273">
        <v>2130199</v>
      </c>
      <c r="B340" s="215" t="s">
        <v>332</v>
      </c>
      <c r="C340" s="215">
        <v>4042.59</v>
      </c>
      <c r="G340" s="150"/>
      <c r="H340" s="150"/>
      <c r="I340" s="151"/>
      <c r="J340" s="155"/>
    </row>
    <row r="341" s="135" customFormat="1" spans="1:10">
      <c r="A341" s="273">
        <v>21302</v>
      </c>
      <c r="B341" s="215" t="s">
        <v>333</v>
      </c>
      <c r="C341" s="215">
        <v>5333.5</v>
      </c>
      <c r="G341" s="150"/>
      <c r="H341" s="150"/>
      <c r="I341" s="151"/>
      <c r="J341" s="155"/>
    </row>
    <row r="342" s="135" customFormat="1" spans="1:10">
      <c r="A342" s="273">
        <v>2130205</v>
      </c>
      <c r="B342" s="215" t="s">
        <v>334</v>
      </c>
      <c r="C342" s="215">
        <v>5052.11</v>
      </c>
      <c r="G342" s="150"/>
      <c r="H342" s="150"/>
      <c r="I342" s="151"/>
      <c r="J342" s="155"/>
    </row>
    <row r="343" s="135" customFormat="1" spans="1:10">
      <c r="A343" s="273">
        <v>2130211</v>
      </c>
      <c r="B343" s="215" t="s">
        <v>335</v>
      </c>
      <c r="C343" s="215">
        <v>9.98</v>
      </c>
      <c r="G343" s="150"/>
      <c r="H343" s="150"/>
      <c r="I343" s="151"/>
      <c r="J343" s="155"/>
    </row>
    <row r="344" s="135" customFormat="1" spans="1:10">
      <c r="A344" s="273">
        <v>2130227</v>
      </c>
      <c r="B344" s="215" t="s">
        <v>336</v>
      </c>
      <c r="C344" s="215">
        <v>41.55</v>
      </c>
      <c r="G344" s="150"/>
      <c r="H344" s="150"/>
      <c r="I344" s="151"/>
      <c r="J344" s="155"/>
    </row>
    <row r="345" s="135" customFormat="1" spans="1:10">
      <c r="A345" s="273">
        <v>2130234</v>
      </c>
      <c r="B345" s="215" t="s">
        <v>337</v>
      </c>
      <c r="C345" s="215">
        <v>67.7</v>
      </c>
      <c r="G345" s="150"/>
      <c r="H345" s="150"/>
      <c r="I345" s="151"/>
      <c r="J345" s="155"/>
    </row>
    <row r="346" s="135" customFormat="1" spans="1:10">
      <c r="A346" s="273">
        <v>2130237</v>
      </c>
      <c r="B346" s="215" t="s">
        <v>325</v>
      </c>
      <c r="C346" s="215">
        <v>1.5</v>
      </c>
      <c r="G346" s="150"/>
      <c r="H346" s="150"/>
      <c r="I346" s="151"/>
      <c r="J346" s="155"/>
    </row>
    <row r="347" s="135" customFormat="1" spans="1:10">
      <c r="A347" s="273">
        <v>2130299</v>
      </c>
      <c r="B347" s="215" t="s">
        <v>338</v>
      </c>
      <c r="C347" s="215">
        <v>160.66</v>
      </c>
      <c r="G347" s="150"/>
      <c r="H347" s="150"/>
      <c r="I347" s="151"/>
      <c r="J347" s="155"/>
    </row>
    <row r="348" s="135" customFormat="1" spans="1:10">
      <c r="A348" s="273">
        <v>21303</v>
      </c>
      <c r="B348" s="215" t="s">
        <v>339</v>
      </c>
      <c r="C348" s="215">
        <v>14749.98</v>
      </c>
      <c r="G348" s="150"/>
      <c r="H348" s="150"/>
      <c r="I348" s="151"/>
      <c r="J348" s="155"/>
    </row>
    <row r="349" s="135" customFormat="1" spans="1:10">
      <c r="A349" s="273">
        <v>2130301</v>
      </c>
      <c r="B349" s="215" t="s">
        <v>77</v>
      </c>
      <c r="C349" s="215">
        <v>252.34</v>
      </c>
      <c r="G349" s="150"/>
      <c r="H349" s="150"/>
      <c r="I349" s="151"/>
      <c r="J349" s="155"/>
    </row>
    <row r="350" s="135" customFormat="1" spans="1:10">
      <c r="A350" s="273">
        <v>2130305</v>
      </c>
      <c r="B350" s="215" t="s">
        <v>340</v>
      </c>
      <c r="C350" s="215">
        <v>4469.45</v>
      </c>
      <c r="G350" s="150"/>
      <c r="H350" s="150"/>
      <c r="I350" s="151"/>
      <c r="J350" s="155"/>
    </row>
    <row r="351" s="135" customFormat="1" spans="1:10">
      <c r="A351" s="273">
        <v>2130306</v>
      </c>
      <c r="B351" s="215" t="s">
        <v>341</v>
      </c>
      <c r="C351" s="215">
        <v>908.78</v>
      </c>
      <c r="G351" s="150"/>
      <c r="H351" s="150"/>
      <c r="I351" s="151"/>
      <c r="J351" s="155"/>
    </row>
    <row r="352" s="135" customFormat="1" spans="1:10">
      <c r="A352" s="273">
        <v>2130309</v>
      </c>
      <c r="B352" s="215" t="s">
        <v>342</v>
      </c>
      <c r="C352" s="215">
        <v>35</v>
      </c>
      <c r="G352" s="150"/>
      <c r="H352" s="150"/>
      <c r="I352" s="151"/>
      <c r="J352" s="155"/>
    </row>
    <row r="353" s="135" customFormat="1" spans="1:10">
      <c r="A353" s="273">
        <v>2130311</v>
      </c>
      <c r="B353" s="215" t="s">
        <v>343</v>
      </c>
      <c r="C353" s="215">
        <v>212.06</v>
      </c>
      <c r="G353" s="150"/>
      <c r="H353" s="150"/>
      <c r="I353" s="151"/>
      <c r="J353" s="155"/>
    </row>
    <row r="354" s="135" customFormat="1" spans="1:10">
      <c r="A354" s="273">
        <v>2130314</v>
      </c>
      <c r="B354" s="215" t="s">
        <v>344</v>
      </c>
      <c r="C354" s="215">
        <v>35</v>
      </c>
      <c r="G354" s="150"/>
      <c r="H354" s="150"/>
      <c r="I354" s="151"/>
      <c r="J354" s="155"/>
    </row>
    <row r="355" s="135" customFormat="1" spans="1:10">
      <c r="A355" s="273">
        <v>2130315</v>
      </c>
      <c r="B355" s="215" t="s">
        <v>345</v>
      </c>
      <c r="C355" s="215">
        <v>26.44</v>
      </c>
      <c r="G355" s="150"/>
      <c r="H355" s="150"/>
      <c r="I355" s="151"/>
      <c r="J355" s="155"/>
    </row>
    <row r="356" s="135" customFormat="1" spans="1:10">
      <c r="A356" s="273">
        <v>2130316</v>
      </c>
      <c r="B356" s="215" t="s">
        <v>346</v>
      </c>
      <c r="C356" s="215">
        <v>2103.97</v>
      </c>
      <c r="G356" s="150"/>
      <c r="H356" s="150"/>
      <c r="I356" s="151"/>
      <c r="J356" s="155"/>
    </row>
    <row r="357" s="135" customFormat="1" spans="1:10">
      <c r="A357" s="273">
        <v>2130322</v>
      </c>
      <c r="B357" s="215" t="s">
        <v>347</v>
      </c>
      <c r="C357" s="215">
        <v>100</v>
      </c>
      <c r="G357" s="150"/>
      <c r="H357" s="150"/>
      <c r="I357" s="151"/>
      <c r="J357" s="155"/>
    </row>
    <row r="358" s="135" customFormat="1" spans="1:10">
      <c r="A358" s="273">
        <v>2130333</v>
      </c>
      <c r="B358" s="215" t="s">
        <v>348</v>
      </c>
      <c r="C358" s="215">
        <v>34.1</v>
      </c>
      <c r="G358" s="150"/>
      <c r="H358" s="150"/>
      <c r="I358" s="151"/>
      <c r="J358" s="155"/>
    </row>
    <row r="359" s="135" customFormat="1" spans="1:10">
      <c r="A359" s="273">
        <v>2130334</v>
      </c>
      <c r="B359" s="215" t="s">
        <v>349</v>
      </c>
      <c r="C359" s="215">
        <v>402.72</v>
      </c>
      <c r="G359" s="150"/>
      <c r="H359" s="150"/>
      <c r="I359" s="151"/>
      <c r="J359" s="155"/>
    </row>
    <row r="360" s="135" customFormat="1" spans="1:10">
      <c r="A360" s="273">
        <v>2130335</v>
      </c>
      <c r="B360" s="215" t="s">
        <v>350</v>
      </c>
      <c r="C360" s="215">
        <v>23</v>
      </c>
      <c r="G360" s="150"/>
      <c r="H360" s="150"/>
      <c r="I360" s="151"/>
      <c r="J360" s="155"/>
    </row>
    <row r="361" s="135" customFormat="1" spans="1:10">
      <c r="A361" s="273">
        <v>2130399</v>
      </c>
      <c r="B361" s="215" t="s">
        <v>351</v>
      </c>
      <c r="C361" s="215">
        <v>6147.12</v>
      </c>
      <c r="G361" s="150"/>
      <c r="H361" s="150"/>
      <c r="I361" s="151"/>
      <c r="J361" s="155"/>
    </row>
    <row r="362" s="135" customFormat="1" spans="1:10">
      <c r="A362" s="273">
        <v>21305</v>
      </c>
      <c r="B362" s="215" t="s">
        <v>352</v>
      </c>
      <c r="C362" s="215">
        <v>3438.77</v>
      </c>
      <c r="G362" s="150"/>
      <c r="H362" s="150"/>
      <c r="I362" s="151"/>
      <c r="J362" s="155"/>
    </row>
    <row r="363" s="135" customFormat="1" spans="1:10">
      <c r="A363" s="273">
        <v>2130599</v>
      </c>
      <c r="B363" s="215" t="s">
        <v>353</v>
      </c>
      <c r="C363" s="215">
        <v>3438.77</v>
      </c>
      <c r="G363" s="150"/>
      <c r="H363" s="150"/>
      <c r="I363" s="151"/>
      <c r="J363" s="155"/>
    </row>
    <row r="364" s="135" customFormat="1" spans="1:10">
      <c r="A364" s="273">
        <v>21307</v>
      </c>
      <c r="B364" s="215" t="s">
        <v>354</v>
      </c>
      <c r="C364" s="215">
        <v>17384.42</v>
      </c>
      <c r="G364" s="150"/>
      <c r="H364" s="150"/>
      <c r="I364" s="151"/>
      <c r="J364" s="155"/>
    </row>
    <row r="365" s="135" customFormat="1" spans="1:10">
      <c r="A365" s="273">
        <v>2130701</v>
      </c>
      <c r="B365" s="215" t="s">
        <v>355</v>
      </c>
      <c r="C365" s="215">
        <v>500</v>
      </c>
      <c r="G365" s="150"/>
      <c r="H365" s="150"/>
      <c r="I365" s="151"/>
      <c r="J365" s="155"/>
    </row>
    <row r="366" s="135" customFormat="1" spans="1:10">
      <c r="A366" s="273">
        <v>2130705</v>
      </c>
      <c r="B366" s="215" t="s">
        <v>356</v>
      </c>
      <c r="C366" s="215">
        <v>8052.8</v>
      </c>
      <c r="G366" s="150"/>
      <c r="H366" s="150"/>
      <c r="I366" s="151"/>
      <c r="J366" s="155"/>
    </row>
    <row r="367" s="135" customFormat="1" spans="1:10">
      <c r="A367" s="273">
        <v>2130707</v>
      </c>
      <c r="B367" s="215" t="s">
        <v>357</v>
      </c>
      <c r="C367" s="215">
        <v>7087.62</v>
      </c>
      <c r="G367" s="150"/>
      <c r="H367" s="150"/>
      <c r="I367" s="151"/>
      <c r="J367" s="155"/>
    </row>
    <row r="368" s="135" customFormat="1" spans="1:10">
      <c r="A368" s="273">
        <v>2130799</v>
      </c>
      <c r="B368" s="215" t="s">
        <v>358</v>
      </c>
      <c r="C368" s="215">
        <v>1744</v>
      </c>
      <c r="G368" s="150"/>
      <c r="H368" s="150"/>
      <c r="I368" s="151"/>
      <c r="J368" s="155"/>
    </row>
    <row r="369" s="135" customFormat="1" spans="1:10">
      <c r="A369" s="273">
        <v>21308</v>
      </c>
      <c r="B369" s="215" t="s">
        <v>359</v>
      </c>
      <c r="C369" s="215">
        <v>1900</v>
      </c>
      <c r="G369" s="150"/>
      <c r="H369" s="150"/>
      <c r="I369" s="151"/>
      <c r="J369" s="155"/>
    </row>
    <row r="370" s="135" customFormat="1" spans="1:10">
      <c r="A370" s="273">
        <v>2130803</v>
      </c>
      <c r="B370" s="215" t="s">
        <v>360</v>
      </c>
      <c r="C370" s="215">
        <v>1900</v>
      </c>
      <c r="G370" s="150"/>
      <c r="H370" s="150"/>
      <c r="I370" s="151"/>
      <c r="J370" s="155"/>
    </row>
    <row r="371" s="135" customFormat="1" spans="1:10">
      <c r="A371" s="273">
        <v>214</v>
      </c>
      <c r="B371" s="215" t="s">
        <v>50</v>
      </c>
      <c r="C371" s="215">
        <v>7394.62</v>
      </c>
      <c r="G371" s="150"/>
      <c r="H371" s="150"/>
      <c r="I371" s="151"/>
      <c r="J371" s="155"/>
    </row>
    <row r="372" s="135" customFormat="1" spans="1:10">
      <c r="A372" s="273">
        <v>21401</v>
      </c>
      <c r="B372" s="215" t="s">
        <v>361</v>
      </c>
      <c r="C372" s="215">
        <v>7394.62</v>
      </c>
      <c r="G372" s="150"/>
      <c r="H372" s="150"/>
      <c r="I372" s="151"/>
      <c r="J372" s="155"/>
    </row>
    <row r="373" s="135" customFormat="1" spans="1:10">
      <c r="A373" s="273">
        <v>2140101</v>
      </c>
      <c r="B373" s="215" t="s">
        <v>77</v>
      </c>
      <c r="C373" s="215">
        <v>1555.33</v>
      </c>
      <c r="G373" s="150"/>
      <c r="H373" s="150"/>
      <c r="I373" s="151"/>
      <c r="J373" s="155"/>
    </row>
    <row r="374" s="135" customFormat="1" spans="1:10">
      <c r="A374" s="273">
        <v>2140104</v>
      </c>
      <c r="B374" s="215" t="s">
        <v>362</v>
      </c>
      <c r="C374" s="215">
        <v>400</v>
      </c>
      <c r="G374" s="150"/>
      <c r="H374" s="150"/>
      <c r="I374" s="151"/>
      <c r="J374" s="155"/>
    </row>
    <row r="375" s="135" customFormat="1" spans="1:10">
      <c r="A375" s="273">
        <v>2140106</v>
      </c>
      <c r="B375" s="215" t="s">
        <v>363</v>
      </c>
      <c r="C375" s="215">
        <v>3284.12</v>
      </c>
      <c r="G375" s="150"/>
      <c r="H375" s="150"/>
      <c r="I375" s="151"/>
      <c r="J375" s="155"/>
    </row>
    <row r="376" s="135" customFormat="1" spans="1:10">
      <c r="A376" s="273">
        <v>2140112</v>
      </c>
      <c r="B376" s="215" t="s">
        <v>364</v>
      </c>
      <c r="C376" s="215">
        <v>1103.17</v>
      </c>
      <c r="G376" s="150"/>
      <c r="H376" s="150"/>
      <c r="I376" s="151"/>
      <c r="J376" s="155"/>
    </row>
    <row r="377" s="135" customFormat="1" spans="1:10">
      <c r="A377" s="273">
        <v>2140199</v>
      </c>
      <c r="B377" s="215" t="s">
        <v>365</v>
      </c>
      <c r="C377" s="215">
        <v>1052</v>
      </c>
      <c r="G377" s="150"/>
      <c r="H377" s="150"/>
      <c r="I377" s="151"/>
      <c r="J377" s="155"/>
    </row>
    <row r="378" s="135" customFormat="1" spans="1:10">
      <c r="A378" s="273">
        <v>215</v>
      </c>
      <c r="B378" s="215" t="s">
        <v>51</v>
      </c>
      <c r="C378" s="215">
        <v>918.29</v>
      </c>
      <c r="G378" s="150"/>
      <c r="H378" s="150"/>
      <c r="I378" s="151"/>
      <c r="J378" s="155"/>
    </row>
    <row r="379" s="135" customFormat="1" spans="1:10">
      <c r="A379" s="273">
        <v>21508</v>
      </c>
      <c r="B379" s="215" t="s">
        <v>366</v>
      </c>
      <c r="C379" s="215">
        <v>918.29</v>
      </c>
      <c r="G379" s="150"/>
      <c r="H379" s="150"/>
      <c r="I379" s="151"/>
      <c r="J379" s="155"/>
    </row>
    <row r="380" s="135" customFormat="1" spans="1:10">
      <c r="A380" s="273">
        <v>2150801</v>
      </c>
      <c r="B380" s="215" t="s">
        <v>77</v>
      </c>
      <c r="C380" s="215">
        <v>450.59</v>
      </c>
      <c r="G380" s="150"/>
      <c r="H380" s="150"/>
      <c r="I380" s="151"/>
      <c r="J380" s="155"/>
    </row>
    <row r="381" s="135" customFormat="1" spans="1:10">
      <c r="A381" s="273">
        <v>2150899</v>
      </c>
      <c r="B381" s="215" t="s">
        <v>367</v>
      </c>
      <c r="C381" s="215">
        <v>467.7</v>
      </c>
      <c r="G381" s="150"/>
      <c r="H381" s="150"/>
      <c r="I381" s="151"/>
      <c r="J381" s="155"/>
    </row>
    <row r="382" s="135" customFormat="1" spans="1:10">
      <c r="A382" s="273">
        <v>216</v>
      </c>
      <c r="B382" s="215" t="s">
        <v>52</v>
      </c>
      <c r="C382" s="215">
        <v>812.39</v>
      </c>
      <c r="G382" s="150"/>
      <c r="H382" s="150"/>
      <c r="I382" s="151"/>
      <c r="J382" s="155"/>
    </row>
    <row r="383" s="135" customFormat="1" spans="1:10">
      <c r="A383" s="273">
        <v>21602</v>
      </c>
      <c r="B383" s="215" t="s">
        <v>368</v>
      </c>
      <c r="C383" s="215">
        <v>112.39</v>
      </c>
      <c r="G383" s="150"/>
      <c r="H383" s="150"/>
      <c r="I383" s="151"/>
      <c r="J383" s="155"/>
    </row>
    <row r="384" s="135" customFormat="1" spans="1:10">
      <c r="A384" s="273">
        <v>2160299</v>
      </c>
      <c r="B384" s="215" t="s">
        <v>369</v>
      </c>
      <c r="C384" s="215">
        <v>112.39</v>
      </c>
      <c r="G384" s="150"/>
      <c r="H384" s="150"/>
      <c r="I384" s="151"/>
      <c r="J384" s="155"/>
    </row>
    <row r="385" s="135" customFormat="1" spans="1:10">
      <c r="A385" s="273">
        <v>21699</v>
      </c>
      <c r="B385" s="215" t="s">
        <v>370</v>
      </c>
      <c r="C385" s="215">
        <v>700</v>
      </c>
      <c r="G385" s="150"/>
      <c r="H385" s="150"/>
      <c r="I385" s="151"/>
      <c r="J385" s="155"/>
    </row>
    <row r="386" s="135" customFormat="1" spans="1:10">
      <c r="A386" s="273">
        <v>2169999</v>
      </c>
      <c r="B386" s="215" t="s">
        <v>370</v>
      </c>
      <c r="C386" s="215">
        <v>700</v>
      </c>
      <c r="G386" s="150"/>
      <c r="H386" s="150"/>
      <c r="I386" s="151"/>
      <c r="J386" s="155"/>
    </row>
    <row r="387" s="135" customFormat="1" spans="1:10">
      <c r="A387" s="273">
        <v>220</v>
      </c>
      <c r="B387" s="215" t="s">
        <v>53</v>
      </c>
      <c r="C387" s="215">
        <v>1556.13</v>
      </c>
      <c r="G387" s="150"/>
      <c r="H387" s="150"/>
      <c r="I387" s="151"/>
      <c r="J387" s="155"/>
    </row>
    <row r="388" s="135" customFormat="1" spans="1:10">
      <c r="A388" s="273">
        <v>22001</v>
      </c>
      <c r="B388" s="215" t="s">
        <v>371</v>
      </c>
      <c r="C388" s="215">
        <v>1462.21</v>
      </c>
      <c r="G388" s="150"/>
      <c r="H388" s="150"/>
      <c r="I388" s="151"/>
      <c r="J388" s="155"/>
    </row>
    <row r="389" s="135" customFormat="1" spans="1:10">
      <c r="A389" s="273">
        <v>2200101</v>
      </c>
      <c r="B389" s="215" t="s">
        <v>77</v>
      </c>
      <c r="C389" s="215">
        <v>1028.14</v>
      </c>
      <c r="G389" s="150"/>
      <c r="H389" s="150"/>
      <c r="I389" s="151"/>
      <c r="J389" s="155"/>
    </row>
    <row r="390" s="135" customFormat="1" spans="1:10">
      <c r="A390" s="273">
        <v>2200102</v>
      </c>
      <c r="B390" s="215" t="s">
        <v>80</v>
      </c>
      <c r="C390" s="215">
        <v>343.89</v>
      </c>
      <c r="G390" s="150"/>
      <c r="H390" s="150"/>
      <c r="I390" s="151"/>
      <c r="J390" s="155"/>
    </row>
    <row r="391" s="135" customFormat="1" spans="1:10">
      <c r="A391" s="273">
        <v>2200114</v>
      </c>
      <c r="B391" s="215" t="s">
        <v>372</v>
      </c>
      <c r="C391" s="215">
        <v>90.18</v>
      </c>
      <c r="G391" s="150"/>
      <c r="H391" s="150"/>
      <c r="I391" s="151"/>
      <c r="J391" s="155"/>
    </row>
    <row r="392" s="135" customFormat="1" spans="1:10">
      <c r="A392" s="273">
        <v>22005</v>
      </c>
      <c r="B392" s="215" t="s">
        <v>373</v>
      </c>
      <c r="C392" s="215">
        <v>93.92</v>
      </c>
      <c r="G392" s="150"/>
      <c r="H392" s="150"/>
      <c r="I392" s="151"/>
      <c r="J392" s="155"/>
    </row>
    <row r="393" s="135" customFormat="1" spans="1:10">
      <c r="A393" s="273">
        <v>2200599</v>
      </c>
      <c r="B393" s="215" t="s">
        <v>374</v>
      </c>
      <c r="C393" s="215">
        <v>93.92</v>
      </c>
      <c r="G393" s="150"/>
      <c r="H393" s="150"/>
      <c r="I393" s="151"/>
      <c r="J393" s="155"/>
    </row>
    <row r="394" s="135" customFormat="1" spans="1:10">
      <c r="A394" s="273">
        <v>221</v>
      </c>
      <c r="B394" s="215" t="s">
        <v>54</v>
      </c>
      <c r="C394" s="215">
        <v>6327.29</v>
      </c>
      <c r="G394" s="150"/>
      <c r="H394" s="150"/>
      <c r="I394" s="151"/>
      <c r="J394" s="155"/>
    </row>
    <row r="395" s="135" customFormat="1" spans="1:10">
      <c r="A395" s="273">
        <v>22101</v>
      </c>
      <c r="B395" s="215" t="s">
        <v>375</v>
      </c>
      <c r="C395" s="215">
        <v>884.67</v>
      </c>
      <c r="G395" s="150"/>
      <c r="H395" s="150"/>
      <c r="I395" s="151"/>
      <c r="J395" s="155"/>
    </row>
    <row r="396" s="135" customFormat="1" spans="1:10">
      <c r="A396" s="273">
        <v>2210101</v>
      </c>
      <c r="B396" s="215" t="s">
        <v>376</v>
      </c>
      <c r="C396" s="215">
        <v>39.17</v>
      </c>
      <c r="G396" s="150"/>
      <c r="H396" s="150"/>
      <c r="I396" s="151"/>
      <c r="J396" s="155"/>
    </row>
    <row r="397" s="135" customFormat="1" spans="1:10">
      <c r="A397" s="273">
        <v>2210105</v>
      </c>
      <c r="B397" s="215" t="s">
        <v>377</v>
      </c>
      <c r="C397" s="215">
        <v>354.5</v>
      </c>
      <c r="G397" s="150"/>
      <c r="H397" s="150"/>
      <c r="I397" s="151"/>
      <c r="J397" s="155"/>
    </row>
    <row r="398" s="135" customFormat="1" spans="1:10">
      <c r="A398" s="274">
        <v>2210108</v>
      </c>
      <c r="B398" s="275" t="s">
        <v>378</v>
      </c>
      <c r="C398" s="276">
        <v>491</v>
      </c>
      <c r="G398" s="150"/>
      <c r="H398" s="150"/>
      <c r="I398" s="151"/>
      <c r="J398" s="155"/>
    </row>
    <row r="399" s="135" customFormat="1" spans="1:10">
      <c r="A399" s="274">
        <v>22102</v>
      </c>
      <c r="B399" s="275" t="s">
        <v>379</v>
      </c>
      <c r="C399" s="276">
        <v>5442.62</v>
      </c>
      <c r="G399" s="150"/>
      <c r="H399" s="150"/>
      <c r="I399" s="151"/>
      <c r="J399" s="155"/>
    </row>
    <row r="400" s="135" customFormat="1" spans="1:10">
      <c r="A400" s="274">
        <v>2210201</v>
      </c>
      <c r="B400" s="275" t="s">
        <v>380</v>
      </c>
      <c r="C400" s="276">
        <v>5442.62</v>
      </c>
      <c r="G400" s="150"/>
      <c r="H400" s="150"/>
      <c r="I400" s="151"/>
      <c r="J400" s="155"/>
    </row>
    <row r="401" s="135" customFormat="1" spans="1:10">
      <c r="A401" s="274">
        <v>222</v>
      </c>
      <c r="B401" s="275" t="s">
        <v>55</v>
      </c>
      <c r="C401" s="276">
        <v>127.9</v>
      </c>
      <c r="G401" s="150"/>
      <c r="H401" s="150"/>
      <c r="I401" s="151"/>
      <c r="J401" s="155"/>
    </row>
    <row r="402" s="135" customFormat="1" spans="1:10">
      <c r="A402" s="274">
        <v>22201</v>
      </c>
      <c r="B402" s="275" t="s">
        <v>381</v>
      </c>
      <c r="C402" s="276">
        <v>100.9</v>
      </c>
      <c r="G402" s="150"/>
      <c r="H402" s="150"/>
      <c r="I402" s="151"/>
      <c r="J402" s="155"/>
    </row>
    <row r="403" s="135" customFormat="1" spans="1:10">
      <c r="A403" s="274">
        <v>2220105</v>
      </c>
      <c r="B403" s="275" t="s">
        <v>382</v>
      </c>
      <c r="C403" s="276">
        <v>5.4</v>
      </c>
      <c r="G403" s="150"/>
      <c r="H403" s="150"/>
      <c r="I403" s="151"/>
      <c r="J403" s="155"/>
    </row>
    <row r="404" s="135" customFormat="1" spans="1:10">
      <c r="A404" s="274">
        <v>2220199</v>
      </c>
      <c r="B404" s="275" t="s">
        <v>383</v>
      </c>
      <c r="C404" s="276">
        <v>95.5</v>
      </c>
      <c r="G404" s="150"/>
      <c r="H404" s="150"/>
      <c r="I404" s="151"/>
      <c r="J404" s="155"/>
    </row>
    <row r="405" s="135" customFormat="1" spans="1:10">
      <c r="A405" s="274">
        <v>22204</v>
      </c>
      <c r="B405" s="275" t="s">
        <v>384</v>
      </c>
      <c r="C405" s="276">
        <v>27</v>
      </c>
      <c r="G405" s="150"/>
      <c r="H405" s="150"/>
      <c r="I405" s="151"/>
      <c r="J405" s="155"/>
    </row>
    <row r="406" s="135" customFormat="1" spans="1:10">
      <c r="A406" s="274">
        <v>2220401</v>
      </c>
      <c r="B406" s="275" t="s">
        <v>385</v>
      </c>
      <c r="C406" s="276">
        <v>27</v>
      </c>
      <c r="G406" s="150"/>
      <c r="H406" s="150"/>
      <c r="I406" s="151"/>
      <c r="J406" s="155"/>
    </row>
    <row r="407" s="135" customFormat="1" spans="1:10">
      <c r="A407" s="274">
        <v>224</v>
      </c>
      <c r="B407" s="275" t="s">
        <v>56</v>
      </c>
      <c r="C407" s="276">
        <v>2259.22</v>
      </c>
      <c r="G407" s="150"/>
      <c r="H407" s="150"/>
      <c r="I407" s="151"/>
      <c r="J407" s="155"/>
    </row>
    <row r="408" s="135" customFormat="1" spans="1:10">
      <c r="A408" s="274">
        <v>22401</v>
      </c>
      <c r="B408" s="275" t="s">
        <v>386</v>
      </c>
      <c r="C408" s="276">
        <v>1313.62</v>
      </c>
      <c r="G408" s="150"/>
      <c r="H408" s="150"/>
      <c r="I408" s="151"/>
      <c r="J408" s="155"/>
    </row>
    <row r="409" s="135" customFormat="1" spans="1:10">
      <c r="A409" s="274">
        <v>2240101</v>
      </c>
      <c r="B409" s="275" t="s">
        <v>77</v>
      </c>
      <c r="C409" s="276">
        <v>713.12</v>
      </c>
      <c r="G409" s="150"/>
      <c r="H409" s="150"/>
      <c r="I409" s="151"/>
      <c r="J409" s="155"/>
    </row>
    <row r="410" s="135" customFormat="1" spans="1:10">
      <c r="A410" s="274">
        <v>2240102</v>
      </c>
      <c r="B410" s="275" t="s">
        <v>80</v>
      </c>
      <c r="C410" s="276">
        <v>107.7</v>
      </c>
      <c r="G410" s="150"/>
      <c r="H410" s="150"/>
      <c r="I410" s="151"/>
      <c r="J410" s="155"/>
    </row>
    <row r="411" s="135" customFormat="1" spans="1:10">
      <c r="A411" s="274">
        <v>2240104</v>
      </c>
      <c r="B411" s="275" t="s">
        <v>387</v>
      </c>
      <c r="C411" s="276">
        <v>30</v>
      </c>
      <c r="G411" s="150"/>
      <c r="H411" s="150"/>
      <c r="I411" s="151"/>
      <c r="J411" s="155"/>
    </row>
    <row r="412" s="135" customFormat="1" spans="1:10">
      <c r="A412" s="274">
        <v>2240108</v>
      </c>
      <c r="B412" s="275" t="s">
        <v>388</v>
      </c>
      <c r="C412" s="276">
        <v>10</v>
      </c>
      <c r="G412" s="150"/>
      <c r="H412" s="150"/>
      <c r="I412" s="151"/>
      <c r="J412" s="155"/>
    </row>
    <row r="413" s="135" customFormat="1" spans="1:10">
      <c r="A413" s="274">
        <v>2240109</v>
      </c>
      <c r="B413" s="275" t="s">
        <v>389</v>
      </c>
      <c r="C413" s="276">
        <v>105</v>
      </c>
      <c r="G413" s="150"/>
      <c r="H413" s="150"/>
      <c r="I413" s="151"/>
      <c r="J413" s="155"/>
    </row>
    <row r="414" s="135" customFormat="1" spans="1:10">
      <c r="A414" s="274">
        <v>2240199</v>
      </c>
      <c r="B414" s="275" t="s">
        <v>390</v>
      </c>
      <c r="C414" s="276">
        <v>347.8</v>
      </c>
      <c r="G414" s="150"/>
      <c r="H414" s="150"/>
      <c r="I414" s="151"/>
      <c r="J414" s="155"/>
    </row>
    <row r="415" s="135" customFormat="1" spans="1:10">
      <c r="A415" s="274">
        <v>22402</v>
      </c>
      <c r="B415" s="275" t="s">
        <v>391</v>
      </c>
      <c r="C415" s="276">
        <v>713</v>
      </c>
      <c r="G415" s="150"/>
      <c r="H415" s="150"/>
      <c r="I415" s="151"/>
      <c r="J415" s="155"/>
    </row>
    <row r="416" s="135" customFormat="1" spans="1:10">
      <c r="A416" s="274">
        <v>2240204</v>
      </c>
      <c r="B416" s="275" t="s">
        <v>392</v>
      </c>
      <c r="C416" s="276">
        <v>713</v>
      </c>
      <c r="G416" s="150"/>
      <c r="H416" s="150"/>
      <c r="I416" s="151"/>
      <c r="J416" s="155"/>
    </row>
    <row r="417" s="135" customFormat="1" spans="1:10">
      <c r="A417" s="274">
        <v>22405</v>
      </c>
      <c r="B417" s="275" t="s">
        <v>393</v>
      </c>
      <c r="C417" s="276">
        <v>173.6</v>
      </c>
      <c r="G417" s="150"/>
      <c r="H417" s="150"/>
      <c r="I417" s="151"/>
      <c r="J417" s="155"/>
    </row>
    <row r="418" s="135" customFormat="1" spans="1:10">
      <c r="A418" s="274">
        <v>2240504</v>
      </c>
      <c r="B418" s="275" t="s">
        <v>394</v>
      </c>
      <c r="C418" s="276">
        <v>5.8</v>
      </c>
      <c r="G418" s="150"/>
      <c r="H418" s="150"/>
      <c r="I418" s="151"/>
      <c r="J418" s="155"/>
    </row>
    <row r="419" s="135" customFormat="1" spans="1:10">
      <c r="A419" s="274">
        <v>2240510</v>
      </c>
      <c r="B419" s="275" t="s">
        <v>395</v>
      </c>
      <c r="C419" s="276">
        <v>167.8</v>
      </c>
      <c r="G419" s="150"/>
      <c r="H419" s="150"/>
      <c r="I419" s="151"/>
      <c r="J419" s="155"/>
    </row>
    <row r="420" s="135" customFormat="1" spans="1:10">
      <c r="A420" s="274">
        <v>22407</v>
      </c>
      <c r="B420" s="275" t="s">
        <v>396</v>
      </c>
      <c r="C420" s="276">
        <v>59</v>
      </c>
      <c r="G420" s="150"/>
      <c r="H420" s="150"/>
      <c r="I420" s="151"/>
      <c r="J420" s="155"/>
    </row>
    <row r="421" s="135" customFormat="1" spans="1:10">
      <c r="A421" s="274">
        <v>2240799</v>
      </c>
      <c r="B421" s="275" t="s">
        <v>397</v>
      </c>
      <c r="C421" s="276">
        <v>59</v>
      </c>
      <c r="G421" s="150"/>
      <c r="H421" s="150"/>
      <c r="I421" s="151"/>
      <c r="J421" s="155"/>
    </row>
    <row r="422" s="135" customFormat="1" spans="1:10">
      <c r="A422" s="274">
        <v>227</v>
      </c>
      <c r="B422" s="275" t="s">
        <v>57</v>
      </c>
      <c r="C422" s="276">
        <v>6000</v>
      </c>
      <c r="G422" s="150"/>
      <c r="H422" s="150"/>
      <c r="I422" s="151"/>
      <c r="J422" s="155"/>
    </row>
    <row r="423" s="135" customFormat="1" spans="1:10">
      <c r="A423" s="274">
        <v>229</v>
      </c>
      <c r="B423" s="275" t="s">
        <v>58</v>
      </c>
      <c r="C423" s="276">
        <v>31144.15</v>
      </c>
      <c r="G423" s="150"/>
      <c r="H423" s="150"/>
      <c r="I423" s="151"/>
      <c r="J423" s="155"/>
    </row>
    <row r="424" s="135" customFormat="1" spans="1:10">
      <c r="A424" s="274">
        <v>22902</v>
      </c>
      <c r="B424" s="275" t="s">
        <v>398</v>
      </c>
      <c r="C424" s="276">
        <v>30973.18</v>
      </c>
      <c r="G424" s="150"/>
      <c r="H424" s="150"/>
      <c r="I424" s="151"/>
      <c r="J424" s="155"/>
    </row>
    <row r="425" s="135" customFormat="1" spans="1:10">
      <c r="A425" s="274">
        <v>22999</v>
      </c>
      <c r="B425" s="275" t="s">
        <v>58</v>
      </c>
      <c r="C425" s="276">
        <v>170.97</v>
      </c>
      <c r="G425" s="150"/>
      <c r="H425" s="150"/>
      <c r="I425" s="151"/>
      <c r="J425" s="155"/>
    </row>
    <row r="426" s="135" customFormat="1" spans="1:10">
      <c r="A426" s="274">
        <v>2299901</v>
      </c>
      <c r="B426" s="275" t="s">
        <v>58</v>
      </c>
      <c r="C426" s="276">
        <v>170.97</v>
      </c>
      <c r="G426" s="150"/>
      <c r="H426" s="150"/>
      <c r="I426" s="151"/>
      <c r="J426" s="155"/>
    </row>
    <row r="427" s="135" customFormat="1" spans="1:10">
      <c r="A427" s="274">
        <v>232</v>
      </c>
      <c r="B427" s="275" t="s">
        <v>59</v>
      </c>
      <c r="C427" s="276">
        <v>31167</v>
      </c>
      <c r="G427" s="150"/>
      <c r="H427" s="150"/>
      <c r="I427" s="151"/>
      <c r="J427" s="155"/>
    </row>
    <row r="428" s="135" customFormat="1" spans="1:10">
      <c r="A428" s="274">
        <v>23203</v>
      </c>
      <c r="B428" s="275" t="s">
        <v>399</v>
      </c>
      <c r="C428" s="276">
        <v>31167</v>
      </c>
      <c r="G428" s="150"/>
      <c r="H428" s="150"/>
      <c r="I428" s="151"/>
      <c r="J428" s="155"/>
    </row>
    <row r="429" s="135" customFormat="1" spans="1:10">
      <c r="A429" s="274">
        <v>2320301</v>
      </c>
      <c r="B429" s="275" t="s">
        <v>400</v>
      </c>
      <c r="C429" s="276">
        <v>31167</v>
      </c>
      <c r="G429" s="150"/>
      <c r="H429" s="150"/>
      <c r="I429" s="151"/>
      <c r="J429" s="155"/>
    </row>
    <row r="430" s="135" customFormat="1" spans="1:10">
      <c r="A430" s="274">
        <v>233</v>
      </c>
      <c r="B430" s="275" t="s">
        <v>60</v>
      </c>
      <c r="C430" s="276">
        <v>60.1</v>
      </c>
      <c r="G430" s="150"/>
      <c r="H430" s="150"/>
      <c r="I430" s="151"/>
      <c r="J430" s="155"/>
    </row>
    <row r="431" s="135" customFormat="1" spans="1:10">
      <c r="A431" s="274">
        <v>23303</v>
      </c>
      <c r="B431" s="275" t="s">
        <v>401</v>
      </c>
      <c r="C431" s="276">
        <v>60.1</v>
      </c>
      <c r="G431" s="150"/>
      <c r="H431" s="150"/>
      <c r="I431" s="151"/>
      <c r="J431" s="155"/>
    </row>
    <row r="432" s="135" customFormat="1" spans="1:10">
      <c r="A432" s="133"/>
      <c r="C432" s="155"/>
      <c r="G432" s="150"/>
      <c r="H432" s="150"/>
      <c r="I432" s="151"/>
      <c r="J432" s="155"/>
    </row>
    <row r="433" s="135" customFormat="1" spans="1:10">
      <c r="A433" s="133"/>
      <c r="C433" s="155"/>
      <c r="G433" s="150"/>
      <c r="H433" s="150"/>
      <c r="I433" s="151"/>
      <c r="J433" s="155"/>
    </row>
    <row r="434" s="135" customFormat="1" spans="1:10">
      <c r="A434" s="133"/>
      <c r="C434" s="155"/>
      <c r="G434" s="150"/>
      <c r="H434" s="150"/>
      <c r="I434" s="151"/>
      <c r="J434" s="155"/>
    </row>
    <row r="435" s="135" customFormat="1" spans="1:10">
      <c r="A435" s="133"/>
      <c r="C435" s="155"/>
      <c r="G435" s="150"/>
      <c r="H435" s="150"/>
      <c r="I435" s="151"/>
      <c r="J435" s="155"/>
    </row>
    <row r="436" s="135" customFormat="1" spans="1:10">
      <c r="A436" s="133"/>
      <c r="C436" s="155"/>
      <c r="G436" s="150"/>
      <c r="H436" s="150"/>
      <c r="I436" s="151"/>
      <c r="J436" s="155"/>
    </row>
    <row r="437" s="135" customFormat="1" spans="1:10">
      <c r="A437" s="133"/>
      <c r="C437" s="155"/>
      <c r="G437" s="150"/>
      <c r="H437" s="150"/>
      <c r="I437" s="151"/>
      <c r="J437" s="155"/>
    </row>
    <row r="438" s="135" customFormat="1" spans="1:10">
      <c r="A438" s="133"/>
      <c r="C438" s="155"/>
      <c r="G438" s="150"/>
      <c r="H438" s="150"/>
      <c r="I438" s="151"/>
      <c r="J438" s="155"/>
    </row>
    <row r="439" s="135" customFormat="1" spans="1:10">
      <c r="A439" s="133"/>
      <c r="C439" s="155"/>
      <c r="G439" s="150"/>
      <c r="H439" s="150"/>
      <c r="I439" s="151"/>
      <c r="J439" s="155"/>
    </row>
    <row r="440" s="135" customFormat="1" spans="1:10">
      <c r="A440" s="133"/>
      <c r="C440" s="155"/>
      <c r="G440" s="150"/>
      <c r="H440" s="150"/>
      <c r="I440" s="151"/>
      <c r="J440" s="155"/>
    </row>
    <row r="441" s="135" customFormat="1" spans="1:10">
      <c r="A441" s="133"/>
      <c r="C441" s="155"/>
      <c r="G441" s="150"/>
      <c r="H441" s="150"/>
      <c r="I441" s="151"/>
      <c r="J441" s="155"/>
    </row>
    <row r="442" s="135" customFormat="1" spans="1:10">
      <c r="A442" s="133"/>
      <c r="C442" s="155"/>
      <c r="G442" s="150"/>
      <c r="H442" s="150"/>
      <c r="I442" s="151"/>
      <c r="J442" s="155"/>
    </row>
    <row r="443" s="135" customFormat="1" spans="1:10">
      <c r="A443" s="133"/>
      <c r="C443" s="155"/>
      <c r="G443" s="150"/>
      <c r="H443" s="150"/>
      <c r="I443" s="151"/>
      <c r="J443" s="155"/>
    </row>
    <row r="444" s="135" customFormat="1" spans="1:10">
      <c r="A444" s="133"/>
      <c r="C444" s="155"/>
      <c r="G444" s="150"/>
      <c r="H444" s="150"/>
      <c r="I444" s="151"/>
      <c r="J444" s="155"/>
    </row>
    <row r="445" s="135" customFormat="1" spans="1:10">
      <c r="A445" s="133"/>
      <c r="C445" s="155"/>
      <c r="G445" s="150"/>
      <c r="H445" s="150"/>
      <c r="I445" s="151"/>
      <c r="J445" s="155"/>
    </row>
    <row r="446" s="135" customFormat="1" spans="1:10">
      <c r="A446" s="133"/>
      <c r="C446" s="155"/>
      <c r="G446" s="150"/>
      <c r="H446" s="150"/>
      <c r="I446" s="151"/>
      <c r="J446" s="155"/>
    </row>
    <row r="447" s="135" customFormat="1" spans="1:10">
      <c r="A447" s="133"/>
      <c r="C447" s="155"/>
      <c r="G447" s="150"/>
      <c r="H447" s="150"/>
      <c r="I447" s="151"/>
      <c r="J447" s="155"/>
    </row>
    <row r="448" s="135" customFormat="1" spans="1:10">
      <c r="A448" s="133"/>
      <c r="C448" s="155"/>
      <c r="G448" s="150"/>
      <c r="H448" s="150"/>
      <c r="I448" s="151"/>
      <c r="J448" s="155"/>
    </row>
    <row r="449" s="135" customFormat="1" spans="1:10">
      <c r="A449" s="133"/>
      <c r="C449" s="155"/>
      <c r="G449" s="150"/>
      <c r="H449" s="150"/>
      <c r="I449" s="151"/>
      <c r="J449" s="155"/>
    </row>
    <row r="450" s="135" customFormat="1" spans="1:10">
      <c r="A450" s="133"/>
      <c r="C450" s="155"/>
      <c r="G450" s="150"/>
      <c r="H450" s="150"/>
      <c r="I450" s="151"/>
      <c r="J450" s="155"/>
    </row>
    <row r="451" s="135" customFormat="1" spans="1:10">
      <c r="A451" s="133"/>
      <c r="C451" s="155"/>
      <c r="G451" s="150"/>
      <c r="H451" s="150"/>
      <c r="I451" s="151"/>
      <c r="J451" s="155"/>
    </row>
    <row r="452" s="135" customFormat="1" spans="1:10">
      <c r="A452" s="133"/>
      <c r="C452" s="155"/>
      <c r="G452" s="150"/>
      <c r="H452" s="150"/>
      <c r="I452" s="151"/>
      <c r="J452" s="155"/>
    </row>
    <row r="453" s="135" customFormat="1" spans="1:10">
      <c r="A453" s="133"/>
      <c r="C453" s="155"/>
      <c r="G453" s="150"/>
      <c r="H453" s="150"/>
      <c r="I453" s="151"/>
      <c r="J453" s="155"/>
    </row>
    <row r="454" s="135" customFormat="1" spans="1:10">
      <c r="A454" s="133"/>
      <c r="C454" s="155"/>
      <c r="G454" s="150"/>
      <c r="H454" s="150"/>
      <c r="I454" s="151"/>
      <c r="J454" s="155"/>
    </row>
    <row r="455" s="135" customFormat="1" spans="1:10">
      <c r="A455" s="133"/>
      <c r="C455" s="155"/>
      <c r="G455" s="150"/>
      <c r="H455" s="150"/>
      <c r="I455" s="151"/>
      <c r="J455" s="155"/>
    </row>
    <row r="456" s="135" customFormat="1" spans="1:10">
      <c r="A456" s="133"/>
      <c r="C456" s="155"/>
      <c r="G456" s="150"/>
      <c r="H456" s="150"/>
      <c r="I456" s="151"/>
      <c r="J456" s="155"/>
    </row>
    <row r="457" s="135" customFormat="1" spans="1:10">
      <c r="A457" s="133"/>
      <c r="C457" s="155"/>
      <c r="G457" s="150"/>
      <c r="H457" s="150"/>
      <c r="I457" s="151"/>
      <c r="J457" s="155"/>
    </row>
    <row r="458" s="135" customFormat="1" spans="1:10">
      <c r="A458" s="133"/>
      <c r="C458" s="155"/>
      <c r="G458" s="150"/>
      <c r="H458" s="150"/>
      <c r="I458" s="151"/>
      <c r="J458" s="155"/>
    </row>
    <row r="459" s="135" customFormat="1" spans="1:10">
      <c r="A459" s="133"/>
      <c r="C459" s="155"/>
      <c r="G459" s="150"/>
      <c r="H459" s="150"/>
      <c r="I459" s="151"/>
      <c r="J459" s="155"/>
    </row>
    <row r="460" s="135" customFormat="1" spans="1:10">
      <c r="A460" s="133"/>
      <c r="C460" s="155"/>
      <c r="G460" s="150"/>
      <c r="H460" s="150"/>
      <c r="I460" s="151"/>
      <c r="J460" s="155"/>
    </row>
    <row r="461" s="135" customFormat="1" spans="1:10">
      <c r="A461" s="133"/>
      <c r="C461" s="155"/>
      <c r="G461" s="150"/>
      <c r="H461" s="150"/>
      <c r="I461" s="151"/>
      <c r="J461" s="155"/>
    </row>
    <row r="462" s="135" customFormat="1" spans="1:10">
      <c r="A462" s="133"/>
      <c r="C462" s="155"/>
      <c r="G462" s="150"/>
      <c r="H462" s="150"/>
      <c r="I462" s="151"/>
      <c r="J462" s="155"/>
    </row>
    <row r="463" s="135" customFormat="1" spans="1:10">
      <c r="A463" s="133"/>
      <c r="C463" s="155"/>
      <c r="G463" s="150"/>
      <c r="H463" s="150"/>
      <c r="I463" s="151"/>
      <c r="J463" s="155"/>
    </row>
    <row r="464" s="135" customFormat="1" spans="1:10">
      <c r="A464" s="133"/>
      <c r="C464" s="155"/>
      <c r="G464" s="150"/>
      <c r="H464" s="150"/>
      <c r="I464" s="151"/>
      <c r="J464" s="155"/>
    </row>
    <row r="465" s="135" customFormat="1" spans="1:10">
      <c r="A465" s="133"/>
      <c r="C465" s="155"/>
      <c r="G465" s="150"/>
      <c r="H465" s="150"/>
      <c r="I465" s="151"/>
      <c r="J465" s="155"/>
    </row>
    <row r="466" s="135" customFormat="1" spans="1:10">
      <c r="A466" s="133"/>
      <c r="C466" s="155"/>
      <c r="G466" s="150"/>
      <c r="H466" s="150"/>
      <c r="I466" s="151"/>
      <c r="J466" s="155"/>
    </row>
    <row r="467" s="135" customFormat="1" spans="1:10">
      <c r="A467" s="133"/>
      <c r="C467" s="155"/>
      <c r="G467" s="150"/>
      <c r="H467" s="150"/>
      <c r="I467" s="151"/>
      <c r="J467" s="155"/>
    </row>
    <row r="468" s="135" customFormat="1" spans="1:10">
      <c r="A468" s="133"/>
      <c r="C468" s="155"/>
      <c r="G468" s="150"/>
      <c r="H468" s="150"/>
      <c r="I468" s="151"/>
      <c r="J468" s="155"/>
    </row>
    <row r="469" s="135" customFormat="1" spans="1:10">
      <c r="A469" s="133"/>
      <c r="C469" s="155"/>
      <c r="G469" s="150"/>
      <c r="H469" s="150"/>
      <c r="I469" s="151"/>
      <c r="J469" s="155"/>
    </row>
    <row r="470" s="135" customFormat="1" spans="1:10">
      <c r="A470" s="133"/>
      <c r="C470" s="155"/>
      <c r="G470" s="150"/>
      <c r="H470" s="150"/>
      <c r="I470" s="151"/>
      <c r="J470" s="155"/>
    </row>
    <row r="471" s="135" customFormat="1" spans="1:10">
      <c r="A471" s="133"/>
      <c r="C471" s="155"/>
      <c r="G471" s="150"/>
      <c r="H471" s="150"/>
      <c r="I471" s="151"/>
      <c r="J471" s="155"/>
    </row>
    <row r="472" s="135" customFormat="1" spans="1:10">
      <c r="A472" s="133"/>
      <c r="C472" s="155"/>
      <c r="G472" s="150"/>
      <c r="H472" s="150"/>
      <c r="I472" s="151"/>
      <c r="J472" s="155"/>
    </row>
    <row r="473" s="135" customFormat="1" spans="1:10">
      <c r="A473" s="133"/>
      <c r="C473" s="155"/>
      <c r="G473" s="150"/>
      <c r="H473" s="150"/>
      <c r="I473" s="151"/>
      <c r="J473" s="155"/>
    </row>
    <row r="474" s="135" customFormat="1" spans="1:10">
      <c r="A474" s="133"/>
      <c r="C474" s="155"/>
      <c r="G474" s="150"/>
      <c r="H474" s="150"/>
      <c r="I474" s="151"/>
      <c r="J474" s="155"/>
    </row>
    <row r="475" s="135" customFormat="1" spans="1:10">
      <c r="A475" s="133"/>
      <c r="C475" s="155"/>
      <c r="G475" s="150"/>
      <c r="H475" s="150"/>
      <c r="I475" s="151"/>
      <c r="J475" s="155"/>
    </row>
    <row r="476" s="135" customFormat="1" spans="1:10">
      <c r="A476" s="133"/>
      <c r="C476" s="155"/>
      <c r="G476" s="150"/>
      <c r="H476" s="150"/>
      <c r="I476" s="151"/>
      <c r="J476" s="155"/>
    </row>
    <row r="477" s="135" customFormat="1" spans="1:10">
      <c r="A477" s="133"/>
      <c r="C477" s="155"/>
      <c r="G477" s="150"/>
      <c r="H477" s="150"/>
      <c r="I477" s="151"/>
      <c r="J477" s="155"/>
    </row>
    <row r="478" s="135" customFormat="1" spans="1:10">
      <c r="A478" s="133"/>
      <c r="C478" s="155"/>
      <c r="G478" s="150"/>
      <c r="H478" s="150"/>
      <c r="I478" s="151"/>
      <c r="J478" s="155"/>
    </row>
    <row r="479" s="135" customFormat="1" spans="1:10">
      <c r="A479" s="133"/>
      <c r="C479" s="155"/>
      <c r="G479" s="150"/>
      <c r="H479" s="150"/>
      <c r="I479" s="151"/>
      <c r="J479" s="155"/>
    </row>
    <row r="480" s="135" customFormat="1" spans="1:10">
      <c r="A480" s="133"/>
      <c r="C480" s="155"/>
      <c r="G480" s="150"/>
      <c r="H480" s="150"/>
      <c r="I480" s="151"/>
      <c r="J480" s="155"/>
    </row>
    <row r="481" s="135" customFormat="1" spans="1:10">
      <c r="A481" s="133"/>
      <c r="C481" s="155"/>
      <c r="G481" s="150"/>
      <c r="H481" s="150"/>
      <c r="I481" s="151"/>
      <c r="J481" s="155"/>
    </row>
    <row r="482" s="135" customFormat="1" spans="1:10">
      <c r="A482" s="133"/>
      <c r="C482" s="155"/>
      <c r="G482" s="150"/>
      <c r="H482" s="150"/>
      <c r="I482" s="151"/>
      <c r="J482" s="155"/>
    </row>
    <row r="483" s="135" customFormat="1" spans="1:10">
      <c r="A483" s="133"/>
      <c r="C483" s="155"/>
      <c r="G483" s="150"/>
      <c r="H483" s="150"/>
      <c r="I483" s="151"/>
      <c r="J483" s="155"/>
    </row>
    <row r="484" s="135" customFormat="1" spans="1:10">
      <c r="A484" s="133"/>
      <c r="C484" s="155"/>
      <c r="G484" s="150"/>
      <c r="H484" s="150"/>
      <c r="I484" s="151"/>
      <c r="J484" s="155"/>
    </row>
    <row r="485" s="135" customFormat="1" spans="1:10">
      <c r="A485" s="133"/>
      <c r="C485" s="155"/>
      <c r="G485" s="150"/>
      <c r="H485" s="150"/>
      <c r="I485" s="151"/>
      <c r="J485" s="155"/>
    </row>
    <row r="486" s="135" customFormat="1" spans="1:10">
      <c r="A486" s="133"/>
      <c r="C486" s="155"/>
      <c r="G486" s="150"/>
      <c r="H486" s="150"/>
      <c r="I486" s="151"/>
      <c r="J486" s="155"/>
    </row>
    <row r="487" s="135" customFormat="1" spans="1:10">
      <c r="A487" s="133"/>
      <c r="C487" s="155"/>
      <c r="G487" s="150"/>
      <c r="H487" s="150"/>
      <c r="I487" s="151"/>
      <c r="J487" s="155"/>
    </row>
    <row r="488" s="135" customFormat="1" spans="1:10">
      <c r="A488" s="133"/>
      <c r="C488" s="155"/>
      <c r="G488" s="150"/>
      <c r="H488" s="150"/>
      <c r="I488" s="151"/>
      <c r="J488" s="155"/>
    </row>
    <row r="489" s="135" customFormat="1" spans="1:10">
      <c r="A489" s="133"/>
      <c r="C489" s="155"/>
      <c r="G489" s="150"/>
      <c r="H489" s="150"/>
      <c r="I489" s="151"/>
      <c r="J489" s="155"/>
    </row>
    <row r="490" s="135" customFormat="1" spans="1:10">
      <c r="A490" s="133"/>
      <c r="C490" s="155"/>
      <c r="G490" s="150"/>
      <c r="H490" s="150"/>
      <c r="I490" s="151"/>
      <c r="J490" s="155"/>
    </row>
    <row r="491" s="135" customFormat="1" spans="1:10">
      <c r="A491" s="133"/>
      <c r="C491" s="155"/>
      <c r="G491" s="150"/>
      <c r="H491" s="150"/>
      <c r="I491" s="151"/>
      <c r="J491" s="155"/>
    </row>
    <row r="492" s="135" customFormat="1" spans="1:10">
      <c r="A492" s="133"/>
      <c r="C492" s="155"/>
      <c r="G492" s="150"/>
      <c r="H492" s="150"/>
      <c r="I492" s="151"/>
      <c r="J492" s="155"/>
    </row>
    <row r="493" s="135" customFormat="1" spans="1:10">
      <c r="A493" s="133"/>
      <c r="C493" s="155"/>
      <c r="G493" s="150"/>
      <c r="H493" s="150"/>
      <c r="I493" s="151"/>
      <c r="J493" s="155"/>
    </row>
    <row r="494" s="135" customFormat="1" spans="1:10">
      <c r="A494" s="133"/>
      <c r="C494" s="155"/>
      <c r="G494" s="150"/>
      <c r="H494" s="150"/>
      <c r="I494" s="151"/>
      <c r="J494" s="155"/>
    </row>
    <row r="495" s="135" customFormat="1" spans="1:10">
      <c r="A495" s="133"/>
      <c r="C495" s="155"/>
      <c r="G495" s="150"/>
      <c r="H495" s="150"/>
      <c r="I495" s="151"/>
      <c r="J495" s="155"/>
    </row>
    <row r="496" s="135" customFormat="1" spans="1:10">
      <c r="A496" s="133"/>
      <c r="C496" s="155"/>
      <c r="G496" s="150"/>
      <c r="H496" s="150"/>
      <c r="I496" s="151"/>
      <c r="J496" s="155"/>
    </row>
    <row r="497" s="135" customFormat="1" spans="1:10">
      <c r="A497" s="133"/>
      <c r="C497" s="155"/>
      <c r="G497" s="150"/>
      <c r="H497" s="150"/>
      <c r="I497" s="151"/>
      <c r="J497" s="155"/>
    </row>
    <row r="498" s="135" customFormat="1" spans="1:10">
      <c r="A498" s="133"/>
      <c r="C498" s="155"/>
      <c r="G498" s="150"/>
      <c r="H498" s="150"/>
      <c r="I498" s="151"/>
      <c r="J498" s="155"/>
    </row>
    <row r="499" s="135" customFormat="1" spans="1:10">
      <c r="A499" s="133"/>
      <c r="C499" s="155"/>
      <c r="G499" s="150"/>
      <c r="H499" s="150"/>
      <c r="I499" s="151"/>
      <c r="J499" s="155"/>
    </row>
    <row r="500" s="135" customFormat="1" spans="1:10">
      <c r="A500" s="133"/>
      <c r="C500" s="155"/>
      <c r="G500" s="150"/>
      <c r="H500" s="150"/>
      <c r="I500" s="151"/>
      <c r="J500" s="155"/>
    </row>
    <row r="501" s="135" customFormat="1" spans="1:10">
      <c r="A501" s="133"/>
      <c r="C501" s="155"/>
      <c r="G501" s="150"/>
      <c r="H501" s="150"/>
      <c r="I501" s="151"/>
      <c r="J501" s="155"/>
    </row>
    <row r="502" s="135" customFormat="1" spans="1:10">
      <c r="A502" s="133"/>
      <c r="C502" s="155"/>
      <c r="G502" s="150"/>
      <c r="H502" s="150"/>
      <c r="I502" s="151"/>
      <c r="J502" s="155"/>
    </row>
    <row r="503" s="135" customFormat="1" spans="1:10">
      <c r="A503" s="133"/>
      <c r="C503" s="155"/>
      <c r="G503" s="150"/>
      <c r="H503" s="150"/>
      <c r="I503" s="151"/>
      <c r="J503" s="155"/>
    </row>
    <row r="504" s="135" customFormat="1" spans="1:10">
      <c r="A504" s="133"/>
      <c r="C504" s="155"/>
      <c r="G504" s="150"/>
      <c r="H504" s="150"/>
      <c r="I504" s="151"/>
      <c r="J504" s="155"/>
    </row>
    <row r="505" s="135" customFormat="1" spans="1:10">
      <c r="A505" s="133"/>
      <c r="C505" s="155"/>
      <c r="G505" s="150"/>
      <c r="H505" s="150"/>
      <c r="I505" s="151"/>
      <c r="J505" s="155"/>
    </row>
    <row r="506" s="135" customFormat="1" spans="1:10">
      <c r="A506" s="133"/>
      <c r="C506" s="155"/>
      <c r="G506" s="150"/>
      <c r="H506" s="150"/>
      <c r="I506" s="151"/>
      <c r="J506" s="155"/>
    </row>
    <row r="507" s="135" customFormat="1" spans="1:10">
      <c r="A507" s="133"/>
      <c r="C507" s="155"/>
      <c r="G507" s="150"/>
      <c r="H507" s="150"/>
      <c r="I507" s="151"/>
      <c r="J507" s="155"/>
    </row>
    <row r="508" s="135" customFormat="1" spans="1:10">
      <c r="A508" s="133"/>
      <c r="C508" s="155"/>
      <c r="G508" s="150"/>
      <c r="H508" s="150"/>
      <c r="I508" s="151"/>
      <c r="J508" s="155"/>
    </row>
    <row r="509" s="135" customFormat="1" spans="1:10">
      <c r="A509" s="133"/>
      <c r="C509" s="155"/>
      <c r="G509" s="150"/>
      <c r="H509" s="150"/>
      <c r="I509" s="151"/>
      <c r="J509" s="155"/>
    </row>
    <row r="510" s="135" customFormat="1" spans="1:10">
      <c r="A510" s="133"/>
      <c r="C510" s="155"/>
      <c r="G510" s="150"/>
      <c r="H510" s="150"/>
      <c r="I510" s="151"/>
      <c r="J510" s="155"/>
    </row>
    <row r="511" s="135" customFormat="1" spans="1:10">
      <c r="A511" s="133"/>
      <c r="C511" s="155"/>
      <c r="G511" s="150"/>
      <c r="H511" s="150"/>
      <c r="I511" s="151"/>
      <c r="J511" s="155"/>
    </row>
    <row r="512" s="135" customFormat="1" spans="1:10">
      <c r="A512" s="133"/>
      <c r="C512" s="155"/>
      <c r="G512" s="150"/>
      <c r="H512" s="150"/>
      <c r="I512" s="151"/>
      <c r="J512" s="155"/>
    </row>
    <row r="513" s="135" customFormat="1" spans="1:10">
      <c r="A513" s="133"/>
      <c r="C513" s="155"/>
      <c r="G513" s="150"/>
      <c r="H513" s="150"/>
      <c r="I513" s="151"/>
      <c r="J513" s="155"/>
    </row>
    <row r="514" s="135" customFormat="1" spans="1:10">
      <c r="A514" s="133"/>
      <c r="C514" s="155"/>
      <c r="G514" s="150"/>
      <c r="H514" s="150"/>
      <c r="I514" s="151"/>
      <c r="J514" s="155"/>
    </row>
    <row r="515" s="135" customFormat="1" spans="1:10">
      <c r="A515" s="133"/>
      <c r="C515" s="155"/>
      <c r="G515" s="150"/>
      <c r="H515" s="150"/>
      <c r="I515" s="151"/>
      <c r="J515" s="155"/>
    </row>
    <row r="516" s="135" customFormat="1" spans="1:10">
      <c r="A516" s="133"/>
      <c r="C516" s="155"/>
      <c r="G516" s="150"/>
      <c r="H516" s="150"/>
      <c r="I516" s="151"/>
      <c r="J516" s="155"/>
    </row>
    <row r="517" s="135" customFormat="1" spans="1:10">
      <c r="A517" s="133"/>
      <c r="C517" s="155"/>
      <c r="G517" s="150"/>
      <c r="H517" s="150"/>
      <c r="I517" s="151"/>
      <c r="J517" s="155"/>
    </row>
    <row r="518" s="135" customFormat="1" spans="1:10">
      <c r="A518" s="133"/>
      <c r="C518" s="155"/>
      <c r="G518" s="150"/>
      <c r="H518" s="150"/>
      <c r="I518" s="151"/>
      <c r="J518" s="155"/>
    </row>
    <row r="519" s="135" customFormat="1" spans="1:10">
      <c r="A519" s="133"/>
      <c r="C519" s="155"/>
      <c r="G519" s="150"/>
      <c r="H519" s="150"/>
      <c r="I519" s="151"/>
      <c r="J519" s="155"/>
    </row>
    <row r="520" s="135" customFormat="1" spans="1:10">
      <c r="A520" s="133"/>
      <c r="C520" s="155"/>
      <c r="G520" s="150"/>
      <c r="H520" s="150"/>
      <c r="I520" s="151"/>
      <c r="J520" s="155"/>
    </row>
    <row r="521" s="135" customFormat="1" spans="1:10">
      <c r="A521" s="133"/>
      <c r="C521" s="155"/>
      <c r="G521" s="150"/>
      <c r="H521" s="150"/>
      <c r="I521" s="151"/>
      <c r="J521" s="155"/>
    </row>
    <row r="522" s="135" customFormat="1" spans="1:10">
      <c r="A522" s="133"/>
      <c r="C522" s="155"/>
      <c r="G522" s="150"/>
      <c r="H522" s="150"/>
      <c r="I522" s="151"/>
      <c r="J522" s="155"/>
    </row>
    <row r="523" s="135" customFormat="1" spans="1:10">
      <c r="A523" s="133"/>
      <c r="C523" s="155"/>
      <c r="G523" s="150"/>
      <c r="H523" s="150"/>
      <c r="I523" s="151"/>
      <c r="J523" s="155"/>
    </row>
    <row r="524" s="135" customFormat="1" spans="1:10">
      <c r="A524" s="133"/>
      <c r="C524" s="155"/>
      <c r="G524" s="150"/>
      <c r="H524" s="150"/>
      <c r="I524" s="151"/>
      <c r="J524" s="155"/>
    </row>
    <row r="525" s="135" customFormat="1" spans="1:10">
      <c r="A525" s="133"/>
      <c r="C525" s="155"/>
      <c r="G525" s="150"/>
      <c r="H525" s="150"/>
      <c r="I525" s="151"/>
      <c r="J525" s="155"/>
    </row>
    <row r="526" s="135" customFormat="1" spans="1:10">
      <c r="A526" s="133"/>
      <c r="C526" s="155"/>
      <c r="G526" s="150"/>
      <c r="H526" s="150"/>
      <c r="I526" s="151"/>
      <c r="J526" s="155"/>
    </row>
    <row r="527" s="135" customFormat="1" spans="1:10">
      <c r="A527" s="133"/>
      <c r="C527" s="155"/>
      <c r="G527" s="150"/>
      <c r="H527" s="150"/>
      <c r="I527" s="151"/>
      <c r="J527" s="155"/>
    </row>
    <row r="528" s="135" customFormat="1" spans="1:10">
      <c r="A528" s="133"/>
      <c r="C528" s="155"/>
      <c r="G528" s="150"/>
      <c r="H528" s="150"/>
      <c r="I528" s="151"/>
      <c r="J528" s="155"/>
    </row>
    <row r="529" s="135" customFormat="1" spans="1:10">
      <c r="A529" s="133"/>
      <c r="C529" s="155"/>
      <c r="G529" s="150"/>
      <c r="H529" s="150"/>
      <c r="I529" s="151"/>
      <c r="J529" s="155"/>
    </row>
    <row r="530" s="135" customFormat="1" spans="1:10">
      <c r="A530" s="133"/>
      <c r="C530" s="155"/>
      <c r="G530" s="150"/>
      <c r="H530" s="150"/>
      <c r="I530" s="151"/>
      <c r="J530" s="155"/>
    </row>
    <row r="531" s="135" customFormat="1" spans="1:10">
      <c r="A531" s="133"/>
      <c r="C531" s="155"/>
      <c r="G531" s="150"/>
      <c r="H531" s="150"/>
      <c r="I531" s="151"/>
      <c r="J531" s="155"/>
    </row>
    <row r="532" s="135" customFormat="1" spans="1:10">
      <c r="A532" s="133"/>
      <c r="C532" s="155"/>
      <c r="G532" s="150"/>
      <c r="H532" s="150"/>
      <c r="I532" s="151"/>
      <c r="J532" s="155"/>
    </row>
    <row r="533" s="135" customFormat="1" spans="1:10">
      <c r="A533" s="133"/>
      <c r="C533" s="155"/>
      <c r="G533" s="150"/>
      <c r="H533" s="150"/>
      <c r="I533" s="151"/>
      <c r="J533" s="155"/>
    </row>
    <row r="534" s="135" customFormat="1" spans="1:10">
      <c r="A534" s="133"/>
      <c r="C534" s="155"/>
      <c r="G534" s="150"/>
      <c r="H534" s="150"/>
      <c r="I534" s="151"/>
      <c r="J534" s="155"/>
    </row>
    <row r="535" s="135" customFormat="1" spans="1:10">
      <c r="A535" s="133"/>
      <c r="C535" s="155"/>
      <c r="G535" s="150"/>
      <c r="H535" s="150"/>
      <c r="I535" s="151"/>
      <c r="J535" s="155"/>
    </row>
    <row r="536" s="135" customFormat="1" spans="1:10">
      <c r="A536" s="133"/>
      <c r="C536" s="155"/>
      <c r="G536" s="150"/>
      <c r="H536" s="150"/>
      <c r="I536" s="151"/>
      <c r="J536" s="155"/>
    </row>
    <row r="537" s="135" customFormat="1" spans="1:10">
      <c r="A537" s="133"/>
      <c r="C537" s="155"/>
      <c r="G537" s="150"/>
      <c r="H537" s="150"/>
      <c r="I537" s="151"/>
      <c r="J537" s="155"/>
    </row>
    <row r="538" s="135" customFormat="1" spans="1:10">
      <c r="A538" s="133"/>
      <c r="C538" s="155"/>
      <c r="G538" s="150"/>
      <c r="H538" s="150"/>
      <c r="I538" s="151"/>
      <c r="J538" s="155"/>
    </row>
    <row r="539" s="135" customFormat="1" spans="1:10">
      <c r="A539" s="133"/>
      <c r="C539" s="155"/>
      <c r="G539" s="150"/>
      <c r="H539" s="150"/>
      <c r="I539" s="151"/>
      <c r="J539" s="155"/>
    </row>
    <row r="540" s="135" customFormat="1" spans="1:10">
      <c r="A540" s="133"/>
      <c r="C540" s="155"/>
      <c r="G540" s="150"/>
      <c r="H540" s="150"/>
      <c r="I540" s="151"/>
      <c r="J540" s="155"/>
    </row>
    <row r="541" s="135" customFormat="1" spans="1:10">
      <c r="A541" s="133"/>
      <c r="C541" s="155"/>
      <c r="G541" s="150"/>
      <c r="H541" s="150"/>
      <c r="I541" s="151"/>
      <c r="J541" s="155"/>
    </row>
    <row r="542" s="135" customFormat="1" spans="1:10">
      <c r="A542" s="133"/>
      <c r="C542" s="155"/>
      <c r="G542" s="150"/>
      <c r="H542" s="150"/>
      <c r="I542" s="151"/>
      <c r="J542" s="155"/>
    </row>
    <row r="543" s="135" customFormat="1" spans="1:10">
      <c r="A543" s="133"/>
      <c r="C543" s="155"/>
      <c r="G543" s="150"/>
      <c r="H543" s="150"/>
      <c r="I543" s="151"/>
      <c r="J543" s="155"/>
    </row>
    <row r="544" s="135" customFormat="1" spans="1:10">
      <c r="A544" s="133"/>
      <c r="C544" s="155"/>
      <c r="G544" s="150"/>
      <c r="H544" s="150"/>
      <c r="I544" s="151"/>
      <c r="J544" s="155"/>
    </row>
    <row r="545" s="135" customFormat="1" spans="1:10">
      <c r="A545" s="133"/>
      <c r="C545" s="155"/>
      <c r="G545" s="150"/>
      <c r="H545" s="150"/>
      <c r="I545" s="151"/>
      <c r="J545" s="155"/>
    </row>
    <row r="546" s="135" customFormat="1" spans="1:10">
      <c r="A546" s="133"/>
      <c r="C546" s="155"/>
      <c r="G546" s="150"/>
      <c r="H546" s="150"/>
      <c r="I546" s="151"/>
      <c r="J546" s="155"/>
    </row>
    <row r="547" s="135" customFormat="1" spans="1:10">
      <c r="A547" s="133"/>
      <c r="C547" s="155"/>
      <c r="G547" s="150"/>
      <c r="H547" s="150"/>
      <c r="I547" s="151"/>
      <c r="J547" s="155"/>
    </row>
    <row r="548" s="135" customFormat="1" spans="1:10">
      <c r="A548" s="133"/>
      <c r="C548" s="155"/>
      <c r="G548" s="150"/>
      <c r="H548" s="150"/>
      <c r="I548" s="151"/>
      <c r="J548" s="155"/>
    </row>
    <row r="549" s="135" customFormat="1" spans="1:10">
      <c r="A549" s="133"/>
      <c r="C549" s="155"/>
      <c r="G549" s="150"/>
      <c r="H549" s="150"/>
      <c r="I549" s="151"/>
      <c r="J549" s="155"/>
    </row>
    <row r="550" s="135" customFormat="1" spans="1:10">
      <c r="A550" s="133"/>
      <c r="C550" s="155"/>
      <c r="G550" s="150"/>
      <c r="H550" s="150"/>
      <c r="I550" s="151"/>
      <c r="J550" s="155"/>
    </row>
    <row r="551" s="135" customFormat="1" spans="1:10">
      <c r="A551" s="133"/>
      <c r="C551" s="155"/>
      <c r="G551" s="150"/>
      <c r="H551" s="150"/>
      <c r="I551" s="151"/>
      <c r="J551" s="155"/>
    </row>
    <row r="552" s="135" customFormat="1" spans="1:10">
      <c r="A552" s="133"/>
      <c r="C552" s="155"/>
      <c r="G552" s="150"/>
      <c r="H552" s="150"/>
      <c r="I552" s="151"/>
      <c r="J552" s="155"/>
    </row>
    <row r="553" s="135" customFormat="1" spans="1:10">
      <c r="A553" s="133"/>
      <c r="C553" s="155"/>
      <c r="G553" s="150"/>
      <c r="H553" s="150"/>
      <c r="I553" s="151"/>
      <c r="J553" s="155"/>
    </row>
    <row r="554" s="135" customFormat="1" spans="1:10">
      <c r="A554" s="133"/>
      <c r="C554" s="155"/>
      <c r="G554" s="150"/>
      <c r="H554" s="150"/>
      <c r="I554" s="151"/>
      <c r="J554" s="155"/>
    </row>
    <row r="555" s="135" customFormat="1" spans="1:10">
      <c r="A555" s="133"/>
      <c r="C555" s="155"/>
      <c r="G555" s="150"/>
      <c r="H555" s="150"/>
      <c r="I555" s="151"/>
      <c r="J555" s="155"/>
    </row>
    <row r="556" s="135" customFormat="1" spans="1:10">
      <c r="A556" s="133"/>
      <c r="C556" s="155"/>
      <c r="G556" s="150"/>
      <c r="H556" s="150"/>
      <c r="I556" s="151"/>
      <c r="J556" s="155"/>
    </row>
    <row r="557" s="135" customFormat="1" spans="1:10">
      <c r="A557" s="133"/>
      <c r="C557" s="155"/>
      <c r="G557" s="150"/>
      <c r="H557" s="150"/>
      <c r="I557" s="151"/>
      <c r="J557" s="155"/>
    </row>
    <row r="558" s="135" customFormat="1" spans="1:10">
      <c r="A558" s="133"/>
      <c r="C558" s="155"/>
      <c r="G558" s="150"/>
      <c r="H558" s="150"/>
      <c r="I558" s="151"/>
      <c r="J558" s="155"/>
    </row>
    <row r="559" s="135" customFormat="1" spans="1:10">
      <c r="A559" s="133"/>
      <c r="C559" s="155"/>
      <c r="G559" s="150"/>
      <c r="H559" s="150"/>
      <c r="I559" s="151"/>
      <c r="J559" s="155"/>
    </row>
    <row r="560" s="135" customFormat="1" spans="1:10">
      <c r="A560" s="133"/>
      <c r="C560" s="155"/>
      <c r="G560" s="150"/>
      <c r="H560" s="150"/>
      <c r="I560" s="151"/>
      <c r="J560" s="155"/>
    </row>
    <row r="561" s="135" customFormat="1" spans="1:10">
      <c r="A561" s="133"/>
      <c r="C561" s="155"/>
      <c r="G561" s="150"/>
      <c r="H561" s="150"/>
      <c r="I561" s="151"/>
      <c r="J561" s="155"/>
    </row>
    <row r="562" s="135" customFormat="1" spans="1:10">
      <c r="A562" s="133"/>
      <c r="C562" s="155"/>
      <c r="G562" s="150"/>
      <c r="H562" s="150"/>
      <c r="I562" s="151"/>
      <c r="J562" s="155"/>
    </row>
    <row r="563" s="135" customFormat="1" spans="1:10">
      <c r="A563" s="133"/>
      <c r="C563" s="155"/>
      <c r="G563" s="150"/>
      <c r="H563" s="150"/>
      <c r="I563" s="151"/>
      <c r="J563" s="155"/>
    </row>
    <row r="564" s="135" customFormat="1" spans="1:10">
      <c r="A564" s="133"/>
      <c r="C564" s="155"/>
      <c r="G564" s="150"/>
      <c r="H564" s="150"/>
      <c r="I564" s="151"/>
      <c r="J564" s="155"/>
    </row>
    <row r="565" s="135" customFormat="1" spans="1:10">
      <c r="A565" s="133"/>
      <c r="C565" s="155"/>
      <c r="G565" s="150"/>
      <c r="H565" s="150"/>
      <c r="I565" s="151"/>
      <c r="J565" s="155"/>
    </row>
    <row r="566" s="135" customFormat="1" spans="1:10">
      <c r="A566" s="133"/>
      <c r="C566" s="155"/>
      <c r="G566" s="150"/>
      <c r="H566" s="150"/>
      <c r="I566" s="151"/>
      <c r="J566" s="155"/>
    </row>
    <row r="567" s="135" customFormat="1" spans="1:10">
      <c r="A567" s="133"/>
      <c r="C567" s="155"/>
      <c r="G567" s="150"/>
      <c r="H567" s="150"/>
      <c r="I567" s="151"/>
      <c r="J567" s="155"/>
    </row>
    <row r="568" s="135" customFormat="1" spans="1:10">
      <c r="A568" s="133"/>
      <c r="C568" s="155"/>
      <c r="G568" s="150"/>
      <c r="H568" s="150"/>
      <c r="I568" s="151"/>
      <c r="J568" s="155"/>
    </row>
    <row r="569" s="135" customFormat="1" spans="1:10">
      <c r="A569" s="133"/>
      <c r="C569" s="155"/>
      <c r="G569" s="150"/>
      <c r="H569" s="150"/>
      <c r="I569" s="151"/>
      <c r="J569" s="155"/>
    </row>
    <row r="570" s="135" customFormat="1" spans="1:10">
      <c r="A570" s="133"/>
      <c r="C570" s="155"/>
      <c r="G570" s="150"/>
      <c r="H570" s="150"/>
      <c r="I570" s="151"/>
      <c r="J570" s="155"/>
    </row>
    <row r="571" s="135" customFormat="1" spans="1:10">
      <c r="A571" s="133"/>
      <c r="C571" s="155"/>
      <c r="G571" s="150"/>
      <c r="H571" s="150"/>
      <c r="I571" s="151"/>
      <c r="J571" s="155"/>
    </row>
    <row r="572" s="135" customFormat="1" spans="1:10">
      <c r="A572" s="133"/>
      <c r="C572" s="155"/>
      <c r="G572" s="150"/>
      <c r="H572" s="150"/>
      <c r="I572" s="151"/>
      <c r="J572" s="155"/>
    </row>
    <row r="573" s="135" customFormat="1" spans="1:10">
      <c r="A573" s="133"/>
      <c r="C573" s="155"/>
      <c r="G573" s="150"/>
      <c r="H573" s="150"/>
      <c r="I573" s="151"/>
      <c r="J573" s="155"/>
    </row>
    <row r="574" s="135" customFormat="1" spans="1:10">
      <c r="A574" s="133"/>
      <c r="C574" s="155"/>
      <c r="G574" s="150"/>
      <c r="H574" s="150"/>
      <c r="I574" s="151"/>
      <c r="J574" s="155"/>
    </row>
    <row r="575" s="135" customFormat="1" spans="1:10">
      <c r="A575" s="133"/>
      <c r="C575" s="155"/>
      <c r="G575" s="150"/>
      <c r="H575" s="150"/>
      <c r="I575" s="151"/>
      <c r="J575" s="155"/>
    </row>
    <row r="576" s="135" customFormat="1" spans="1:10">
      <c r="A576" s="133"/>
      <c r="C576" s="155"/>
      <c r="G576" s="150"/>
      <c r="H576" s="150"/>
      <c r="I576" s="151"/>
      <c r="J576" s="155"/>
    </row>
    <row r="577" s="135" customFormat="1" spans="1:10">
      <c r="A577" s="133"/>
      <c r="C577" s="155"/>
      <c r="G577" s="150"/>
      <c r="H577" s="150"/>
      <c r="I577" s="151"/>
      <c r="J577" s="155"/>
    </row>
    <row r="578" s="135" customFormat="1" spans="1:10">
      <c r="A578" s="133"/>
      <c r="C578" s="155"/>
      <c r="G578" s="150"/>
      <c r="H578" s="150"/>
      <c r="I578" s="151"/>
      <c r="J578" s="155"/>
    </row>
    <row r="579" s="135" customFormat="1" spans="1:10">
      <c r="A579" s="133"/>
      <c r="C579" s="155"/>
      <c r="G579" s="150"/>
      <c r="H579" s="150"/>
      <c r="I579" s="151"/>
      <c r="J579" s="155"/>
    </row>
    <row r="580" s="135" customFormat="1" spans="1:10">
      <c r="A580" s="133"/>
      <c r="C580" s="155"/>
      <c r="G580" s="150"/>
      <c r="H580" s="150"/>
      <c r="I580" s="151"/>
      <c r="J580" s="155"/>
    </row>
    <row r="581" s="135" customFormat="1" spans="1:10">
      <c r="A581" s="133"/>
      <c r="C581" s="155"/>
      <c r="G581" s="150"/>
      <c r="H581" s="150"/>
      <c r="I581" s="151"/>
      <c r="J581" s="155"/>
    </row>
    <row r="582" s="135" customFormat="1" spans="1:10">
      <c r="A582" s="133"/>
      <c r="C582" s="155"/>
      <c r="G582" s="150"/>
      <c r="H582" s="150"/>
      <c r="I582" s="151"/>
      <c r="J582" s="155"/>
    </row>
    <row r="583" s="135" customFormat="1" spans="1:10">
      <c r="A583" s="133"/>
      <c r="C583" s="155"/>
      <c r="G583" s="150"/>
      <c r="H583" s="150"/>
      <c r="I583" s="151"/>
      <c r="J583" s="155"/>
    </row>
    <row r="584" s="135" customFormat="1" spans="1:10">
      <c r="A584" s="133"/>
      <c r="C584" s="155"/>
      <c r="G584" s="150"/>
      <c r="H584" s="150"/>
      <c r="I584" s="151"/>
      <c r="J584" s="155"/>
    </row>
    <row r="585" s="135" customFormat="1" spans="1:10">
      <c r="A585" s="133"/>
      <c r="C585" s="155"/>
      <c r="G585" s="150"/>
      <c r="H585" s="150"/>
      <c r="I585" s="151"/>
      <c r="J585" s="155"/>
    </row>
    <row r="586" s="135" customFormat="1" spans="1:10">
      <c r="A586" s="133"/>
      <c r="C586" s="155"/>
      <c r="G586" s="150"/>
      <c r="H586" s="150"/>
      <c r="I586" s="151"/>
      <c r="J586" s="155"/>
    </row>
    <row r="587" s="135" customFormat="1" spans="1:10">
      <c r="A587" s="133"/>
      <c r="C587" s="155"/>
      <c r="G587" s="150"/>
      <c r="H587" s="150"/>
      <c r="I587" s="151"/>
      <c r="J587" s="155"/>
    </row>
    <row r="588" s="135" customFormat="1" spans="1:10">
      <c r="A588" s="133"/>
      <c r="C588" s="155"/>
      <c r="G588" s="150"/>
      <c r="H588" s="150"/>
      <c r="I588" s="151"/>
      <c r="J588" s="155"/>
    </row>
    <row r="589" s="135" customFormat="1" spans="1:10">
      <c r="A589" s="133"/>
      <c r="C589" s="155"/>
      <c r="G589" s="150"/>
      <c r="H589" s="150"/>
      <c r="I589" s="151"/>
      <c r="J589" s="155"/>
    </row>
    <row r="590" s="135" customFormat="1" spans="1:10">
      <c r="A590" s="133"/>
      <c r="C590" s="155"/>
      <c r="G590" s="150"/>
      <c r="H590" s="150"/>
      <c r="I590" s="151"/>
      <c r="J590" s="155"/>
    </row>
    <row r="591" s="135" customFormat="1" spans="1:10">
      <c r="A591" s="133"/>
      <c r="C591" s="155"/>
      <c r="G591" s="150"/>
      <c r="H591" s="150"/>
      <c r="I591" s="151"/>
      <c r="J591" s="155"/>
    </row>
    <row r="592" s="135" customFormat="1" spans="1:10">
      <c r="A592" s="133"/>
      <c r="C592" s="155"/>
      <c r="G592" s="150"/>
      <c r="H592" s="150"/>
      <c r="I592" s="151"/>
      <c r="J592" s="155"/>
    </row>
    <row r="593" s="135" customFormat="1" spans="1:10">
      <c r="A593" s="133"/>
      <c r="C593" s="155"/>
      <c r="G593" s="150"/>
      <c r="H593" s="150"/>
      <c r="I593" s="151"/>
      <c r="J593" s="155"/>
    </row>
    <row r="594" s="135" customFormat="1" spans="1:10">
      <c r="A594" s="133"/>
      <c r="C594" s="155"/>
      <c r="G594" s="150"/>
      <c r="H594" s="150"/>
      <c r="I594" s="151"/>
      <c r="J594" s="155"/>
    </row>
    <row r="595" s="135" customFormat="1" spans="1:10">
      <c r="A595" s="133"/>
      <c r="C595" s="155"/>
      <c r="G595" s="150"/>
      <c r="H595" s="150"/>
      <c r="I595" s="151"/>
      <c r="J595" s="155"/>
    </row>
    <row r="596" s="135" customFormat="1" spans="1:10">
      <c r="A596" s="133"/>
      <c r="C596" s="155"/>
      <c r="G596" s="150"/>
      <c r="H596" s="150"/>
      <c r="I596" s="151"/>
      <c r="J596" s="155"/>
    </row>
    <row r="597" s="135" customFormat="1" spans="1:10">
      <c r="A597" s="133"/>
      <c r="C597" s="155"/>
      <c r="G597" s="150"/>
      <c r="H597" s="150"/>
      <c r="I597" s="151"/>
      <c r="J597" s="155"/>
    </row>
    <row r="598" s="135" customFormat="1" spans="1:10">
      <c r="A598" s="133"/>
      <c r="C598" s="155"/>
      <c r="G598" s="150"/>
      <c r="H598" s="150"/>
      <c r="I598" s="151"/>
      <c r="J598" s="155"/>
    </row>
    <row r="599" s="135" customFormat="1" spans="1:10">
      <c r="A599" s="133"/>
      <c r="C599" s="155"/>
      <c r="G599" s="150"/>
      <c r="H599" s="150"/>
      <c r="I599" s="151"/>
      <c r="J599" s="155"/>
    </row>
    <row r="600" s="135" customFormat="1" spans="1:10">
      <c r="A600" s="133"/>
      <c r="C600" s="155"/>
      <c r="G600" s="150"/>
      <c r="H600" s="150"/>
      <c r="I600" s="151"/>
      <c r="J600" s="155"/>
    </row>
    <row r="601" s="135" customFormat="1" spans="1:10">
      <c r="A601" s="133"/>
      <c r="C601" s="155"/>
      <c r="G601" s="150"/>
      <c r="H601" s="150"/>
      <c r="I601" s="151"/>
      <c r="J601" s="155"/>
    </row>
    <row r="602" s="135" customFormat="1" spans="1:10">
      <c r="A602" s="133"/>
      <c r="C602" s="155"/>
      <c r="G602" s="150"/>
      <c r="H602" s="150"/>
      <c r="I602" s="151"/>
      <c r="J602" s="155"/>
    </row>
    <row r="603" s="135" customFormat="1" spans="1:10">
      <c r="A603" s="133"/>
      <c r="C603" s="155"/>
      <c r="G603" s="150"/>
      <c r="H603" s="150"/>
      <c r="I603" s="151"/>
      <c r="J603" s="155"/>
    </row>
    <row r="604" s="135" customFormat="1" spans="1:10">
      <c r="A604" s="133"/>
      <c r="C604" s="155"/>
      <c r="G604" s="150"/>
      <c r="H604" s="150"/>
      <c r="I604" s="151"/>
      <c r="J604" s="155"/>
    </row>
    <row r="605" s="135" customFormat="1" spans="1:10">
      <c r="A605" s="133"/>
      <c r="C605" s="155"/>
      <c r="G605" s="150"/>
      <c r="H605" s="150"/>
      <c r="I605" s="151"/>
      <c r="J605" s="155"/>
    </row>
    <row r="606" s="135" customFormat="1" spans="1:10">
      <c r="A606" s="133"/>
      <c r="C606" s="155"/>
      <c r="G606" s="150"/>
      <c r="H606" s="150"/>
      <c r="I606" s="151"/>
      <c r="J606" s="155"/>
    </row>
    <row r="607" s="135" customFormat="1" spans="1:10">
      <c r="A607" s="133"/>
      <c r="C607" s="155"/>
      <c r="G607" s="150"/>
      <c r="H607" s="150"/>
      <c r="I607" s="151"/>
      <c r="J607" s="155"/>
    </row>
    <row r="608" s="135" customFormat="1" spans="1:10">
      <c r="A608" s="133"/>
      <c r="C608" s="155"/>
      <c r="G608" s="150"/>
      <c r="H608" s="150"/>
      <c r="I608" s="151"/>
      <c r="J608" s="155"/>
    </row>
    <row r="609" s="135" customFormat="1" spans="1:10">
      <c r="A609" s="133"/>
      <c r="C609" s="155"/>
      <c r="G609" s="150"/>
      <c r="H609" s="150"/>
      <c r="I609" s="151"/>
      <c r="J609" s="155"/>
    </row>
    <row r="610" s="135" customFormat="1" spans="1:10">
      <c r="A610" s="133"/>
      <c r="C610" s="155"/>
      <c r="G610" s="150"/>
      <c r="H610" s="150"/>
      <c r="I610" s="151"/>
      <c r="J610" s="155"/>
    </row>
    <row r="611" s="135" customFormat="1" spans="1:10">
      <c r="A611" s="133"/>
      <c r="C611" s="155"/>
      <c r="G611" s="150"/>
      <c r="H611" s="150"/>
      <c r="I611" s="151"/>
      <c r="J611" s="155"/>
    </row>
    <row r="612" s="135" customFormat="1" spans="1:10">
      <c r="A612" s="133"/>
      <c r="C612" s="155"/>
      <c r="G612" s="150"/>
      <c r="H612" s="150"/>
      <c r="I612" s="151"/>
      <c r="J612" s="155"/>
    </row>
    <row r="613" s="135" customFormat="1" spans="1:10">
      <c r="A613" s="133"/>
      <c r="C613" s="155"/>
      <c r="G613" s="150"/>
      <c r="H613" s="150"/>
      <c r="I613" s="151"/>
      <c r="J613" s="155"/>
    </row>
    <row r="614" s="135" customFormat="1" spans="1:10">
      <c r="A614" s="133"/>
      <c r="C614" s="155"/>
      <c r="G614" s="150"/>
      <c r="H614" s="150"/>
      <c r="I614" s="151"/>
      <c r="J614" s="155"/>
    </row>
    <row r="615" s="135" customFormat="1" spans="1:10">
      <c r="A615" s="133"/>
      <c r="C615" s="155"/>
      <c r="G615" s="150"/>
      <c r="H615" s="150"/>
      <c r="I615" s="151"/>
      <c r="J615" s="155"/>
    </row>
    <row r="616" s="135" customFormat="1" spans="1:10">
      <c r="A616" s="133"/>
      <c r="C616" s="155"/>
      <c r="G616" s="150"/>
      <c r="H616" s="150"/>
      <c r="I616" s="151"/>
      <c r="J616" s="155"/>
    </row>
    <row r="617" s="135" customFormat="1" spans="1:10">
      <c r="A617" s="133"/>
      <c r="C617" s="155"/>
      <c r="G617" s="150"/>
      <c r="H617" s="150"/>
      <c r="I617" s="151"/>
      <c r="J617" s="155"/>
    </row>
    <row r="618" s="135" customFormat="1" spans="1:10">
      <c r="A618" s="133"/>
      <c r="C618" s="155"/>
      <c r="G618" s="150"/>
      <c r="H618" s="150"/>
      <c r="I618" s="151"/>
      <c r="J618" s="155"/>
    </row>
    <row r="619" s="135" customFormat="1" spans="1:10">
      <c r="A619" s="133"/>
      <c r="C619" s="155"/>
      <c r="G619" s="150"/>
      <c r="H619" s="150"/>
      <c r="I619" s="151"/>
      <c r="J619" s="155"/>
    </row>
    <row r="620" s="135" customFormat="1" spans="1:10">
      <c r="A620" s="133"/>
      <c r="C620" s="155"/>
      <c r="G620" s="150"/>
      <c r="H620" s="150"/>
      <c r="I620" s="151"/>
      <c r="J620" s="155"/>
    </row>
    <row r="621" s="135" customFormat="1" spans="1:10">
      <c r="A621" s="133"/>
      <c r="C621" s="155"/>
      <c r="G621" s="150"/>
      <c r="H621" s="150"/>
      <c r="I621" s="151"/>
      <c r="J621" s="155"/>
    </row>
    <row r="622" s="135" customFormat="1" spans="1:10">
      <c r="A622" s="133"/>
      <c r="C622" s="155"/>
      <c r="G622" s="150"/>
      <c r="H622" s="150"/>
      <c r="I622" s="151"/>
      <c r="J622" s="155"/>
    </row>
    <row r="623" s="135" customFormat="1" spans="1:10">
      <c r="A623" s="133"/>
      <c r="C623" s="155"/>
      <c r="G623" s="150"/>
      <c r="H623" s="150"/>
      <c r="I623" s="151"/>
      <c r="J623" s="155"/>
    </row>
    <row r="624" s="135" customFormat="1" spans="1:10">
      <c r="A624" s="133"/>
      <c r="C624" s="155"/>
      <c r="G624" s="150"/>
      <c r="H624" s="150"/>
      <c r="I624" s="151"/>
      <c r="J624" s="155"/>
    </row>
    <row r="625" s="135" customFormat="1" spans="1:10">
      <c r="A625" s="133"/>
      <c r="C625" s="155"/>
      <c r="G625" s="150"/>
      <c r="H625" s="150"/>
      <c r="I625" s="151"/>
      <c r="J625" s="155"/>
    </row>
    <row r="626" s="135" customFormat="1" spans="1:10">
      <c r="A626" s="133"/>
      <c r="C626" s="155"/>
      <c r="G626" s="150"/>
      <c r="H626" s="150"/>
      <c r="I626" s="151"/>
      <c r="J626" s="155"/>
    </row>
    <row r="627" s="135" customFormat="1" spans="1:10">
      <c r="A627" s="133"/>
      <c r="C627" s="155"/>
      <c r="G627" s="150"/>
      <c r="H627" s="150"/>
      <c r="I627" s="151"/>
      <c r="J627" s="155"/>
    </row>
    <row r="628" s="135" customFormat="1" spans="1:10">
      <c r="A628" s="133"/>
      <c r="C628" s="155"/>
      <c r="G628" s="150"/>
      <c r="H628" s="150"/>
      <c r="I628" s="151"/>
      <c r="J628" s="155"/>
    </row>
    <row r="629" s="135" customFormat="1" spans="1:10">
      <c r="A629" s="133"/>
      <c r="C629" s="155"/>
      <c r="G629" s="150"/>
      <c r="H629" s="150"/>
      <c r="I629" s="151"/>
      <c r="J629" s="155"/>
    </row>
    <row r="630" s="135" customFormat="1" spans="1:10">
      <c r="A630" s="133"/>
      <c r="C630" s="155"/>
      <c r="G630" s="150"/>
      <c r="H630" s="150"/>
      <c r="I630" s="151"/>
      <c r="J630" s="155"/>
    </row>
    <row r="631" s="135" customFormat="1" spans="1:10">
      <c r="A631" s="133"/>
      <c r="C631" s="155"/>
      <c r="G631" s="150"/>
      <c r="H631" s="150"/>
      <c r="I631" s="151"/>
      <c r="J631" s="155"/>
    </row>
    <row r="632" s="135" customFormat="1" spans="1:10">
      <c r="A632" s="133"/>
      <c r="C632" s="155"/>
      <c r="G632" s="150"/>
      <c r="H632" s="150"/>
      <c r="I632" s="151"/>
      <c r="J632" s="155"/>
    </row>
    <row r="633" s="135" customFormat="1" spans="1:10">
      <c r="A633" s="133"/>
      <c r="C633" s="155"/>
      <c r="G633" s="150"/>
      <c r="H633" s="150"/>
      <c r="I633" s="151"/>
      <c r="J633" s="155"/>
    </row>
    <row r="634" s="135" customFormat="1" spans="1:10">
      <c r="A634" s="133"/>
      <c r="C634" s="155"/>
      <c r="G634" s="150"/>
      <c r="H634" s="150"/>
      <c r="I634" s="151"/>
      <c r="J634" s="155"/>
    </row>
    <row r="635" s="135" customFormat="1" spans="1:10">
      <c r="A635" s="133"/>
      <c r="C635" s="155"/>
      <c r="G635" s="150"/>
      <c r="H635" s="150"/>
      <c r="I635" s="151"/>
      <c r="J635" s="155"/>
    </row>
    <row r="636" s="135" customFormat="1" spans="1:10">
      <c r="A636" s="133"/>
      <c r="C636" s="155"/>
      <c r="G636" s="150"/>
      <c r="H636" s="150"/>
      <c r="I636" s="151"/>
      <c r="J636" s="155"/>
    </row>
    <row r="637" s="135" customFormat="1" spans="1:10">
      <c r="A637" s="133"/>
      <c r="C637" s="155"/>
      <c r="G637" s="150"/>
      <c r="H637" s="150"/>
      <c r="I637" s="151"/>
      <c r="J637" s="155"/>
    </row>
    <row r="638" s="135" customFormat="1" spans="1:10">
      <c r="A638" s="133"/>
      <c r="C638" s="155"/>
      <c r="G638" s="150"/>
      <c r="H638" s="150"/>
      <c r="I638" s="151"/>
      <c r="J638" s="155"/>
    </row>
    <row r="639" s="135" customFormat="1" spans="1:10">
      <c r="A639" s="133"/>
      <c r="C639" s="155"/>
      <c r="G639" s="150"/>
      <c r="H639" s="150"/>
      <c r="I639" s="151"/>
      <c r="J639" s="155"/>
    </row>
    <row r="640" s="135" customFormat="1" spans="1:10">
      <c r="A640" s="133"/>
      <c r="C640" s="155"/>
      <c r="G640" s="150"/>
      <c r="H640" s="150"/>
      <c r="I640" s="151"/>
      <c r="J640" s="155"/>
    </row>
    <row r="641" s="135" customFormat="1" spans="1:10">
      <c r="A641" s="133"/>
      <c r="C641" s="155"/>
      <c r="G641" s="150"/>
      <c r="H641" s="150"/>
      <c r="I641" s="151"/>
      <c r="J641" s="155"/>
    </row>
    <row r="642" s="135" customFormat="1" spans="1:10">
      <c r="A642" s="133"/>
      <c r="C642" s="155"/>
      <c r="G642" s="150"/>
      <c r="H642" s="150"/>
      <c r="I642" s="151"/>
      <c r="J642" s="155"/>
    </row>
    <row r="643" s="135" customFormat="1" spans="1:10">
      <c r="A643" s="133"/>
      <c r="C643" s="155"/>
      <c r="G643" s="150"/>
      <c r="H643" s="150"/>
      <c r="I643" s="151"/>
      <c r="J643" s="155"/>
    </row>
    <row r="644" s="135" customFormat="1" spans="1:10">
      <c r="A644" s="133"/>
      <c r="C644" s="155"/>
      <c r="G644" s="150"/>
      <c r="H644" s="150"/>
      <c r="I644" s="151"/>
      <c r="J644" s="155"/>
    </row>
    <row r="645" s="135" customFormat="1" spans="1:10">
      <c r="A645" s="133"/>
      <c r="C645" s="155"/>
      <c r="G645" s="150"/>
      <c r="H645" s="150"/>
      <c r="I645" s="151"/>
      <c r="J645" s="155"/>
    </row>
    <row r="646" s="135" customFormat="1" spans="1:10">
      <c r="A646" s="133"/>
      <c r="C646" s="155"/>
      <c r="G646" s="150"/>
      <c r="H646" s="150"/>
      <c r="I646" s="151"/>
      <c r="J646" s="155"/>
    </row>
    <row r="647" s="135" customFormat="1" spans="1:10">
      <c r="A647" s="133"/>
      <c r="C647" s="155"/>
      <c r="G647" s="150"/>
      <c r="H647" s="150"/>
      <c r="I647" s="151"/>
      <c r="J647" s="155"/>
    </row>
    <row r="648" s="135" customFormat="1" spans="1:10">
      <c r="A648" s="133"/>
      <c r="C648" s="155"/>
      <c r="G648" s="150"/>
      <c r="H648" s="150"/>
      <c r="I648" s="151"/>
      <c r="J648" s="155"/>
    </row>
    <row r="649" s="135" customFormat="1" spans="1:10">
      <c r="A649" s="133"/>
      <c r="C649" s="155"/>
      <c r="G649" s="150"/>
      <c r="H649" s="150"/>
      <c r="I649" s="151"/>
      <c r="J649" s="155"/>
    </row>
    <row r="650" s="135" customFormat="1" spans="1:10">
      <c r="A650" s="133"/>
      <c r="C650" s="155"/>
      <c r="G650" s="150"/>
      <c r="H650" s="150"/>
      <c r="I650" s="151"/>
      <c r="J650" s="155"/>
    </row>
    <row r="651" s="135" customFormat="1" spans="1:10">
      <c r="A651" s="133"/>
      <c r="C651" s="155"/>
      <c r="G651" s="150"/>
      <c r="H651" s="150"/>
      <c r="I651" s="151"/>
      <c r="J651" s="155"/>
    </row>
    <row r="652" s="135" customFormat="1" spans="1:10">
      <c r="A652" s="133"/>
      <c r="C652" s="155"/>
      <c r="G652" s="150"/>
      <c r="H652" s="150"/>
      <c r="I652" s="151"/>
      <c r="J652" s="155"/>
    </row>
    <row r="653" s="135" customFormat="1" spans="1:10">
      <c r="A653" s="133"/>
      <c r="C653" s="155"/>
      <c r="G653" s="150"/>
      <c r="H653" s="150"/>
      <c r="I653" s="151"/>
      <c r="J653" s="155"/>
    </row>
    <row r="654" s="135" customFormat="1" spans="1:10">
      <c r="A654" s="133"/>
      <c r="C654" s="155"/>
      <c r="G654" s="150"/>
      <c r="H654" s="150"/>
      <c r="I654" s="151"/>
      <c r="J654" s="155"/>
    </row>
    <row r="655" s="135" customFormat="1" spans="1:10">
      <c r="A655" s="133"/>
      <c r="C655" s="155"/>
      <c r="G655" s="150"/>
      <c r="H655" s="150"/>
      <c r="I655" s="151"/>
      <c r="J655" s="155"/>
    </row>
    <row r="656" s="135" customFormat="1" spans="1:10">
      <c r="A656" s="133"/>
      <c r="C656" s="155"/>
      <c r="G656" s="150"/>
      <c r="H656" s="150"/>
      <c r="I656" s="151"/>
      <c r="J656" s="155"/>
    </row>
    <row r="657" s="135" customFormat="1" spans="1:10">
      <c r="A657" s="133"/>
      <c r="C657" s="155"/>
      <c r="G657" s="150"/>
      <c r="H657" s="150"/>
      <c r="I657" s="151"/>
      <c r="J657" s="155"/>
    </row>
    <row r="658" s="135" customFormat="1" spans="1:10">
      <c r="A658" s="133"/>
      <c r="C658" s="155"/>
      <c r="G658" s="150"/>
      <c r="H658" s="150"/>
      <c r="I658" s="151"/>
      <c r="J658" s="155"/>
    </row>
    <row r="659" s="135" customFormat="1" spans="1:10">
      <c r="A659" s="133"/>
      <c r="C659" s="155"/>
      <c r="G659" s="150"/>
      <c r="H659" s="150"/>
      <c r="I659" s="151"/>
      <c r="J659" s="155"/>
    </row>
    <row r="660" s="135" customFormat="1" spans="1:10">
      <c r="A660" s="133"/>
      <c r="C660" s="155"/>
      <c r="G660" s="150"/>
      <c r="H660" s="150"/>
      <c r="I660" s="151"/>
      <c r="J660" s="155"/>
    </row>
    <row r="661" s="135" customFormat="1" spans="1:10">
      <c r="A661" s="133"/>
      <c r="C661" s="155"/>
      <c r="G661" s="150"/>
      <c r="H661" s="150"/>
      <c r="I661" s="151"/>
      <c r="J661" s="155"/>
    </row>
    <row r="662" s="135" customFormat="1" spans="1:10">
      <c r="A662" s="133"/>
      <c r="C662" s="155"/>
      <c r="G662" s="150"/>
      <c r="H662" s="150"/>
      <c r="I662" s="151"/>
      <c r="J662" s="155"/>
    </row>
    <row r="663" s="135" customFormat="1" spans="1:10">
      <c r="A663" s="133"/>
      <c r="C663" s="155"/>
      <c r="G663" s="150"/>
      <c r="H663" s="150"/>
      <c r="I663" s="151"/>
      <c r="J663" s="155"/>
    </row>
    <row r="664" s="135" customFormat="1" spans="1:10">
      <c r="A664" s="133"/>
      <c r="C664" s="155"/>
      <c r="G664" s="150"/>
      <c r="H664" s="150"/>
      <c r="I664" s="151"/>
      <c r="J664" s="155"/>
    </row>
    <row r="665" s="135" customFormat="1" spans="1:10">
      <c r="A665" s="133"/>
      <c r="C665" s="155"/>
      <c r="G665" s="150"/>
      <c r="H665" s="150"/>
      <c r="I665" s="151"/>
      <c r="J665" s="155"/>
    </row>
    <row r="666" s="135" customFormat="1" spans="1:10">
      <c r="A666" s="133"/>
      <c r="C666" s="155"/>
      <c r="G666" s="150"/>
      <c r="H666" s="150"/>
      <c r="I666" s="151"/>
      <c r="J666" s="155"/>
    </row>
    <row r="667" s="135" customFormat="1" spans="1:10">
      <c r="A667" s="133"/>
      <c r="C667" s="155"/>
      <c r="G667" s="150"/>
      <c r="H667" s="150"/>
      <c r="I667" s="151"/>
      <c r="J667" s="155"/>
    </row>
    <row r="668" s="135" customFormat="1" spans="1:10">
      <c r="A668" s="133"/>
      <c r="C668" s="155"/>
      <c r="G668" s="150"/>
      <c r="H668" s="150"/>
      <c r="I668" s="151"/>
      <c r="J668" s="155"/>
    </row>
    <row r="669" s="135" customFormat="1" spans="1:10">
      <c r="A669" s="133"/>
      <c r="C669" s="155"/>
      <c r="G669" s="150"/>
      <c r="H669" s="150"/>
      <c r="I669" s="151"/>
      <c r="J669" s="155"/>
    </row>
    <row r="670" s="135" customFormat="1" spans="1:10">
      <c r="A670" s="133"/>
      <c r="C670" s="155"/>
      <c r="G670" s="150"/>
      <c r="H670" s="150"/>
      <c r="I670" s="151"/>
      <c r="J670" s="155"/>
    </row>
    <row r="671" s="135" customFormat="1" spans="1:10">
      <c r="A671" s="133"/>
      <c r="C671" s="155"/>
      <c r="G671" s="150"/>
      <c r="H671" s="150"/>
      <c r="I671" s="151"/>
      <c r="J671" s="155"/>
    </row>
    <row r="672" s="135" customFormat="1" spans="1:10">
      <c r="A672" s="133"/>
      <c r="C672" s="155"/>
      <c r="G672" s="150"/>
      <c r="H672" s="150"/>
      <c r="I672" s="151"/>
      <c r="J672" s="155"/>
    </row>
    <row r="673" s="135" customFormat="1" spans="1:10">
      <c r="A673" s="133"/>
      <c r="C673" s="155"/>
      <c r="G673" s="150"/>
      <c r="H673" s="150"/>
      <c r="I673" s="151"/>
      <c r="J673" s="155"/>
    </row>
    <row r="674" s="135" customFormat="1" spans="1:10">
      <c r="A674" s="133"/>
      <c r="C674" s="155"/>
      <c r="G674" s="150"/>
      <c r="H674" s="150"/>
      <c r="I674" s="151"/>
      <c r="J674" s="155"/>
    </row>
    <row r="675" s="135" customFormat="1" spans="1:10">
      <c r="A675" s="133"/>
      <c r="C675" s="155"/>
      <c r="G675" s="150"/>
      <c r="H675" s="150"/>
      <c r="I675" s="151"/>
      <c r="J675" s="155"/>
    </row>
    <row r="676" s="135" customFormat="1" spans="1:10">
      <c r="A676" s="133"/>
      <c r="C676" s="155"/>
      <c r="G676" s="150"/>
      <c r="H676" s="150"/>
      <c r="I676" s="151"/>
      <c r="J676" s="155"/>
    </row>
    <row r="677" s="135" customFormat="1" spans="1:10">
      <c r="A677" s="133"/>
      <c r="C677" s="155"/>
      <c r="G677" s="150"/>
      <c r="H677" s="150"/>
      <c r="I677" s="151"/>
      <c r="J677" s="155"/>
    </row>
    <row r="678" s="135" customFormat="1" spans="1:10">
      <c r="A678" s="133"/>
      <c r="C678" s="155"/>
      <c r="G678" s="150"/>
      <c r="H678" s="150"/>
      <c r="I678" s="151"/>
      <c r="J678" s="155"/>
    </row>
    <row r="679" s="135" customFormat="1" spans="1:10">
      <c r="A679" s="133"/>
      <c r="C679" s="155"/>
      <c r="G679" s="150"/>
      <c r="H679" s="150"/>
      <c r="I679" s="151"/>
      <c r="J679" s="155"/>
    </row>
    <row r="680" s="135" customFormat="1" spans="1:10">
      <c r="A680" s="133"/>
      <c r="C680" s="155"/>
      <c r="G680" s="150"/>
      <c r="H680" s="150"/>
      <c r="I680" s="151"/>
      <c r="J680" s="155"/>
    </row>
    <row r="681" s="135" customFormat="1" spans="1:10">
      <c r="A681" s="133"/>
      <c r="C681" s="155"/>
      <c r="G681" s="150"/>
      <c r="H681" s="150"/>
      <c r="I681" s="151"/>
      <c r="J681" s="155"/>
    </row>
    <row r="682" s="135" customFormat="1" spans="1:10">
      <c r="A682" s="133"/>
      <c r="C682" s="155"/>
      <c r="G682" s="150"/>
      <c r="H682" s="150"/>
      <c r="I682" s="151"/>
      <c r="J682" s="155"/>
    </row>
    <row r="683" s="135" customFormat="1" spans="1:10">
      <c r="A683" s="133"/>
      <c r="C683" s="155"/>
      <c r="G683" s="150"/>
      <c r="H683" s="150"/>
      <c r="I683" s="151"/>
      <c r="J683" s="155"/>
    </row>
    <row r="684" s="135" customFormat="1" spans="1:10">
      <c r="A684" s="133"/>
      <c r="C684" s="155"/>
      <c r="G684" s="150"/>
      <c r="H684" s="150"/>
      <c r="I684" s="151"/>
      <c r="J684" s="155"/>
    </row>
    <row r="685" s="135" customFormat="1" spans="1:10">
      <c r="A685" s="133"/>
      <c r="C685" s="155"/>
      <c r="G685" s="150"/>
      <c r="H685" s="150"/>
      <c r="I685" s="151"/>
      <c r="J685" s="155"/>
    </row>
    <row r="686" s="135" customFormat="1" spans="1:10">
      <c r="A686" s="133"/>
      <c r="C686" s="155"/>
      <c r="G686" s="150"/>
      <c r="H686" s="150"/>
      <c r="I686" s="151"/>
      <c r="J686" s="155"/>
    </row>
    <row r="687" s="135" customFormat="1" spans="1:10">
      <c r="A687" s="133"/>
      <c r="C687" s="155"/>
      <c r="G687" s="150"/>
      <c r="H687" s="150"/>
      <c r="I687" s="151"/>
      <c r="J687" s="155"/>
    </row>
    <row r="688" s="135" customFormat="1" spans="1:10">
      <c r="A688" s="133"/>
      <c r="C688" s="155"/>
      <c r="G688" s="150"/>
      <c r="H688" s="150"/>
      <c r="I688" s="151"/>
      <c r="J688" s="155"/>
    </row>
    <row r="689" s="135" customFormat="1" spans="1:10">
      <c r="A689" s="133"/>
      <c r="C689" s="155"/>
      <c r="G689" s="150"/>
      <c r="H689" s="150"/>
      <c r="I689" s="151"/>
      <c r="J689" s="155"/>
    </row>
    <row r="690" s="135" customFormat="1" spans="1:10">
      <c r="A690" s="133"/>
      <c r="C690" s="155"/>
      <c r="G690" s="150"/>
      <c r="H690" s="150"/>
      <c r="I690" s="151"/>
      <c r="J690" s="155"/>
    </row>
    <row r="691" s="135" customFormat="1" spans="1:10">
      <c r="A691" s="133"/>
      <c r="C691" s="155"/>
      <c r="G691" s="150"/>
      <c r="H691" s="150"/>
      <c r="I691" s="151"/>
      <c r="J691" s="155"/>
    </row>
    <row r="692" s="135" customFormat="1" spans="1:10">
      <c r="A692" s="133"/>
      <c r="C692" s="155"/>
      <c r="G692" s="150"/>
      <c r="H692" s="150"/>
      <c r="I692" s="151"/>
      <c r="J692" s="155"/>
    </row>
    <row r="693" s="135" customFormat="1" spans="1:10">
      <c r="A693" s="133"/>
      <c r="C693" s="155"/>
      <c r="G693" s="150"/>
      <c r="H693" s="150"/>
      <c r="I693" s="151"/>
      <c r="J693" s="155"/>
    </row>
    <row r="694" s="135" customFormat="1" spans="1:10">
      <c r="A694" s="133"/>
      <c r="C694" s="155"/>
      <c r="G694" s="150"/>
      <c r="H694" s="150"/>
      <c r="I694" s="151"/>
      <c r="J694" s="155"/>
    </row>
    <row r="695" s="135" customFormat="1" spans="1:10">
      <c r="A695" s="133"/>
      <c r="C695" s="155"/>
      <c r="G695" s="150"/>
      <c r="H695" s="150"/>
      <c r="I695" s="151"/>
      <c r="J695" s="155"/>
    </row>
    <row r="696" s="135" customFormat="1" spans="1:10">
      <c r="A696" s="133"/>
      <c r="C696" s="155"/>
      <c r="G696" s="150"/>
      <c r="H696" s="150"/>
      <c r="I696" s="151"/>
      <c r="J696" s="155"/>
    </row>
    <row r="697" s="135" customFormat="1" spans="1:10">
      <c r="A697" s="133"/>
      <c r="C697" s="155"/>
      <c r="G697" s="150"/>
      <c r="H697" s="150"/>
      <c r="I697" s="151"/>
      <c r="J697" s="155"/>
    </row>
    <row r="698" s="135" customFormat="1" spans="1:10">
      <c r="A698" s="133"/>
      <c r="C698" s="155"/>
      <c r="G698" s="150"/>
      <c r="H698" s="150"/>
      <c r="I698" s="151"/>
      <c r="J698" s="155"/>
    </row>
    <row r="699" s="135" customFormat="1" spans="1:10">
      <c r="A699" s="133"/>
      <c r="C699" s="155"/>
      <c r="G699" s="150"/>
      <c r="H699" s="150"/>
      <c r="I699" s="151"/>
      <c r="J699" s="155"/>
    </row>
    <row r="700" s="135" customFormat="1" spans="1:10">
      <c r="A700" s="133"/>
      <c r="C700" s="155"/>
      <c r="G700" s="150"/>
      <c r="H700" s="150"/>
      <c r="I700" s="151"/>
      <c r="J700" s="155"/>
    </row>
    <row r="701" s="135" customFormat="1" spans="1:10">
      <c r="A701" s="133"/>
      <c r="C701" s="155"/>
      <c r="G701" s="150"/>
      <c r="H701" s="150"/>
      <c r="I701" s="151"/>
      <c r="J701" s="155"/>
    </row>
    <row r="702" s="135" customFormat="1" spans="1:10">
      <c r="A702" s="133"/>
      <c r="C702" s="155"/>
      <c r="G702" s="150"/>
      <c r="H702" s="150"/>
      <c r="I702" s="151"/>
      <c r="J702" s="155"/>
    </row>
    <row r="703" s="135" customFormat="1" spans="1:10">
      <c r="A703" s="133"/>
      <c r="C703" s="155"/>
      <c r="G703" s="150"/>
      <c r="H703" s="150"/>
      <c r="I703" s="151"/>
      <c r="J703" s="155"/>
    </row>
    <row r="704" s="135" customFormat="1" spans="1:10">
      <c r="A704" s="133"/>
      <c r="C704" s="155"/>
      <c r="G704" s="150"/>
      <c r="H704" s="150"/>
      <c r="I704" s="151"/>
      <c r="J704" s="155"/>
    </row>
    <row r="705" s="135" customFormat="1" spans="1:10">
      <c r="A705" s="133"/>
      <c r="C705" s="155"/>
      <c r="G705" s="150"/>
      <c r="H705" s="150"/>
      <c r="I705" s="151"/>
      <c r="J705" s="155"/>
    </row>
    <row r="706" s="135" customFormat="1" spans="1:10">
      <c r="A706" s="133"/>
      <c r="C706" s="155"/>
      <c r="G706" s="150"/>
      <c r="H706" s="150"/>
      <c r="I706" s="151"/>
      <c r="J706" s="155"/>
    </row>
    <row r="707" s="135" customFormat="1" spans="1:10">
      <c r="A707" s="133"/>
      <c r="C707" s="155"/>
      <c r="G707" s="150"/>
      <c r="H707" s="150"/>
      <c r="I707" s="151"/>
      <c r="J707" s="155"/>
    </row>
    <row r="708" s="135" customFormat="1" spans="1:10">
      <c r="A708" s="133"/>
      <c r="C708" s="155"/>
      <c r="G708" s="150"/>
      <c r="H708" s="150"/>
      <c r="I708" s="151"/>
      <c r="J708" s="155"/>
    </row>
    <row r="709" s="135" customFormat="1" spans="1:10">
      <c r="A709" s="133"/>
      <c r="C709" s="155"/>
      <c r="G709" s="150"/>
      <c r="H709" s="150"/>
      <c r="I709" s="151"/>
      <c r="J709" s="155"/>
    </row>
    <row r="710" s="135" customFormat="1" spans="1:10">
      <c r="A710" s="133"/>
      <c r="C710" s="155"/>
      <c r="G710" s="150"/>
      <c r="H710" s="150"/>
      <c r="I710" s="151"/>
      <c r="J710" s="155"/>
    </row>
    <row r="711" s="135" customFormat="1" spans="1:10">
      <c r="A711" s="133"/>
      <c r="C711" s="155"/>
      <c r="G711" s="150"/>
      <c r="H711" s="150"/>
      <c r="I711" s="151"/>
      <c r="J711" s="155"/>
    </row>
    <row r="712" s="135" customFormat="1" spans="1:10">
      <c r="A712" s="133"/>
      <c r="C712" s="155"/>
      <c r="G712" s="150"/>
      <c r="H712" s="150"/>
      <c r="I712" s="151"/>
      <c r="J712" s="155"/>
    </row>
    <row r="713" s="135" customFormat="1" spans="1:10">
      <c r="A713" s="133"/>
      <c r="C713" s="155"/>
      <c r="G713" s="150"/>
      <c r="H713" s="150"/>
      <c r="I713" s="151"/>
      <c r="J713" s="155"/>
    </row>
    <row r="714" s="135" customFormat="1" spans="1:10">
      <c r="A714" s="133"/>
      <c r="C714" s="155"/>
      <c r="G714" s="150"/>
      <c r="H714" s="150"/>
      <c r="I714" s="151"/>
      <c r="J714" s="155"/>
    </row>
  </sheetData>
  <mergeCells count="1">
    <mergeCell ref="A2:C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97"/>
  <sheetViews>
    <sheetView showZeros="0" workbookViewId="0">
      <selection activeCell="J5" sqref="J5"/>
    </sheetView>
  </sheetViews>
  <sheetFormatPr defaultColWidth="9" defaultRowHeight="15.6" outlineLevelCol="2"/>
  <cols>
    <col min="1" max="1" width="19.3796296296296" style="258" customWidth="1"/>
    <col min="2" max="2" width="41.75" style="258" customWidth="1"/>
    <col min="3" max="3" width="19.8796296296296" style="258" customWidth="1"/>
    <col min="4" max="16384" width="9" style="258"/>
  </cols>
  <sheetData>
    <row r="1" ht="21" customHeight="1" spans="1:1">
      <c r="A1" s="259" t="s">
        <v>402</v>
      </c>
    </row>
    <row r="2" s="254" customFormat="1" ht="24.75" customHeight="1" spans="1:3">
      <c r="A2" s="260" t="s">
        <v>403</v>
      </c>
      <c r="B2" s="260"/>
      <c r="C2" s="261"/>
    </row>
    <row r="3" s="255" customFormat="1" ht="15" customHeight="1" spans="3:3">
      <c r="C3" s="262" t="s">
        <v>2</v>
      </c>
    </row>
    <row r="4" s="256" customFormat="1" ht="18" customHeight="1" spans="1:3">
      <c r="A4" s="263" t="s">
        <v>31</v>
      </c>
      <c r="B4" s="263" t="s">
        <v>74</v>
      </c>
      <c r="C4" s="263" t="s">
        <v>4</v>
      </c>
    </row>
    <row r="5" s="257" customFormat="1" ht="18" customHeight="1" spans="1:3">
      <c r="A5" s="263" t="s">
        <v>28</v>
      </c>
      <c r="B5" s="263"/>
      <c r="C5" s="264">
        <f>+C6+C11+C21+C23+C26+C28</f>
        <v>188025.32</v>
      </c>
    </row>
    <row r="6" s="256" customFormat="1" ht="18" customHeight="1" spans="1:3">
      <c r="A6" s="265">
        <v>501</v>
      </c>
      <c r="B6" s="266" t="s">
        <v>404</v>
      </c>
      <c r="C6" s="267">
        <v>40984.79</v>
      </c>
    </row>
    <row r="7" s="255" customFormat="1" ht="18" customHeight="1" spans="1:3">
      <c r="A7" s="268">
        <v>50101</v>
      </c>
      <c r="B7" s="269" t="s">
        <v>405</v>
      </c>
      <c r="C7" s="270">
        <v>26713.91</v>
      </c>
    </row>
    <row r="8" s="255" customFormat="1" ht="18" customHeight="1" spans="1:3">
      <c r="A8" s="268">
        <v>50102</v>
      </c>
      <c r="B8" s="269" t="s">
        <v>406</v>
      </c>
      <c r="C8" s="270">
        <v>10688.84</v>
      </c>
    </row>
    <row r="9" s="255" customFormat="1" ht="18" customHeight="1" spans="1:3">
      <c r="A9" s="268">
        <v>50103</v>
      </c>
      <c r="B9" s="269" t="s">
        <v>380</v>
      </c>
      <c r="C9" s="270">
        <v>3255.89</v>
      </c>
    </row>
    <row r="10" s="255" customFormat="1" ht="18" customHeight="1" spans="1:3">
      <c r="A10" s="268">
        <v>50199</v>
      </c>
      <c r="B10" s="269" t="s">
        <v>407</v>
      </c>
      <c r="C10" s="270">
        <v>326.15</v>
      </c>
    </row>
    <row r="11" s="256" customFormat="1" ht="18" customHeight="1" spans="1:3">
      <c r="A11" s="265">
        <v>502</v>
      </c>
      <c r="B11" s="266" t="s">
        <v>408</v>
      </c>
      <c r="C11" s="267">
        <v>9423.75</v>
      </c>
    </row>
    <row r="12" s="255" customFormat="1" ht="18" customHeight="1" spans="1:3">
      <c r="A12" s="268">
        <v>50201</v>
      </c>
      <c r="B12" s="269" t="s">
        <v>409</v>
      </c>
      <c r="C12" s="270">
        <v>7779.51</v>
      </c>
    </row>
    <row r="13" s="255" customFormat="1" ht="18" customHeight="1" spans="1:3">
      <c r="A13" s="268">
        <v>50202</v>
      </c>
      <c r="B13" s="269" t="s">
        <v>410</v>
      </c>
      <c r="C13" s="270">
        <v>1</v>
      </c>
    </row>
    <row r="14" s="255" customFormat="1" ht="18" customHeight="1" spans="1:3">
      <c r="A14" s="268">
        <v>50203</v>
      </c>
      <c r="B14" s="269" t="s">
        <v>411</v>
      </c>
      <c r="C14" s="270">
        <v>43.5</v>
      </c>
    </row>
    <row r="15" s="255" customFormat="1" ht="18" customHeight="1" spans="1:3">
      <c r="A15" s="268">
        <v>50204</v>
      </c>
      <c r="B15" s="269" t="s">
        <v>412</v>
      </c>
      <c r="C15" s="270">
        <v>214.84</v>
      </c>
    </row>
    <row r="16" s="255" customFormat="1" ht="18" customHeight="1" spans="1:3">
      <c r="A16" s="268">
        <v>50205</v>
      </c>
      <c r="B16" s="269" t="s">
        <v>413</v>
      </c>
      <c r="C16" s="270">
        <v>21</v>
      </c>
    </row>
    <row r="17" s="255" customFormat="1" ht="18" customHeight="1" spans="1:3">
      <c r="A17" s="268">
        <v>50206</v>
      </c>
      <c r="B17" s="269" t="s">
        <v>414</v>
      </c>
      <c r="C17" s="270">
        <v>103.78</v>
      </c>
    </row>
    <row r="18" s="255" customFormat="1" ht="18" customHeight="1" spans="1:3">
      <c r="A18" s="268">
        <v>50208</v>
      </c>
      <c r="B18" s="269" t="s">
        <v>415</v>
      </c>
      <c r="C18" s="270">
        <v>911</v>
      </c>
    </row>
    <row r="19" s="255" customFormat="1" ht="18" customHeight="1" spans="1:3">
      <c r="A19" s="268">
        <v>50209</v>
      </c>
      <c r="B19" s="269" t="s">
        <v>416</v>
      </c>
      <c r="C19" s="270">
        <v>126</v>
      </c>
    </row>
    <row r="20" s="256" customFormat="1" ht="18" customHeight="1" spans="1:3">
      <c r="A20" s="268">
        <v>50299</v>
      </c>
      <c r="B20" s="269" t="s">
        <v>417</v>
      </c>
      <c r="C20" s="270">
        <v>223.12</v>
      </c>
    </row>
    <row r="21" s="255" customFormat="1" ht="18" customHeight="1" spans="1:3">
      <c r="A21" s="265">
        <v>503</v>
      </c>
      <c r="B21" s="266" t="s">
        <v>418</v>
      </c>
      <c r="C21" s="267">
        <v>41.07</v>
      </c>
    </row>
    <row r="22" s="256" customFormat="1" ht="18" customHeight="1" spans="1:3">
      <c r="A22" s="268">
        <v>50306</v>
      </c>
      <c r="B22" s="269" t="s">
        <v>419</v>
      </c>
      <c r="C22" s="270">
        <v>41.07</v>
      </c>
    </row>
    <row r="23" s="255" customFormat="1" ht="18" customHeight="1" spans="1:3">
      <c r="A23" s="265">
        <v>505</v>
      </c>
      <c r="B23" s="266" t="s">
        <v>420</v>
      </c>
      <c r="C23" s="267">
        <v>130585.05</v>
      </c>
    </row>
    <row r="24" s="255" customFormat="1" ht="18" customHeight="1" spans="1:3">
      <c r="A24" s="268">
        <v>50501</v>
      </c>
      <c r="B24" s="269" t="s">
        <v>421</v>
      </c>
      <c r="C24" s="270">
        <v>119225.21</v>
      </c>
    </row>
    <row r="25" s="256" customFormat="1" ht="18" customHeight="1" spans="1:3">
      <c r="A25" s="268">
        <v>50502</v>
      </c>
      <c r="B25" s="269" t="s">
        <v>422</v>
      </c>
      <c r="C25" s="270">
        <v>11359.84</v>
      </c>
    </row>
    <row r="26" s="255" customFormat="1" ht="18" customHeight="1" spans="1:3">
      <c r="A26" s="265">
        <v>506</v>
      </c>
      <c r="B26" s="266" t="s">
        <v>423</v>
      </c>
      <c r="C26" s="267">
        <v>469.91</v>
      </c>
    </row>
    <row r="27" s="256" customFormat="1" ht="18" customHeight="1" spans="1:3">
      <c r="A27" s="268">
        <v>50601</v>
      </c>
      <c r="B27" s="269" t="s">
        <v>424</v>
      </c>
      <c r="C27" s="270">
        <v>469.91</v>
      </c>
    </row>
    <row r="28" s="255" customFormat="1" ht="18" customHeight="1" spans="1:3">
      <c r="A28" s="265">
        <v>509</v>
      </c>
      <c r="B28" s="266" t="s">
        <v>425</v>
      </c>
      <c r="C28" s="267">
        <v>6520.75</v>
      </c>
    </row>
    <row r="29" s="255" customFormat="1" ht="18" customHeight="1" spans="1:3">
      <c r="A29" s="268">
        <v>50901</v>
      </c>
      <c r="B29" s="269" t="s">
        <v>426</v>
      </c>
      <c r="C29" s="270">
        <v>939.66</v>
      </c>
    </row>
    <row r="30" s="255" customFormat="1" ht="18" customHeight="1" spans="1:3">
      <c r="A30" s="268">
        <v>50905</v>
      </c>
      <c r="B30" s="269" t="s">
        <v>427</v>
      </c>
      <c r="C30" s="270">
        <v>5541.74</v>
      </c>
    </row>
    <row r="31" s="255" customFormat="1" ht="18" customHeight="1" spans="1:3">
      <c r="A31" s="268">
        <v>50999</v>
      </c>
      <c r="B31" s="269" t="s">
        <v>428</v>
      </c>
      <c r="C31" s="270">
        <v>39.35</v>
      </c>
    </row>
    <row r="32" s="255" customFormat="1" ht="14.4"/>
    <row r="33" s="255" customFormat="1" ht="14.4"/>
    <row r="34" s="255" customFormat="1" ht="14.4"/>
    <row r="35" s="255" customFormat="1" ht="14.4"/>
    <row r="36" s="255" customFormat="1" ht="14.4"/>
    <row r="37" s="255" customFormat="1" ht="14.4"/>
    <row r="38" s="255" customFormat="1" ht="14.4"/>
    <row r="39" s="255" customFormat="1" ht="14.4"/>
    <row r="40" s="255" customFormat="1" ht="14.4"/>
    <row r="41" s="255" customFormat="1" ht="14.4"/>
    <row r="42" s="255" customFormat="1" ht="14.4"/>
    <row r="43" s="255" customFormat="1" ht="14.4"/>
    <row r="44" s="255" customFormat="1" ht="14.4"/>
    <row r="45" s="255" customFormat="1" ht="14.4"/>
    <row r="46" s="255" customFormat="1" ht="14.4"/>
    <row r="47" s="255" customFormat="1" ht="14.4"/>
    <row r="48" s="255" customFormat="1" ht="14.4"/>
    <row r="49" s="255" customFormat="1" ht="14.4"/>
    <row r="50" s="255" customFormat="1" ht="14.4"/>
    <row r="51" s="255" customFormat="1" ht="14.4"/>
    <row r="52" s="255" customFormat="1" ht="14.4"/>
    <row r="53" s="255" customFormat="1" ht="14.4"/>
    <row r="54" s="255" customFormat="1" ht="14.4"/>
    <row r="55" s="255" customFormat="1" ht="14.4"/>
    <row r="56" s="255" customFormat="1" ht="14.4"/>
    <row r="57" s="255" customFormat="1" ht="14.4"/>
    <row r="58" s="255" customFormat="1" ht="14.4"/>
    <row r="59" s="255" customFormat="1" ht="14.4"/>
    <row r="60" s="255" customFormat="1" ht="14.4"/>
    <row r="61" s="255" customFormat="1" ht="14.4"/>
    <row r="62" s="255" customFormat="1" ht="14.4"/>
    <row r="63" s="255" customFormat="1" ht="14.4"/>
    <row r="64" s="255" customFormat="1" ht="14.4"/>
    <row r="65" s="255" customFormat="1" ht="14.4"/>
    <row r="66" s="255" customFormat="1" ht="14.4"/>
    <row r="67" s="255" customFormat="1" ht="14.4"/>
    <row r="68" s="255" customFormat="1" ht="14.4"/>
    <row r="69" s="255" customFormat="1" ht="14.4"/>
    <row r="70" s="255" customFormat="1" ht="14.4"/>
    <row r="71" s="255" customFormat="1" ht="14.4"/>
    <row r="72" s="255" customFormat="1" ht="14.4"/>
    <row r="73" s="255" customFormat="1" ht="14.4"/>
    <row r="74" s="255" customFormat="1" ht="14.4"/>
    <row r="75" s="255" customFormat="1" ht="14.4"/>
    <row r="76" s="255" customFormat="1" ht="14.4"/>
    <row r="77" s="255" customFormat="1" ht="14.4"/>
    <row r="78" s="255" customFormat="1" ht="14.4"/>
    <row r="79" s="255" customFormat="1" ht="14.4"/>
    <row r="80" s="255" customFormat="1" ht="14.4"/>
    <row r="81" s="255" customFormat="1" ht="14.4"/>
    <row r="82" s="255" customFormat="1" ht="14.4"/>
    <row r="83" s="255" customFormat="1" ht="14.4"/>
    <row r="84" s="255" customFormat="1" ht="14.4"/>
    <row r="85" s="255" customFormat="1" ht="14.4"/>
    <row r="86" s="255" customFormat="1" ht="14.4"/>
    <row r="87" s="255" customFormat="1" ht="14.4"/>
    <row r="88" s="255" customFormat="1" ht="14.4"/>
    <row r="89" s="255" customFormat="1" ht="14.4"/>
    <row r="90" s="255" customFormat="1" ht="14.4"/>
    <row r="91" s="255" customFormat="1" ht="14.4"/>
    <row r="92" s="255" customFormat="1" ht="14.4"/>
    <row r="93" s="255" customFormat="1" ht="14.4"/>
    <row r="94" s="255" customFormat="1" ht="14.4"/>
    <row r="95" s="255" customFormat="1" ht="14.4"/>
    <row r="96" s="255" customFormat="1" ht="14.4"/>
    <row r="97" s="255" customFormat="1" ht="14.4"/>
    <row r="98" s="255" customFormat="1" ht="14.4"/>
    <row r="99" s="255" customFormat="1" ht="14.4"/>
    <row r="100" s="255" customFormat="1" ht="14.4"/>
    <row r="101" s="255" customFormat="1" ht="14.4"/>
    <row r="102" s="255" customFormat="1" ht="14.4"/>
    <row r="103" s="255" customFormat="1" ht="14.4"/>
    <row r="104" s="255" customFormat="1" ht="14.4"/>
    <row r="105" s="255" customFormat="1" ht="14.4"/>
    <row r="106" s="255" customFormat="1" ht="14.4"/>
    <row r="107" s="255" customFormat="1" ht="14.4"/>
    <row r="108" s="255" customFormat="1" ht="14.4"/>
    <row r="109" s="255" customFormat="1" ht="14.4"/>
    <row r="110" s="255" customFormat="1" ht="14.4"/>
    <row r="111" s="255" customFormat="1" ht="14.4"/>
    <row r="112" s="255" customFormat="1" ht="14.4"/>
    <row r="113" s="255" customFormat="1" ht="14.4"/>
    <row r="114" s="255" customFormat="1" ht="14.4"/>
    <row r="115" s="255" customFormat="1" ht="14.4"/>
    <row r="116" s="255" customFormat="1" ht="14.4"/>
    <row r="117" s="255" customFormat="1" ht="14.4"/>
    <row r="118" s="255" customFormat="1" ht="14.4"/>
    <row r="119" s="255" customFormat="1" ht="14.4"/>
    <row r="120" s="255" customFormat="1" ht="14.4"/>
    <row r="121" s="255" customFormat="1" ht="14.4"/>
    <row r="122" s="255" customFormat="1" ht="14.4"/>
    <row r="123" s="255" customFormat="1" ht="14.4"/>
    <row r="124" s="255" customFormat="1" ht="14.4"/>
    <row r="125" s="255" customFormat="1" ht="14.4"/>
    <row r="126" s="255" customFormat="1" ht="14.4"/>
    <row r="127" s="255" customFormat="1" ht="14.4"/>
    <row r="128" s="255" customFormat="1" ht="14.4"/>
    <row r="129" s="255" customFormat="1" ht="14.4"/>
    <row r="130" s="255" customFormat="1" ht="14.4"/>
    <row r="131" s="255" customFormat="1" ht="14.4"/>
    <row r="132" s="255" customFormat="1" ht="14.4"/>
    <row r="133" s="255" customFormat="1" ht="14.4"/>
    <row r="134" s="255" customFormat="1" ht="14.4"/>
    <row r="135" s="255" customFormat="1" ht="14.4"/>
    <row r="136" s="255" customFormat="1" ht="14.4"/>
    <row r="137" s="255" customFormat="1" ht="14.4"/>
    <row r="138" s="255" customFormat="1" ht="14.4"/>
    <row r="139" s="255" customFormat="1" ht="14.4"/>
    <row r="140" s="255" customFormat="1" ht="14.4"/>
    <row r="141" s="255" customFormat="1" ht="14.4"/>
    <row r="142" s="255" customFormat="1" ht="14.4"/>
    <row r="143" s="255" customFormat="1" ht="14.4"/>
    <row r="144" s="255" customFormat="1" ht="14.4"/>
    <row r="145" s="255" customFormat="1" ht="14.4"/>
    <row r="146" s="255" customFormat="1" ht="14.4"/>
    <row r="147" s="255" customFormat="1" ht="14.4"/>
    <row r="148" s="255" customFormat="1" ht="14.4"/>
    <row r="149" s="255" customFormat="1" ht="14.4"/>
    <row r="150" s="255" customFormat="1" ht="14.4"/>
    <row r="151" s="255" customFormat="1" ht="14.4"/>
    <row r="152" s="255" customFormat="1" ht="14.4"/>
    <row r="153" s="255" customFormat="1" ht="14.4"/>
    <row r="154" s="255" customFormat="1" ht="14.4"/>
    <row r="155" s="255" customFormat="1" ht="14.4"/>
    <row r="156" s="255" customFormat="1" ht="14.4"/>
    <row r="157" s="255" customFormat="1" ht="14.4"/>
    <row r="158" s="255" customFormat="1" ht="14.4"/>
    <row r="159" s="255" customFormat="1" ht="14.4"/>
    <row r="160" s="255" customFormat="1" ht="14.4"/>
    <row r="161" s="255" customFormat="1" ht="14.4"/>
    <row r="162" s="255" customFormat="1" ht="14.4"/>
    <row r="163" s="255" customFormat="1" ht="14.4"/>
    <row r="164" s="255" customFormat="1" ht="14.4"/>
    <row r="165" s="255" customFormat="1" ht="14.4"/>
    <row r="166" s="255" customFormat="1" ht="14.4"/>
    <row r="167" s="255" customFormat="1" ht="14.4"/>
    <row r="168" s="255" customFormat="1" ht="14.4"/>
    <row r="169" s="255" customFormat="1" ht="14.4"/>
    <row r="170" s="255" customFormat="1" ht="14.4"/>
    <row r="171" s="255" customFormat="1" ht="14.4"/>
    <row r="172" s="255" customFormat="1" ht="14.4"/>
    <row r="173" s="255" customFormat="1" ht="14.4"/>
    <row r="174" s="255" customFormat="1" ht="14.4"/>
    <row r="175" s="255" customFormat="1" ht="14.4"/>
    <row r="176" s="255" customFormat="1" ht="14.4"/>
    <row r="177" s="255" customFormat="1" ht="14.4"/>
    <row r="178" s="255" customFormat="1" ht="14.4"/>
    <row r="179" s="255" customFormat="1" ht="14.4"/>
    <row r="180" s="255" customFormat="1" ht="14.4"/>
    <row r="181" s="255" customFormat="1" ht="14.4"/>
    <row r="182" s="255" customFormat="1" ht="14.4"/>
    <row r="183" s="255" customFormat="1" ht="14.4"/>
    <row r="184" s="255" customFormat="1" ht="14.4"/>
    <row r="185" s="255" customFormat="1" ht="14.4"/>
    <row r="186" s="255" customFormat="1" ht="14.4"/>
    <row r="187" s="255" customFormat="1" ht="14.4"/>
    <row r="188" s="255" customFormat="1" ht="14.4"/>
    <row r="189" s="255" customFormat="1" ht="14.4"/>
    <row r="190" s="255" customFormat="1" ht="14.4"/>
    <row r="191" s="255" customFormat="1" ht="14.4"/>
    <row r="192" s="255" customFormat="1" ht="14.4"/>
    <row r="193" s="255" customFormat="1" ht="14.4"/>
    <row r="194" s="255" customFormat="1" ht="14.4"/>
    <row r="195" s="255" customFormat="1" ht="14.4"/>
    <row r="196" s="255" customFormat="1" ht="14.4"/>
    <row r="197" s="255" customFormat="1" ht="14.4"/>
    <row r="198" s="255" customFormat="1" ht="14.4"/>
    <row r="199" s="255" customFormat="1" ht="14.4"/>
    <row r="200" s="255" customFormat="1" ht="14.4"/>
    <row r="201" s="255" customFormat="1" ht="14.4"/>
    <row r="202" s="255" customFormat="1" ht="14.4"/>
    <row r="203" s="255" customFormat="1" ht="14.4"/>
    <row r="204" s="255" customFormat="1" ht="14.4"/>
    <row r="205" s="255" customFormat="1" ht="14.4"/>
    <row r="206" s="255" customFormat="1" ht="14.4"/>
    <row r="207" s="255" customFormat="1" ht="14.4"/>
    <row r="208" s="255" customFormat="1" ht="14.4"/>
    <row r="209" s="255" customFormat="1" ht="14.4"/>
    <row r="210" s="255" customFormat="1" ht="14.4"/>
    <row r="211" s="255" customFormat="1" ht="14.4"/>
    <row r="212" s="255" customFormat="1" ht="14.4"/>
    <row r="213" s="255" customFormat="1" ht="14.4"/>
    <row r="214" s="255" customFormat="1" ht="14.4"/>
    <row r="215" s="255" customFormat="1" ht="14.4"/>
    <row r="216" s="255" customFormat="1" ht="14.4"/>
    <row r="217" s="255" customFormat="1" ht="14.4"/>
    <row r="218" s="255" customFormat="1" ht="14.4"/>
    <row r="219" s="255" customFormat="1" ht="14.4"/>
    <row r="220" s="255" customFormat="1" ht="14.4"/>
    <row r="221" s="255" customFormat="1" ht="14.4"/>
    <row r="222" s="255" customFormat="1" ht="14.4"/>
    <row r="223" s="255" customFormat="1" ht="14.4"/>
    <row r="224" s="255" customFormat="1" ht="14.4"/>
    <row r="225" s="255" customFormat="1" ht="14.4"/>
    <row r="226" s="255" customFormat="1" ht="14.4"/>
    <row r="227" s="255" customFormat="1" ht="14.4"/>
    <row r="228" s="255" customFormat="1" ht="14.4"/>
    <row r="229" s="255" customFormat="1" ht="14.4"/>
    <row r="230" s="255" customFormat="1" ht="14.4"/>
    <row r="231" s="255" customFormat="1" ht="14.4"/>
    <row r="232" s="255" customFormat="1" ht="14.4"/>
    <row r="233" s="255" customFormat="1" ht="14.4"/>
    <row r="234" s="255" customFormat="1" ht="14.4"/>
    <row r="235" s="255" customFormat="1" ht="14.4"/>
    <row r="236" s="255" customFormat="1" ht="14.4"/>
    <row r="237" s="255" customFormat="1" ht="14.4"/>
    <row r="238" s="255" customFormat="1" ht="14.4"/>
    <row r="239" s="255" customFormat="1" ht="14.4"/>
    <row r="240" s="255" customFormat="1" ht="14.4"/>
    <row r="241" s="255" customFormat="1" ht="14.4"/>
    <row r="242" s="255" customFormat="1" ht="14.4"/>
    <row r="243" s="255" customFormat="1" ht="14.4"/>
    <row r="244" s="255" customFormat="1" ht="14.4"/>
    <row r="245" s="255" customFormat="1" ht="14.4"/>
    <row r="246" s="255" customFormat="1" ht="14.4"/>
    <row r="247" s="255" customFormat="1" ht="14.4"/>
    <row r="248" s="255" customFormat="1" ht="14.4"/>
    <row r="249" s="255" customFormat="1" ht="14.4"/>
    <row r="250" s="255" customFormat="1" ht="14.4"/>
    <row r="251" s="255" customFormat="1" ht="14.4"/>
    <row r="252" s="255" customFormat="1" ht="14.4"/>
    <row r="253" s="255" customFormat="1" ht="14.4"/>
    <row r="254" s="255" customFormat="1" ht="14.4"/>
    <row r="255" s="255" customFormat="1" ht="14.4"/>
    <row r="256" s="255" customFormat="1" ht="14.4"/>
    <row r="257" s="255" customFormat="1" ht="14.4"/>
    <row r="258" s="255" customFormat="1" ht="14.4"/>
    <row r="259" s="255" customFormat="1" ht="14.4"/>
    <row r="260" s="255" customFormat="1" ht="14.4"/>
    <row r="261" s="255" customFormat="1" ht="14.4"/>
    <row r="262" s="255" customFormat="1" ht="14.4"/>
    <row r="263" s="255" customFormat="1" ht="14.4"/>
    <row r="264" s="255" customFormat="1" ht="14.4"/>
    <row r="265" s="255" customFormat="1" ht="14.4"/>
    <row r="266" s="255" customFormat="1" ht="14.4"/>
    <row r="267" s="255" customFormat="1" ht="14.4"/>
    <row r="268" s="255" customFormat="1" ht="14.4"/>
    <row r="269" s="255" customFormat="1" ht="14.4"/>
    <row r="270" s="255" customFormat="1" ht="14.4"/>
    <row r="271" s="255" customFormat="1" ht="14.4"/>
    <row r="272" s="255" customFormat="1" ht="14.4"/>
    <row r="273" s="255" customFormat="1" ht="14.4"/>
    <row r="274" s="255" customFormat="1" ht="14.4"/>
    <row r="275" s="255" customFormat="1" ht="14.4"/>
    <row r="276" s="255" customFormat="1" ht="14.4"/>
    <row r="277" s="255" customFormat="1" ht="14.4"/>
    <row r="278" s="255" customFormat="1" ht="14.4"/>
    <row r="279" s="255" customFormat="1" ht="14.4"/>
    <row r="280" s="255" customFormat="1" ht="14.4"/>
    <row r="281" s="255" customFormat="1" ht="14.4"/>
    <row r="282" s="255" customFormat="1" ht="14.4"/>
    <row r="283" s="255" customFormat="1" ht="14.4"/>
    <row r="284" s="255" customFormat="1" ht="14.4"/>
    <row r="285" s="255" customFormat="1" ht="14.4"/>
    <row r="286" s="255" customFormat="1" ht="14.4"/>
    <row r="287" s="255" customFormat="1" ht="14.4"/>
    <row r="288" s="255" customFormat="1" ht="14.4"/>
    <row r="289" s="255" customFormat="1" ht="14.4"/>
    <row r="290" s="255" customFormat="1" ht="14.4"/>
    <row r="291" s="255" customFormat="1" ht="14.4"/>
    <row r="292" s="255" customFormat="1" ht="14.4"/>
    <row r="293" s="255" customFormat="1" ht="14.4"/>
    <row r="294" s="255" customFormat="1" ht="14.4"/>
    <row r="295" s="255" customFormat="1" ht="14.4"/>
    <row r="296" s="255" customFormat="1" ht="14.4"/>
    <row r="297" s="255" customFormat="1" ht="14.4"/>
    <row r="298" s="255" customFormat="1" ht="14.4"/>
    <row r="299" s="255" customFormat="1" ht="14.4"/>
    <row r="300" s="255" customFormat="1" ht="14.4"/>
    <row r="301" s="255" customFormat="1" ht="14.4"/>
    <row r="302" s="255" customFormat="1" ht="14.4"/>
    <row r="303" s="255" customFormat="1" ht="14.4"/>
    <row r="304" s="255" customFormat="1" ht="14.4"/>
    <row r="305" s="255" customFormat="1" ht="14.4"/>
    <row r="306" s="255" customFormat="1" ht="14.4"/>
    <row r="307" s="255" customFormat="1" ht="14.4"/>
    <row r="308" s="255" customFormat="1" ht="14.4"/>
    <row r="309" s="255" customFormat="1" ht="14.4"/>
    <row r="310" s="255" customFormat="1" ht="14.4"/>
    <row r="311" s="255" customFormat="1" ht="14.4"/>
    <row r="312" s="255" customFormat="1" ht="14.4"/>
    <row r="313" s="255" customFormat="1" ht="14.4"/>
    <row r="314" s="255" customFormat="1" ht="14.4"/>
    <row r="315" s="255" customFormat="1" ht="14.4"/>
    <row r="316" s="255" customFormat="1" ht="14.4"/>
    <row r="317" s="255" customFormat="1" ht="14.4"/>
    <row r="318" s="255" customFormat="1" ht="14.4"/>
    <row r="319" s="255" customFormat="1" ht="14.4"/>
    <row r="320" s="255" customFormat="1" ht="14.4"/>
    <row r="321" s="255" customFormat="1" ht="14.4"/>
    <row r="322" s="255" customFormat="1" ht="14.4"/>
    <row r="323" s="255" customFormat="1" ht="14.4"/>
    <row r="324" s="255" customFormat="1" ht="14.4"/>
    <row r="325" s="255" customFormat="1" ht="14.4"/>
    <row r="326" s="255" customFormat="1" ht="14.4"/>
    <row r="327" s="255" customFormat="1" ht="14.4"/>
    <row r="328" s="255" customFormat="1" ht="14.4"/>
    <row r="329" s="255" customFormat="1" ht="14.4"/>
    <row r="330" s="255" customFormat="1" ht="14.4"/>
    <row r="331" s="255" customFormat="1" ht="14.4"/>
    <row r="332" s="255" customFormat="1" ht="14.4"/>
    <row r="333" s="255" customFormat="1" ht="14.4"/>
    <row r="334" s="255" customFormat="1" ht="14.4"/>
    <row r="335" s="255" customFormat="1" ht="14.4"/>
    <row r="336" s="255" customFormat="1" ht="14.4"/>
    <row r="337" s="255" customFormat="1" ht="14.4"/>
    <row r="338" s="255" customFormat="1" ht="14.4"/>
    <row r="339" s="255" customFormat="1" ht="14.4"/>
    <row r="340" s="255" customFormat="1" ht="14.4"/>
    <row r="341" s="255" customFormat="1" ht="14.4"/>
    <row r="342" s="255" customFormat="1" ht="14.4"/>
    <row r="343" s="255" customFormat="1" ht="14.4"/>
    <row r="344" s="255" customFormat="1" ht="14.4"/>
    <row r="345" s="255" customFormat="1" ht="14.4"/>
    <row r="346" s="255" customFormat="1" ht="14.4"/>
    <row r="347" s="255" customFormat="1" ht="14.4"/>
    <row r="348" s="255" customFormat="1" ht="14.4"/>
    <row r="349" s="255" customFormat="1" ht="14.4"/>
    <row r="350" s="255" customFormat="1" ht="14.4"/>
    <row r="351" s="255" customFormat="1" ht="14.4"/>
    <row r="352" s="255" customFormat="1" ht="14.4"/>
    <row r="353" s="255" customFormat="1" ht="14.4"/>
    <row r="354" s="255" customFormat="1" ht="14.4"/>
    <row r="355" s="255" customFormat="1" ht="14.4"/>
    <row r="356" s="255" customFormat="1" ht="14.4"/>
    <row r="357" s="255" customFormat="1" ht="14.4"/>
    <row r="358" s="255" customFormat="1" ht="14.4"/>
    <row r="359" s="255" customFormat="1" ht="14.4"/>
    <row r="360" s="255" customFormat="1" ht="14.4"/>
    <row r="361" s="255" customFormat="1" ht="14.4"/>
    <row r="362" s="255" customFormat="1" ht="14.4"/>
    <row r="363" s="255" customFormat="1" ht="14.4"/>
    <row r="364" s="255" customFormat="1" ht="14.4"/>
    <row r="365" s="255" customFormat="1" ht="14.4"/>
    <row r="366" s="255" customFormat="1" ht="14.4"/>
    <row r="367" s="255" customFormat="1" ht="14.4"/>
    <row r="368" s="255" customFormat="1" ht="14.4"/>
    <row r="369" s="255" customFormat="1" ht="14.4"/>
    <row r="370" s="255" customFormat="1" ht="14.4"/>
    <row r="371" s="255" customFormat="1" ht="14.4"/>
    <row r="372" s="255" customFormat="1" ht="14.4"/>
    <row r="373" s="255" customFormat="1" ht="14.4"/>
    <row r="374" s="255" customFormat="1" ht="14.4"/>
    <row r="375" s="255" customFormat="1" ht="14.4"/>
    <row r="376" s="255" customFormat="1" ht="14.4"/>
    <row r="377" s="255" customFormat="1" ht="14.4"/>
    <row r="378" s="255" customFormat="1" ht="14.4"/>
    <row r="379" s="255" customFormat="1" ht="14.4"/>
    <row r="380" s="255" customFormat="1" ht="14.4"/>
    <row r="381" s="255" customFormat="1" ht="14.4"/>
    <row r="382" s="255" customFormat="1" ht="14.4"/>
    <row r="383" s="255" customFormat="1" ht="14.4"/>
    <row r="384" s="255" customFormat="1" ht="14.4"/>
    <row r="385" s="255" customFormat="1" ht="14.4"/>
    <row r="386" s="255" customFormat="1" ht="14.4"/>
    <row r="387" s="255" customFormat="1" ht="14.4"/>
    <row r="388" s="255" customFormat="1" ht="14.4"/>
    <row r="389" s="255" customFormat="1" ht="14.4"/>
    <row r="390" s="255" customFormat="1" ht="14.4"/>
    <row r="391" s="255" customFormat="1" ht="14.4"/>
    <row r="392" s="255" customFormat="1" ht="14.4"/>
    <row r="393" s="255" customFormat="1" ht="14.4"/>
    <row r="394" s="255" customFormat="1" ht="14.4"/>
    <row r="395" s="255" customFormat="1" ht="14.4"/>
    <row r="396" s="255" customFormat="1" ht="14.4"/>
    <row r="397" s="255" customFormat="1" ht="14.4"/>
    <row r="398" s="255" customFormat="1" ht="14.4"/>
    <row r="399" s="255" customFormat="1" ht="14.4"/>
    <row r="400" s="255" customFormat="1" ht="14.4"/>
    <row r="401" s="255" customFormat="1" ht="14.4"/>
    <row r="402" s="255" customFormat="1" ht="14.4"/>
    <row r="403" s="255" customFormat="1" ht="14.4"/>
    <row r="404" s="255" customFormat="1" ht="14.4"/>
    <row r="405" s="255" customFormat="1" ht="14.4"/>
    <row r="406" s="255" customFormat="1" ht="14.4"/>
    <row r="407" s="255" customFormat="1" ht="14.4"/>
    <row r="408" s="255" customFormat="1" ht="14.4"/>
    <row r="409" s="255" customFormat="1" ht="14.4"/>
    <row r="410" s="255" customFormat="1" ht="14.4"/>
    <row r="411" s="255" customFormat="1" ht="14.4"/>
    <row r="412" s="255" customFormat="1" ht="14.4"/>
    <row r="413" s="255" customFormat="1" ht="14.4"/>
    <row r="414" s="255" customFormat="1" ht="14.4"/>
    <row r="415" s="255" customFormat="1" ht="14.4"/>
    <row r="416" s="255" customFormat="1" ht="14.4"/>
    <row r="417" s="255" customFormat="1" ht="14.4"/>
    <row r="418" s="255" customFormat="1" ht="14.4"/>
    <row r="419" s="255" customFormat="1" ht="14.4"/>
    <row r="420" s="255" customFormat="1" ht="14.4"/>
    <row r="421" s="255" customFormat="1" ht="14.4"/>
    <row r="422" s="255" customFormat="1" ht="14.4"/>
    <row r="423" s="255" customFormat="1" ht="14.4"/>
    <row r="424" s="255" customFormat="1" ht="14.4"/>
    <row r="425" s="255" customFormat="1" ht="14.4"/>
    <row r="426" s="255" customFormat="1" ht="14.4"/>
    <row r="427" s="255" customFormat="1" ht="14.4"/>
    <row r="428" s="255" customFormat="1" ht="14.4"/>
    <row r="429" s="255" customFormat="1" ht="14.4"/>
    <row r="430" s="255" customFormat="1" ht="14.4"/>
    <row r="431" s="255" customFormat="1" ht="14.4"/>
    <row r="432" s="255" customFormat="1" ht="14.4"/>
    <row r="433" s="255" customFormat="1" ht="14.4"/>
    <row r="434" s="255" customFormat="1" ht="14.4"/>
    <row r="435" s="255" customFormat="1" ht="14.4"/>
    <row r="436" s="255" customFormat="1" ht="14.4"/>
    <row r="437" s="255" customFormat="1" ht="14.4"/>
    <row r="438" s="255" customFormat="1" ht="14.4"/>
    <row r="439" s="255" customFormat="1" ht="14.4"/>
    <row r="440" s="255" customFormat="1" ht="14.4"/>
    <row r="441" s="255" customFormat="1" ht="14.4"/>
    <row r="442" s="255" customFormat="1" ht="14.4"/>
    <row r="443" s="255" customFormat="1" ht="14.4"/>
    <row r="444" s="255" customFormat="1" ht="14.4"/>
    <row r="445" s="255" customFormat="1" ht="14.4"/>
    <row r="446" s="255" customFormat="1" ht="14.4"/>
    <row r="447" s="255" customFormat="1" ht="14.4"/>
    <row r="448" s="255" customFormat="1" ht="14.4"/>
    <row r="449" s="255" customFormat="1" ht="14.4"/>
    <row r="450" s="255" customFormat="1" ht="14.4"/>
    <row r="451" s="255" customFormat="1" ht="14.4"/>
    <row r="452" s="255" customFormat="1" ht="14.4"/>
    <row r="453" s="255" customFormat="1" ht="14.4"/>
    <row r="454" s="255" customFormat="1" ht="14.4"/>
    <row r="455" s="255" customFormat="1" ht="14.4"/>
    <row r="456" s="255" customFormat="1" ht="14.4"/>
    <row r="457" s="255" customFormat="1" ht="14.4"/>
    <row r="458" s="255" customFormat="1" ht="14.4"/>
    <row r="459" s="255" customFormat="1" ht="14.4"/>
    <row r="460" s="255" customFormat="1" ht="14.4"/>
    <row r="461" s="255" customFormat="1" ht="14.4"/>
    <row r="462" s="255" customFormat="1" ht="14.4"/>
    <row r="463" s="255" customFormat="1" ht="14.4"/>
    <row r="464" s="255" customFormat="1" ht="14.4"/>
    <row r="465" s="255" customFormat="1" ht="14.4"/>
    <row r="466" s="255" customFormat="1" ht="14.4"/>
    <row r="467" s="255" customFormat="1" ht="14.4"/>
    <row r="468" s="255" customFormat="1" ht="14.4"/>
    <row r="469" s="255" customFormat="1" ht="14.4"/>
    <row r="470" s="255" customFormat="1" ht="14.4"/>
    <row r="471" s="255" customFormat="1" ht="14.4"/>
    <row r="472" s="255" customFormat="1" ht="14.4"/>
    <row r="473" s="255" customFormat="1" ht="14.4"/>
    <row r="474" s="255" customFormat="1" ht="14.4"/>
    <row r="475" s="255" customFormat="1" ht="14.4"/>
    <row r="476" s="255" customFormat="1" ht="14.4"/>
    <row r="477" s="255" customFormat="1" ht="14.4"/>
    <row r="478" s="255" customFormat="1" ht="14.4"/>
    <row r="479" s="255" customFormat="1" ht="14.4"/>
    <row r="480" s="255" customFormat="1" ht="14.4"/>
    <row r="481" s="255" customFormat="1" ht="14.4"/>
    <row r="482" s="255" customFormat="1" ht="14.4"/>
    <row r="483" s="255" customFormat="1" ht="14.4"/>
    <row r="484" s="255" customFormat="1" ht="14.4"/>
    <row r="485" s="255" customFormat="1" ht="14.4"/>
    <row r="486" s="255" customFormat="1" ht="14.4"/>
    <row r="487" s="255" customFormat="1" ht="14.4"/>
    <row r="488" s="255" customFormat="1" ht="14.4"/>
    <row r="489" s="255" customFormat="1" ht="14.4"/>
    <row r="490" s="255" customFormat="1" ht="14.4"/>
    <row r="491" s="255" customFormat="1" ht="14.4"/>
    <row r="492" s="255" customFormat="1" ht="14.4"/>
    <row r="493" s="255" customFormat="1" ht="14.4"/>
    <row r="494" s="255" customFormat="1" ht="14.4"/>
    <row r="495" s="255" customFormat="1" ht="14.4"/>
    <row r="496" s="255" customFormat="1" ht="14.4"/>
    <row r="497" s="255" customFormat="1" ht="14.4"/>
    <row r="498" s="255" customFormat="1" ht="14.4"/>
    <row r="499" s="255" customFormat="1" ht="14.4"/>
    <row r="500" s="255" customFormat="1" ht="14.4"/>
    <row r="501" s="255" customFormat="1" ht="14.4"/>
    <row r="502" s="255" customFormat="1" ht="14.4"/>
    <row r="503" s="255" customFormat="1" ht="14.4"/>
    <row r="504" s="255" customFormat="1" ht="14.4"/>
    <row r="505" s="255" customFormat="1" ht="14.4"/>
    <row r="506" s="255" customFormat="1" ht="14.4"/>
    <row r="507" s="255" customFormat="1" ht="14.4"/>
    <row r="508" s="255" customFormat="1" ht="14.4"/>
    <row r="509" s="255" customFormat="1" ht="14.4"/>
    <row r="510" s="255" customFormat="1" ht="14.4"/>
    <row r="511" s="255" customFormat="1" ht="14.4"/>
    <row r="512" s="255" customFormat="1" ht="14.4"/>
    <row r="513" s="255" customFormat="1" ht="14.4"/>
    <row r="514" s="255" customFormat="1" ht="14.4"/>
    <row r="515" s="255" customFormat="1" ht="14.4"/>
    <row r="516" s="255" customFormat="1" ht="14.4"/>
    <row r="517" s="255" customFormat="1" ht="14.4"/>
    <row r="518" s="255" customFormat="1" ht="14.4"/>
    <row r="519" s="255" customFormat="1" ht="14.4"/>
    <row r="520" s="255" customFormat="1" ht="14.4"/>
    <row r="521" s="255" customFormat="1" ht="14.4"/>
    <row r="522" s="255" customFormat="1" ht="14.4"/>
    <row r="523" s="255" customFormat="1" ht="14.4"/>
    <row r="524" s="255" customFormat="1" ht="14.4"/>
    <row r="525" s="255" customFormat="1" ht="14.4"/>
    <row r="526" s="255" customFormat="1" ht="14.4"/>
    <row r="527" s="255" customFormat="1" ht="14.4"/>
    <row r="528" s="255" customFormat="1" ht="14.4"/>
    <row r="529" s="255" customFormat="1" ht="14.4"/>
    <row r="530" s="255" customFormat="1" ht="14.4"/>
    <row r="531" s="255" customFormat="1" ht="14.4"/>
    <row r="532" s="255" customFormat="1" ht="14.4"/>
    <row r="533" s="255" customFormat="1" ht="14.4"/>
    <row r="534" s="255" customFormat="1" ht="14.4"/>
    <row r="535" s="255" customFormat="1" ht="14.4"/>
    <row r="536" s="255" customFormat="1" ht="14.4"/>
    <row r="537" s="255" customFormat="1" ht="14.4"/>
    <row r="538" s="255" customFormat="1" ht="14.4"/>
    <row r="539" s="255" customFormat="1" ht="14.4"/>
    <row r="540" s="255" customFormat="1" ht="14.4"/>
    <row r="541" s="255" customFormat="1" ht="14.4"/>
    <row r="542" s="255" customFormat="1" ht="14.4"/>
    <row r="543" s="255" customFormat="1" ht="14.4"/>
    <row r="544" s="255" customFormat="1" ht="14.4"/>
    <row r="545" s="255" customFormat="1" ht="14.4"/>
    <row r="546" s="255" customFormat="1" ht="14.4"/>
    <row r="547" s="255" customFormat="1" ht="14.4"/>
    <row r="548" s="255" customFormat="1" ht="14.4"/>
    <row r="549" s="255" customFormat="1" ht="14.4"/>
    <row r="550" s="255" customFormat="1" ht="14.4"/>
    <row r="551" s="255" customFormat="1" ht="14.4"/>
    <row r="552" s="255" customFormat="1" ht="14.4"/>
    <row r="553" s="255" customFormat="1" ht="14.4"/>
    <row r="554" s="255" customFormat="1" ht="14.4"/>
    <row r="555" s="255" customFormat="1" ht="14.4"/>
    <row r="556" s="255" customFormat="1" ht="14.4"/>
    <row r="557" s="255" customFormat="1" ht="14.4"/>
    <row r="558" s="255" customFormat="1" ht="14.4"/>
    <row r="559" s="255" customFormat="1" ht="14.4"/>
    <row r="560" s="255" customFormat="1" ht="14.4"/>
    <row r="561" s="255" customFormat="1" ht="14.4"/>
    <row r="562" s="255" customFormat="1" ht="14.4"/>
    <row r="563" s="255" customFormat="1" ht="14.4"/>
    <row r="564" s="255" customFormat="1" ht="14.4"/>
    <row r="565" s="255" customFormat="1" ht="14.4"/>
    <row r="566" s="255" customFormat="1" ht="14.4"/>
    <row r="567" s="255" customFormat="1" ht="14.4"/>
    <row r="568" s="255" customFormat="1" ht="14.4"/>
    <row r="569" s="255" customFormat="1" ht="14.4"/>
    <row r="570" s="255" customFormat="1" ht="14.4"/>
    <row r="571" s="255" customFormat="1" ht="14.4"/>
    <row r="572" s="255" customFormat="1" ht="14.4"/>
    <row r="573" s="255" customFormat="1" ht="14.4"/>
    <row r="574" s="255" customFormat="1" ht="14.4"/>
    <row r="575" s="255" customFormat="1" ht="14.4"/>
    <row r="576" s="255" customFormat="1" ht="14.4"/>
    <row r="577" s="255" customFormat="1" ht="14.4"/>
    <row r="578" s="255" customFormat="1" ht="14.4"/>
    <row r="579" s="255" customFormat="1" ht="14.4"/>
    <row r="580" s="255" customFormat="1" ht="14.4"/>
    <row r="581" s="255" customFormat="1" ht="14.4"/>
    <row r="582" s="255" customFormat="1" ht="14.4"/>
    <row r="583" s="255" customFormat="1" ht="14.4"/>
    <row r="584" s="255" customFormat="1" ht="14.4"/>
    <row r="585" s="255" customFormat="1" ht="14.4"/>
    <row r="586" s="255" customFormat="1" ht="14.4"/>
    <row r="587" s="255" customFormat="1" ht="14.4"/>
    <row r="588" s="255" customFormat="1" ht="14.4"/>
    <row r="589" s="255" customFormat="1" ht="14.4"/>
    <row r="590" s="255" customFormat="1" ht="14.4"/>
    <row r="591" s="255" customFormat="1" ht="14.4"/>
    <row r="592" s="255" customFormat="1" ht="14.4"/>
    <row r="593" s="255" customFormat="1" ht="14.4"/>
    <row r="594" s="255" customFormat="1" ht="14.4"/>
    <row r="595" s="255" customFormat="1" ht="14.4"/>
    <row r="596" s="255" customFormat="1" ht="14.4"/>
    <row r="597" s="255" customFormat="1" ht="14.4"/>
  </sheetData>
  <mergeCells count="2">
    <mergeCell ref="A2:C2"/>
    <mergeCell ref="A5:B5"/>
  </mergeCells>
  <printOptions horizontalCentered="1"/>
  <pageMargins left="0.90416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14"/>
  <sheetViews>
    <sheetView workbookViewId="0">
      <selection activeCell="F10" sqref="F10"/>
    </sheetView>
  </sheetViews>
  <sheetFormatPr defaultColWidth="7" defaultRowHeight="14.4"/>
  <cols>
    <col min="1" max="4" width="20.8796296296296" style="246" customWidth="1"/>
    <col min="5" max="5" width="10.3796296296296" style="247" hidden="1" customWidth="1"/>
    <col min="6" max="6" width="9.62962962962963" style="248" hidden="1" customWidth="1"/>
    <col min="7" max="7" width="8.12962962962963" style="248" hidden="1" customWidth="1"/>
    <col min="8" max="8" width="9.62962962962963" style="249" hidden="1" customWidth="1"/>
    <col min="9" max="9" width="17.5" style="249" hidden="1" customWidth="1"/>
    <col min="10" max="10" width="12.5" style="250" hidden="1" customWidth="1"/>
    <col min="11" max="11" width="7" style="251" hidden="1" customWidth="1"/>
    <col min="12" max="13" width="7" style="248" hidden="1" customWidth="1"/>
    <col min="14" max="14" width="13.8796296296296" style="248" hidden="1" customWidth="1"/>
    <col min="15" max="15" width="7.87962962962963" style="248" hidden="1" customWidth="1"/>
    <col min="16" max="16" width="9.5" style="248" hidden="1" customWidth="1"/>
    <col min="17" max="17" width="6.87962962962963" style="248" hidden="1" customWidth="1"/>
    <col min="18" max="18" width="9" style="248" hidden="1" customWidth="1"/>
    <col min="19" max="19" width="5.87962962962963" style="248" hidden="1" customWidth="1"/>
    <col min="20" max="20" width="5.25" style="248" hidden="1" customWidth="1"/>
    <col min="21" max="21" width="6.5" style="248" hidden="1" customWidth="1"/>
    <col min="22" max="23" width="7" style="248" hidden="1" customWidth="1"/>
    <col min="24" max="24" width="10.6296296296296" style="248" hidden="1" customWidth="1"/>
    <col min="25" max="25" width="10.5" style="248" hidden="1" customWidth="1"/>
    <col min="26" max="26" width="7" style="248" hidden="1" customWidth="1"/>
    <col min="27" max="16384" width="7" style="248"/>
  </cols>
  <sheetData>
    <row r="1" ht="21.75" customHeight="1" spans="1:4">
      <c r="A1" s="252" t="s">
        <v>429</v>
      </c>
      <c r="B1" s="252"/>
      <c r="C1" s="252"/>
      <c r="D1" s="252"/>
    </row>
    <row r="2" s="134" customFormat="1" ht="51.75" customHeight="1" spans="1:11">
      <c r="A2" s="142" t="s">
        <v>430</v>
      </c>
      <c r="B2" s="143"/>
      <c r="C2" s="253"/>
      <c r="D2" s="253"/>
      <c r="K2" s="154"/>
    </row>
    <row r="3" s="135" customFormat="1" spans="1:14">
      <c r="A3" s="133"/>
      <c r="B3" s="133"/>
      <c r="C3" s="133"/>
      <c r="D3" s="125" t="s">
        <v>2</v>
      </c>
      <c r="F3" s="135">
        <v>12.11</v>
      </c>
      <c r="H3" s="135">
        <v>12.22</v>
      </c>
      <c r="K3" s="155"/>
      <c r="N3" s="135">
        <v>1.2</v>
      </c>
    </row>
    <row r="4" s="136" customFormat="1" ht="39.75" customHeight="1" spans="1:16">
      <c r="A4" s="144" t="s">
        <v>431</v>
      </c>
      <c r="B4" s="144" t="s">
        <v>62</v>
      </c>
      <c r="C4" s="144" t="s">
        <v>64</v>
      </c>
      <c r="D4" s="144" t="s">
        <v>65</v>
      </c>
      <c r="H4" s="145" t="s">
        <v>31</v>
      </c>
      <c r="I4" s="145" t="s">
        <v>32</v>
      </c>
      <c r="J4" s="145" t="s">
        <v>28</v>
      </c>
      <c r="K4" s="156"/>
      <c r="N4" s="145" t="s">
        <v>31</v>
      </c>
      <c r="O4" s="157" t="s">
        <v>32</v>
      </c>
      <c r="P4" s="145" t="s">
        <v>28</v>
      </c>
    </row>
    <row r="5" s="135" customFormat="1" ht="39.75" customHeight="1" spans="1:26">
      <c r="A5" s="146"/>
      <c r="B5" s="147"/>
      <c r="C5" s="147"/>
      <c r="D5" s="147"/>
      <c r="E5" s="148">
        <v>105429</v>
      </c>
      <c r="F5" s="149">
        <v>595734.14</v>
      </c>
      <c r="G5" s="135">
        <f>104401+13602</f>
        <v>118003</v>
      </c>
      <c r="H5" s="150" t="s">
        <v>34</v>
      </c>
      <c r="I5" s="150" t="s">
        <v>35</v>
      </c>
      <c r="J5" s="151">
        <v>596221.15</v>
      </c>
      <c r="K5" s="155">
        <f>H5-A5</f>
        <v>201</v>
      </c>
      <c r="L5" s="148" t="e">
        <f>J5-#REF!</f>
        <v>#REF!</v>
      </c>
      <c r="M5" s="148">
        <v>75943</v>
      </c>
      <c r="N5" s="150" t="s">
        <v>34</v>
      </c>
      <c r="O5" s="150" t="s">
        <v>35</v>
      </c>
      <c r="P5" s="151">
        <v>643048.95</v>
      </c>
      <c r="Q5" s="155">
        <f>N5-A5</f>
        <v>201</v>
      </c>
      <c r="R5" s="148" t="e">
        <f>P5-#REF!</f>
        <v>#REF!</v>
      </c>
      <c r="T5" s="135">
        <v>717759</v>
      </c>
      <c r="V5" s="159" t="s">
        <v>34</v>
      </c>
      <c r="W5" s="159" t="s">
        <v>35</v>
      </c>
      <c r="X5" s="160">
        <v>659380.53</v>
      </c>
      <c r="Y5" s="135" t="e">
        <f>#REF!-X5</f>
        <v>#REF!</v>
      </c>
      <c r="Z5" s="135">
        <f>V5-A5</f>
        <v>201</v>
      </c>
    </row>
    <row r="6" s="135" customFormat="1" ht="39.75" customHeight="1" spans="1:24">
      <c r="A6" s="146"/>
      <c r="B6" s="147"/>
      <c r="C6" s="147"/>
      <c r="D6" s="147"/>
      <c r="E6" s="148"/>
      <c r="F6" s="149"/>
      <c r="H6" s="150"/>
      <c r="I6" s="150"/>
      <c r="J6" s="151"/>
      <c r="K6" s="155"/>
      <c r="L6" s="148"/>
      <c r="M6" s="148"/>
      <c r="N6" s="150"/>
      <c r="O6" s="150"/>
      <c r="P6" s="151"/>
      <c r="Q6" s="155"/>
      <c r="R6" s="148"/>
      <c r="V6" s="159"/>
      <c r="W6" s="159"/>
      <c r="X6" s="160"/>
    </row>
    <row r="7" s="135" customFormat="1" ht="39.75" customHeight="1" spans="1:24">
      <c r="A7" s="146"/>
      <c r="B7" s="147"/>
      <c r="C7" s="147"/>
      <c r="D7" s="147"/>
      <c r="E7" s="148"/>
      <c r="F7" s="149"/>
      <c r="H7" s="150"/>
      <c r="I7" s="150"/>
      <c r="J7" s="151"/>
      <c r="K7" s="155"/>
      <c r="L7" s="148"/>
      <c r="M7" s="148"/>
      <c r="N7" s="150"/>
      <c r="O7" s="150"/>
      <c r="P7" s="151"/>
      <c r="Q7" s="155"/>
      <c r="R7" s="148"/>
      <c r="V7" s="159"/>
      <c r="W7" s="159"/>
      <c r="X7" s="160"/>
    </row>
    <row r="8" s="135" customFormat="1" ht="39.75" customHeight="1" spans="1:24">
      <c r="A8" s="146"/>
      <c r="B8" s="147"/>
      <c r="C8" s="147"/>
      <c r="D8" s="147"/>
      <c r="E8" s="148"/>
      <c r="F8" s="149"/>
      <c r="H8" s="150"/>
      <c r="I8" s="150"/>
      <c r="J8" s="151"/>
      <c r="K8" s="155"/>
      <c r="L8" s="148"/>
      <c r="M8" s="148"/>
      <c r="N8" s="150"/>
      <c r="O8" s="150"/>
      <c r="P8" s="151"/>
      <c r="Q8" s="155"/>
      <c r="R8" s="148"/>
      <c r="V8" s="159"/>
      <c r="W8" s="159"/>
      <c r="X8" s="160"/>
    </row>
    <row r="9" s="135" customFormat="1" ht="39.75" customHeight="1" spans="1:24">
      <c r="A9" s="146"/>
      <c r="B9" s="147"/>
      <c r="C9" s="147"/>
      <c r="D9" s="147"/>
      <c r="E9" s="148"/>
      <c r="F9" s="149"/>
      <c r="H9" s="150"/>
      <c r="I9" s="150"/>
      <c r="J9" s="151"/>
      <c r="K9" s="155"/>
      <c r="L9" s="148"/>
      <c r="M9" s="148"/>
      <c r="N9" s="150"/>
      <c r="O9" s="150"/>
      <c r="P9" s="151"/>
      <c r="Q9" s="155"/>
      <c r="R9" s="148"/>
      <c r="V9" s="159"/>
      <c r="W9" s="159"/>
      <c r="X9" s="160"/>
    </row>
    <row r="10" s="135" customFormat="1" ht="39.75" customHeight="1" spans="1:24">
      <c r="A10" s="146"/>
      <c r="B10" s="147"/>
      <c r="C10" s="147"/>
      <c r="D10" s="147"/>
      <c r="E10" s="148"/>
      <c r="F10" s="149"/>
      <c r="H10" s="150"/>
      <c r="I10" s="150"/>
      <c r="J10" s="151"/>
      <c r="K10" s="155"/>
      <c r="L10" s="148"/>
      <c r="M10" s="148"/>
      <c r="N10" s="150"/>
      <c r="O10" s="150"/>
      <c r="P10" s="151"/>
      <c r="Q10" s="155"/>
      <c r="R10" s="148"/>
      <c r="V10" s="159"/>
      <c r="W10" s="159"/>
      <c r="X10" s="160"/>
    </row>
    <row r="11" s="135" customFormat="1" ht="39.75" customHeight="1" spans="1:24">
      <c r="A11" s="146"/>
      <c r="B11" s="152"/>
      <c r="C11" s="152"/>
      <c r="D11" s="152"/>
      <c r="E11" s="148"/>
      <c r="F11" s="148"/>
      <c r="H11" s="150"/>
      <c r="I11" s="150"/>
      <c r="J11" s="151"/>
      <c r="K11" s="155"/>
      <c r="L11" s="148"/>
      <c r="M11" s="148"/>
      <c r="N11" s="150"/>
      <c r="O11" s="150"/>
      <c r="P11" s="151"/>
      <c r="Q11" s="155"/>
      <c r="R11" s="148"/>
      <c r="V11" s="159"/>
      <c r="W11" s="159"/>
      <c r="X11" s="160"/>
    </row>
    <row r="12" s="135" customFormat="1" ht="39.75" customHeight="1" spans="1:25">
      <c r="A12" s="144" t="s">
        <v>28</v>
      </c>
      <c r="B12" s="147"/>
      <c r="C12" s="147"/>
      <c r="D12" s="147"/>
      <c r="H12" s="153" t="str">
        <f>""</f>
        <v/>
      </c>
      <c r="I12" s="153" t="str">
        <f>""</f>
        <v/>
      </c>
      <c r="J12" s="153" t="str">
        <f>""</f>
        <v/>
      </c>
      <c r="K12" s="155"/>
      <c r="N12" s="153" t="str">
        <f>""</f>
        <v/>
      </c>
      <c r="O12" s="158" t="str">
        <f>""</f>
        <v/>
      </c>
      <c r="P12" s="153" t="str">
        <f>""</f>
        <v/>
      </c>
      <c r="X12" s="161" t="e">
        <f>X13+#REF!+#REF!+#REF!+#REF!+#REF!+#REF!+#REF!+#REF!+#REF!+#REF!+#REF!+#REF!+#REF!+#REF!+#REF!+#REF!+#REF!+#REF!+#REF!+#REF!</f>
        <v>#REF!</v>
      </c>
      <c r="Y12" s="161" t="e">
        <f>Y13+#REF!+#REF!+#REF!+#REF!+#REF!+#REF!+#REF!+#REF!+#REF!+#REF!+#REF!+#REF!+#REF!+#REF!+#REF!+#REF!+#REF!+#REF!+#REF!+#REF!</f>
        <v>#REF!</v>
      </c>
    </row>
    <row r="13" s="135" customFormat="1" ht="19.5" customHeight="1" spans="1:26">
      <c r="A13" s="133" t="s">
        <v>432</v>
      </c>
      <c r="B13" s="133"/>
      <c r="C13" s="133"/>
      <c r="D13" s="133"/>
      <c r="H13" s="150"/>
      <c r="I13" s="150"/>
      <c r="J13" s="151"/>
      <c r="K13" s="155"/>
      <c r="R13" s="148"/>
      <c r="V13" s="159" t="s">
        <v>66</v>
      </c>
      <c r="W13" s="159" t="s">
        <v>67</v>
      </c>
      <c r="X13" s="160">
        <v>19998</v>
      </c>
      <c r="Y13" s="135" t="e">
        <f>#REF!-X13</f>
        <v>#REF!</v>
      </c>
      <c r="Z13" s="135" t="e">
        <f>V13-A13</f>
        <v>#VALUE!</v>
      </c>
    </row>
    <row r="14" s="135" customFormat="1" ht="19.5" customHeight="1" spans="1:26">
      <c r="A14" s="133"/>
      <c r="B14" s="133"/>
      <c r="C14" s="133"/>
      <c r="D14" s="133"/>
      <c r="H14" s="150"/>
      <c r="I14" s="150"/>
      <c r="J14" s="151"/>
      <c r="K14" s="155"/>
      <c r="R14" s="148"/>
      <c r="V14" s="159" t="s">
        <v>68</v>
      </c>
      <c r="W14" s="159" t="s">
        <v>69</v>
      </c>
      <c r="X14" s="160">
        <v>19998</v>
      </c>
      <c r="Y14" s="135" t="e">
        <f>#REF!-X14</f>
        <v>#REF!</v>
      </c>
      <c r="Z14" s="135">
        <f>V14-A14</f>
        <v>23203</v>
      </c>
    </row>
    <row r="15" s="135" customFormat="1" ht="19.5" customHeight="1" spans="1:26">
      <c r="A15" s="133"/>
      <c r="B15" s="133"/>
      <c r="C15" s="133"/>
      <c r="D15" s="133"/>
      <c r="H15" s="150"/>
      <c r="I15" s="150"/>
      <c r="J15" s="151"/>
      <c r="K15" s="155"/>
      <c r="R15" s="148"/>
      <c r="V15" s="159" t="s">
        <v>70</v>
      </c>
      <c r="W15" s="159" t="s">
        <v>71</v>
      </c>
      <c r="X15" s="160">
        <v>19998</v>
      </c>
      <c r="Y15" s="135" t="e">
        <f>#REF!-X15</f>
        <v>#REF!</v>
      </c>
      <c r="Z15" s="135">
        <f>V15-A15</f>
        <v>2320301</v>
      </c>
    </row>
    <row r="16" s="135" customFormat="1" ht="19.5" customHeight="1" spans="1:18">
      <c r="A16" s="133"/>
      <c r="B16" s="133"/>
      <c r="C16" s="133"/>
      <c r="D16" s="133"/>
      <c r="H16" s="150"/>
      <c r="I16" s="150"/>
      <c r="J16" s="151"/>
      <c r="K16" s="155"/>
      <c r="R16" s="148"/>
    </row>
    <row r="17" s="135" customFormat="1" ht="19.5" customHeight="1" spans="18:18">
      <c r="R17" s="148"/>
    </row>
    <row r="18" s="135" customFormat="1" ht="19.5" customHeight="1" spans="18:18">
      <c r="R18" s="148"/>
    </row>
    <row r="19" s="135" customFormat="1" ht="19.5" customHeight="1" spans="18:18">
      <c r="R19" s="148"/>
    </row>
    <row r="20" s="135" customFormat="1" ht="19.5" customHeight="1" spans="18:18">
      <c r="R20" s="148"/>
    </row>
    <row r="21" s="135" customFormat="1" ht="19.5" customHeight="1" spans="18:18">
      <c r="R21" s="148"/>
    </row>
    <row r="22" s="135" customFormat="1" ht="19.5" customHeight="1" spans="18:18">
      <c r="R22" s="148"/>
    </row>
    <row r="23" s="135" customFormat="1" ht="19.5" customHeight="1" spans="18:18">
      <c r="R23" s="148"/>
    </row>
    <row r="24" s="135" customFormat="1" ht="19.5" customHeight="1" spans="18:18">
      <c r="R24" s="148"/>
    </row>
    <row r="25" s="135" customFormat="1" ht="19.5" customHeight="1" spans="18:18">
      <c r="R25" s="148"/>
    </row>
    <row r="26" s="135" customFormat="1" ht="19.5" customHeight="1" spans="18:18">
      <c r="R26" s="148"/>
    </row>
    <row r="27" s="135" customFormat="1" ht="19.5" customHeight="1" spans="18:18">
      <c r="R27" s="148"/>
    </row>
    <row r="28" s="135" customFormat="1" ht="19.5" customHeight="1" spans="18:18">
      <c r="R28" s="148"/>
    </row>
    <row r="29" s="135" customFormat="1" spans="1:11">
      <c r="A29" s="133"/>
      <c r="B29" s="133"/>
      <c r="C29" s="133"/>
      <c r="D29" s="133"/>
      <c r="H29" s="150"/>
      <c r="I29" s="150"/>
      <c r="J29" s="151"/>
      <c r="K29" s="155"/>
    </row>
    <row r="30" s="135" customFormat="1" spans="1:11">
      <c r="A30" s="133"/>
      <c r="B30" s="133"/>
      <c r="C30" s="133"/>
      <c r="D30" s="133"/>
      <c r="H30" s="150"/>
      <c r="I30" s="150"/>
      <c r="J30" s="151"/>
      <c r="K30" s="155"/>
    </row>
    <row r="31" s="135" customFormat="1" spans="1:11">
      <c r="A31" s="133"/>
      <c r="B31" s="133"/>
      <c r="C31" s="133"/>
      <c r="D31" s="133"/>
      <c r="H31" s="150"/>
      <c r="I31" s="150"/>
      <c r="J31" s="151"/>
      <c r="K31" s="155"/>
    </row>
    <row r="32" s="135" customFormat="1" spans="1:11">
      <c r="A32" s="133"/>
      <c r="B32" s="133"/>
      <c r="C32" s="133"/>
      <c r="D32" s="133"/>
      <c r="H32" s="150"/>
      <c r="I32" s="150"/>
      <c r="J32" s="151"/>
      <c r="K32" s="155"/>
    </row>
    <row r="33" s="135" customFormat="1" spans="1:11">
      <c r="A33" s="133"/>
      <c r="B33" s="133"/>
      <c r="C33" s="133"/>
      <c r="D33" s="133"/>
      <c r="H33" s="150"/>
      <c r="I33" s="150"/>
      <c r="J33" s="151"/>
      <c r="K33" s="155"/>
    </row>
    <row r="34" s="135" customFormat="1" spans="1:11">
      <c r="A34" s="133"/>
      <c r="B34" s="133"/>
      <c r="C34" s="133"/>
      <c r="D34" s="133"/>
      <c r="H34" s="150"/>
      <c r="I34" s="150"/>
      <c r="J34" s="151"/>
      <c r="K34" s="155"/>
    </row>
    <row r="35" s="135" customFormat="1" spans="1:11">
      <c r="A35" s="133"/>
      <c r="B35" s="133"/>
      <c r="C35" s="133"/>
      <c r="D35" s="133"/>
      <c r="H35" s="150"/>
      <c r="I35" s="150"/>
      <c r="J35" s="151"/>
      <c r="K35" s="155"/>
    </row>
    <row r="36" s="135" customFormat="1" spans="1:11">
      <c r="A36" s="133"/>
      <c r="B36" s="133"/>
      <c r="C36" s="133"/>
      <c r="D36" s="133"/>
      <c r="H36" s="150"/>
      <c r="I36" s="150"/>
      <c r="J36" s="151"/>
      <c r="K36" s="155"/>
    </row>
    <row r="37" s="135" customFormat="1" spans="1:11">
      <c r="A37" s="133"/>
      <c r="B37" s="133"/>
      <c r="C37" s="133"/>
      <c r="D37" s="133"/>
      <c r="H37" s="150"/>
      <c r="I37" s="150"/>
      <c r="J37" s="151"/>
      <c r="K37" s="155"/>
    </row>
    <row r="38" s="135" customFormat="1" spans="1:11">
      <c r="A38" s="133"/>
      <c r="B38" s="133"/>
      <c r="C38" s="133"/>
      <c r="D38" s="133"/>
      <c r="H38" s="150"/>
      <c r="I38" s="150"/>
      <c r="J38" s="151"/>
      <c r="K38" s="155"/>
    </row>
    <row r="39" s="135" customFormat="1" spans="1:11">
      <c r="A39" s="133"/>
      <c r="B39" s="133"/>
      <c r="C39" s="133"/>
      <c r="D39" s="133"/>
      <c r="H39" s="150"/>
      <c r="I39" s="150"/>
      <c r="J39" s="151"/>
      <c r="K39" s="155"/>
    </row>
    <row r="40" s="135" customFormat="1" spans="1:11">
      <c r="A40" s="133"/>
      <c r="B40" s="133"/>
      <c r="C40" s="133"/>
      <c r="D40" s="133"/>
      <c r="H40" s="150"/>
      <c r="I40" s="150"/>
      <c r="J40" s="151"/>
      <c r="K40" s="155"/>
    </row>
    <row r="41" s="135" customFormat="1" spans="1:11">
      <c r="A41" s="133"/>
      <c r="B41" s="133"/>
      <c r="C41" s="133"/>
      <c r="D41" s="133"/>
      <c r="H41" s="150"/>
      <c r="I41" s="150"/>
      <c r="J41" s="151"/>
      <c r="K41" s="155"/>
    </row>
    <row r="42" s="135" customFormat="1" spans="1:11">
      <c r="A42" s="133"/>
      <c r="B42" s="133"/>
      <c r="C42" s="133"/>
      <c r="D42" s="133"/>
      <c r="H42" s="150"/>
      <c r="I42" s="150"/>
      <c r="J42" s="151"/>
      <c r="K42" s="155"/>
    </row>
    <row r="43" s="135" customFormat="1" spans="1:11">
      <c r="A43" s="133"/>
      <c r="B43" s="133"/>
      <c r="C43" s="133"/>
      <c r="D43" s="133"/>
      <c r="H43" s="150"/>
      <c r="I43" s="150"/>
      <c r="J43" s="151"/>
      <c r="K43" s="155"/>
    </row>
    <row r="44" s="135" customFormat="1" spans="1:11">
      <c r="A44" s="133"/>
      <c r="B44" s="133"/>
      <c r="C44" s="133"/>
      <c r="D44" s="133"/>
      <c r="H44" s="150"/>
      <c r="I44" s="150"/>
      <c r="J44" s="151"/>
      <c r="K44" s="155"/>
    </row>
    <row r="45" s="135" customFormat="1" spans="1:11">
      <c r="A45" s="133"/>
      <c r="B45" s="133"/>
      <c r="C45" s="133"/>
      <c r="D45" s="133"/>
      <c r="H45" s="150"/>
      <c r="I45" s="150"/>
      <c r="J45" s="151"/>
      <c r="K45" s="155"/>
    </row>
    <row r="46" s="135" customFormat="1" spans="1:11">
      <c r="A46" s="133"/>
      <c r="B46" s="133"/>
      <c r="C46" s="133"/>
      <c r="D46" s="133"/>
      <c r="H46" s="150"/>
      <c r="I46" s="150"/>
      <c r="J46" s="151"/>
      <c r="K46" s="155"/>
    </row>
    <row r="47" s="135" customFormat="1" spans="1:11">
      <c r="A47" s="133"/>
      <c r="B47" s="133"/>
      <c r="C47" s="133"/>
      <c r="D47" s="133"/>
      <c r="H47" s="150"/>
      <c r="I47" s="150"/>
      <c r="J47" s="151"/>
      <c r="K47" s="155"/>
    </row>
    <row r="48" s="135" customFormat="1" spans="1:11">
      <c r="A48" s="133"/>
      <c r="B48" s="133"/>
      <c r="C48" s="133"/>
      <c r="D48" s="133"/>
      <c r="H48" s="150"/>
      <c r="I48" s="150"/>
      <c r="J48" s="151"/>
      <c r="K48" s="155"/>
    </row>
    <row r="49" s="135" customFormat="1" spans="1:11">
      <c r="A49" s="133"/>
      <c r="B49" s="133"/>
      <c r="C49" s="133"/>
      <c r="D49" s="133"/>
      <c r="H49" s="150"/>
      <c r="I49" s="150"/>
      <c r="J49" s="151"/>
      <c r="K49" s="155"/>
    </row>
    <row r="50" s="135" customFormat="1" spans="1:11">
      <c r="A50" s="133"/>
      <c r="B50" s="133"/>
      <c r="C50" s="133"/>
      <c r="D50" s="133"/>
      <c r="H50" s="150"/>
      <c r="I50" s="150"/>
      <c r="J50" s="151"/>
      <c r="K50" s="155"/>
    </row>
    <row r="51" s="135" customFormat="1" spans="1:11">
      <c r="A51" s="133"/>
      <c r="B51" s="133"/>
      <c r="C51" s="133"/>
      <c r="D51" s="133"/>
      <c r="H51" s="150"/>
      <c r="I51" s="150"/>
      <c r="J51" s="151"/>
      <c r="K51" s="155"/>
    </row>
    <row r="52" s="135" customFormat="1" spans="1:11">
      <c r="A52" s="133"/>
      <c r="B52" s="133"/>
      <c r="C52" s="133"/>
      <c r="D52" s="133"/>
      <c r="H52" s="150"/>
      <c r="I52" s="150"/>
      <c r="J52" s="151"/>
      <c r="K52" s="155"/>
    </row>
    <row r="53" s="135" customFormat="1" spans="1:11">
      <c r="A53" s="133"/>
      <c r="B53" s="133"/>
      <c r="C53" s="133"/>
      <c r="D53" s="133"/>
      <c r="H53" s="150"/>
      <c r="I53" s="150"/>
      <c r="J53" s="151"/>
      <c r="K53" s="155"/>
    </row>
    <row r="54" s="135" customFormat="1" spans="1:11">
      <c r="A54" s="133"/>
      <c r="B54" s="133"/>
      <c r="C54" s="133"/>
      <c r="D54" s="133"/>
      <c r="H54" s="150"/>
      <c r="I54" s="150"/>
      <c r="J54" s="151"/>
      <c r="K54" s="155"/>
    </row>
    <row r="55" s="135" customFormat="1" spans="1:11">
      <c r="A55" s="133"/>
      <c r="B55" s="133"/>
      <c r="C55" s="133"/>
      <c r="D55" s="133"/>
      <c r="H55" s="150"/>
      <c r="I55" s="150"/>
      <c r="J55" s="151"/>
      <c r="K55" s="155"/>
    </row>
    <row r="56" s="135" customFormat="1" spans="1:11">
      <c r="A56" s="133"/>
      <c r="B56" s="133"/>
      <c r="C56" s="133"/>
      <c r="D56" s="133"/>
      <c r="H56" s="150"/>
      <c r="I56" s="150"/>
      <c r="J56" s="151"/>
      <c r="K56" s="155"/>
    </row>
    <row r="57" s="135" customFormat="1" spans="1:11">
      <c r="A57" s="133"/>
      <c r="B57" s="133"/>
      <c r="C57" s="133"/>
      <c r="D57" s="133"/>
      <c r="H57" s="150"/>
      <c r="I57" s="150"/>
      <c r="J57" s="151"/>
      <c r="K57" s="155"/>
    </row>
    <row r="58" s="135" customFormat="1" spans="1:11">
      <c r="A58" s="133"/>
      <c r="B58" s="133"/>
      <c r="C58" s="133"/>
      <c r="D58" s="133"/>
      <c r="H58" s="150"/>
      <c r="I58" s="150"/>
      <c r="J58" s="151"/>
      <c r="K58" s="155"/>
    </row>
    <row r="59" s="135" customFormat="1" spans="1:11">
      <c r="A59" s="133"/>
      <c r="B59" s="133"/>
      <c r="C59" s="133"/>
      <c r="D59" s="133"/>
      <c r="H59" s="150"/>
      <c r="I59" s="150"/>
      <c r="J59" s="151"/>
      <c r="K59" s="155"/>
    </row>
    <row r="60" s="135" customFormat="1" spans="1:11">
      <c r="A60" s="133"/>
      <c r="B60" s="133"/>
      <c r="C60" s="133"/>
      <c r="D60" s="133"/>
      <c r="H60" s="150"/>
      <c r="I60" s="150"/>
      <c r="J60" s="151"/>
      <c r="K60" s="155"/>
    </row>
    <row r="61" s="135" customFormat="1" spans="1:11">
      <c r="A61" s="133"/>
      <c r="B61" s="133"/>
      <c r="C61" s="133"/>
      <c r="D61" s="133"/>
      <c r="H61" s="150"/>
      <c r="I61" s="150"/>
      <c r="J61" s="151"/>
      <c r="K61" s="155"/>
    </row>
    <row r="62" s="135" customFormat="1" spans="1:11">
      <c r="A62" s="133"/>
      <c r="B62" s="133"/>
      <c r="C62" s="133"/>
      <c r="D62" s="133"/>
      <c r="H62" s="150"/>
      <c r="I62" s="150"/>
      <c r="J62" s="151"/>
      <c r="K62" s="155"/>
    </row>
    <row r="63" s="135" customFormat="1" spans="1:11">
      <c r="A63" s="133"/>
      <c r="B63" s="133"/>
      <c r="C63" s="133"/>
      <c r="D63" s="133"/>
      <c r="H63" s="150"/>
      <c r="I63" s="150"/>
      <c r="J63" s="151"/>
      <c r="K63" s="155"/>
    </row>
    <row r="64" s="135" customFormat="1" spans="1:11">
      <c r="A64" s="133"/>
      <c r="B64" s="133"/>
      <c r="C64" s="133"/>
      <c r="D64" s="133"/>
      <c r="H64" s="150"/>
      <c r="I64" s="150"/>
      <c r="J64" s="151"/>
      <c r="K64" s="155"/>
    </row>
    <row r="65" s="135" customFormat="1" spans="1:11">
      <c r="A65" s="133"/>
      <c r="B65" s="133"/>
      <c r="C65" s="133"/>
      <c r="D65" s="133"/>
      <c r="H65" s="150"/>
      <c r="I65" s="150"/>
      <c r="J65" s="151"/>
      <c r="K65" s="155"/>
    </row>
    <row r="66" s="135" customFormat="1" spans="1:11">
      <c r="A66" s="133"/>
      <c r="B66" s="133"/>
      <c r="C66" s="133"/>
      <c r="D66" s="133"/>
      <c r="H66" s="150"/>
      <c r="I66" s="150"/>
      <c r="J66" s="151"/>
      <c r="K66" s="155"/>
    </row>
    <row r="67" s="135" customFormat="1" spans="1:11">
      <c r="A67" s="133"/>
      <c r="B67" s="133"/>
      <c r="C67" s="133"/>
      <c r="D67" s="133"/>
      <c r="H67" s="150"/>
      <c r="I67" s="150"/>
      <c r="J67" s="151"/>
      <c r="K67" s="155"/>
    </row>
    <row r="68" s="135" customFormat="1" spans="1:11">
      <c r="A68" s="133"/>
      <c r="B68" s="133"/>
      <c r="C68" s="133"/>
      <c r="D68" s="133"/>
      <c r="H68" s="150"/>
      <c r="I68" s="150"/>
      <c r="J68" s="151"/>
      <c r="K68" s="155"/>
    </row>
    <row r="69" s="135" customFormat="1" spans="1:11">
      <c r="A69" s="133"/>
      <c r="B69" s="133"/>
      <c r="C69" s="133"/>
      <c r="D69" s="133"/>
      <c r="H69" s="150"/>
      <c r="I69" s="150"/>
      <c r="J69" s="151"/>
      <c r="K69" s="155"/>
    </row>
    <row r="70" s="135" customFormat="1" spans="1:11">
      <c r="A70" s="133"/>
      <c r="B70" s="133"/>
      <c r="C70" s="133"/>
      <c r="D70" s="133"/>
      <c r="H70" s="150"/>
      <c r="I70" s="150"/>
      <c r="J70" s="151"/>
      <c r="K70" s="155"/>
    </row>
    <row r="71" s="135" customFormat="1" spans="1:11">
      <c r="A71" s="133"/>
      <c r="B71" s="133"/>
      <c r="C71" s="133"/>
      <c r="D71" s="133"/>
      <c r="H71" s="150"/>
      <c r="I71" s="150"/>
      <c r="J71" s="151"/>
      <c r="K71" s="155"/>
    </row>
    <row r="72" s="135" customFormat="1" spans="1:11">
      <c r="A72" s="133"/>
      <c r="B72" s="133"/>
      <c r="C72" s="133"/>
      <c r="D72" s="133"/>
      <c r="H72" s="150"/>
      <c r="I72" s="150"/>
      <c r="J72" s="151"/>
      <c r="K72" s="155"/>
    </row>
    <row r="73" s="135" customFormat="1" spans="1:11">
      <c r="A73" s="133"/>
      <c r="B73" s="133"/>
      <c r="C73" s="133"/>
      <c r="D73" s="133"/>
      <c r="H73" s="150"/>
      <c r="I73" s="150"/>
      <c r="J73" s="151"/>
      <c r="K73" s="155"/>
    </row>
    <row r="74" s="135" customFormat="1" spans="1:11">
      <c r="A74" s="133"/>
      <c r="B74" s="133"/>
      <c r="C74" s="133"/>
      <c r="D74" s="133"/>
      <c r="H74" s="150"/>
      <c r="I74" s="150"/>
      <c r="J74" s="151"/>
      <c r="K74" s="155"/>
    </row>
    <row r="75" s="135" customFormat="1" spans="1:11">
      <c r="A75" s="133"/>
      <c r="B75" s="133"/>
      <c r="C75" s="133"/>
      <c r="D75" s="133"/>
      <c r="H75" s="150"/>
      <c r="I75" s="150"/>
      <c r="J75" s="151"/>
      <c r="K75" s="155"/>
    </row>
    <row r="76" s="135" customFormat="1" spans="1:11">
      <c r="A76" s="133"/>
      <c r="B76" s="133"/>
      <c r="C76" s="133"/>
      <c r="D76" s="133"/>
      <c r="H76" s="150"/>
      <c r="I76" s="150"/>
      <c r="J76" s="151"/>
      <c r="K76" s="155"/>
    </row>
    <row r="77" s="135" customFormat="1" spans="1:11">
      <c r="A77" s="133"/>
      <c r="B77" s="133"/>
      <c r="C77" s="133"/>
      <c r="D77" s="133"/>
      <c r="H77" s="150"/>
      <c r="I77" s="150"/>
      <c r="J77" s="151"/>
      <c r="K77" s="155"/>
    </row>
    <row r="78" s="135" customFormat="1" spans="1:11">
      <c r="A78" s="133"/>
      <c r="B78" s="133"/>
      <c r="C78" s="133"/>
      <c r="D78" s="133"/>
      <c r="H78" s="150"/>
      <c r="I78" s="150"/>
      <c r="J78" s="151"/>
      <c r="K78" s="155"/>
    </row>
    <row r="79" s="135" customFormat="1" spans="1:11">
      <c r="A79" s="133"/>
      <c r="B79" s="133"/>
      <c r="C79" s="133"/>
      <c r="D79" s="133"/>
      <c r="H79" s="150"/>
      <c r="I79" s="150"/>
      <c r="J79" s="151"/>
      <c r="K79" s="155"/>
    </row>
    <row r="80" s="135" customFormat="1" spans="1:11">
      <c r="A80" s="133"/>
      <c r="B80" s="133"/>
      <c r="C80" s="133"/>
      <c r="D80" s="133"/>
      <c r="H80" s="150"/>
      <c r="I80" s="150"/>
      <c r="J80" s="151"/>
      <c r="K80" s="155"/>
    </row>
    <row r="81" s="135" customFormat="1" spans="1:11">
      <c r="A81" s="133"/>
      <c r="B81" s="133"/>
      <c r="C81" s="133"/>
      <c r="D81" s="133"/>
      <c r="H81" s="150"/>
      <c r="I81" s="150"/>
      <c r="J81" s="151"/>
      <c r="K81" s="155"/>
    </row>
    <row r="82" s="135" customFormat="1" spans="1:11">
      <c r="A82" s="133"/>
      <c r="B82" s="133"/>
      <c r="C82" s="133"/>
      <c r="D82" s="133"/>
      <c r="H82" s="150"/>
      <c r="I82" s="150"/>
      <c r="J82" s="151"/>
      <c r="K82" s="155"/>
    </row>
    <row r="83" s="135" customFormat="1" spans="1:11">
      <c r="A83" s="133"/>
      <c r="B83" s="133"/>
      <c r="C83" s="133"/>
      <c r="D83" s="133"/>
      <c r="H83" s="150"/>
      <c r="I83" s="150"/>
      <c r="J83" s="151"/>
      <c r="K83" s="155"/>
    </row>
    <row r="84" s="135" customFormat="1" spans="1:11">
      <c r="A84" s="133"/>
      <c r="B84" s="133"/>
      <c r="C84" s="133"/>
      <c r="D84" s="133"/>
      <c r="H84" s="150"/>
      <c r="I84" s="150"/>
      <c r="J84" s="151"/>
      <c r="K84" s="155"/>
    </row>
    <row r="85" s="135" customFormat="1" spans="1:11">
      <c r="A85" s="133"/>
      <c r="B85" s="133"/>
      <c r="C85" s="133"/>
      <c r="D85" s="133"/>
      <c r="H85" s="150"/>
      <c r="I85" s="150"/>
      <c r="J85" s="151"/>
      <c r="K85" s="155"/>
    </row>
    <row r="86" s="135" customFormat="1" spans="1:11">
      <c r="A86" s="133"/>
      <c r="B86" s="133"/>
      <c r="C86" s="133"/>
      <c r="D86" s="133"/>
      <c r="H86" s="150"/>
      <c r="I86" s="150"/>
      <c r="J86" s="151"/>
      <c r="K86" s="155"/>
    </row>
    <row r="87" s="135" customFormat="1" spans="1:11">
      <c r="A87" s="133"/>
      <c r="B87" s="133"/>
      <c r="C87" s="133"/>
      <c r="D87" s="133"/>
      <c r="H87" s="150"/>
      <c r="I87" s="150"/>
      <c r="J87" s="151"/>
      <c r="K87" s="155"/>
    </row>
    <row r="88" s="135" customFormat="1" spans="1:11">
      <c r="A88" s="133"/>
      <c r="B88" s="133"/>
      <c r="C88" s="133"/>
      <c r="D88" s="133"/>
      <c r="H88" s="150"/>
      <c r="I88" s="150"/>
      <c r="J88" s="151"/>
      <c r="K88" s="155"/>
    </row>
    <row r="89" s="135" customFormat="1" spans="1:11">
      <c r="A89" s="133"/>
      <c r="B89" s="133"/>
      <c r="C89" s="133"/>
      <c r="D89" s="133"/>
      <c r="H89" s="150"/>
      <c r="I89" s="150"/>
      <c r="J89" s="151"/>
      <c r="K89" s="155"/>
    </row>
    <row r="90" s="135" customFormat="1" spans="1:11">
      <c r="A90" s="133"/>
      <c r="B90" s="133"/>
      <c r="C90" s="133"/>
      <c r="D90" s="133"/>
      <c r="H90" s="150"/>
      <c r="I90" s="150"/>
      <c r="J90" s="151"/>
      <c r="K90" s="155"/>
    </row>
    <row r="91" s="135" customFormat="1" spans="1:11">
      <c r="A91" s="133"/>
      <c r="B91" s="133"/>
      <c r="C91" s="133"/>
      <c r="D91" s="133"/>
      <c r="H91" s="150"/>
      <c r="I91" s="150"/>
      <c r="J91" s="151"/>
      <c r="K91" s="155"/>
    </row>
    <row r="92" s="135" customFormat="1" spans="1:11">
      <c r="A92" s="133"/>
      <c r="B92" s="133"/>
      <c r="C92" s="133"/>
      <c r="D92" s="133"/>
      <c r="H92" s="150"/>
      <c r="I92" s="150"/>
      <c r="J92" s="151"/>
      <c r="K92" s="155"/>
    </row>
    <row r="93" s="135" customFormat="1" spans="1:11">
      <c r="A93" s="133"/>
      <c r="B93" s="133"/>
      <c r="C93" s="133"/>
      <c r="D93" s="133"/>
      <c r="H93" s="150"/>
      <c r="I93" s="150"/>
      <c r="J93" s="151"/>
      <c r="K93" s="155"/>
    </row>
    <row r="94" s="135" customFormat="1" spans="1:11">
      <c r="A94" s="133"/>
      <c r="B94" s="133"/>
      <c r="C94" s="133"/>
      <c r="D94" s="133"/>
      <c r="H94" s="150"/>
      <c r="I94" s="150"/>
      <c r="J94" s="151"/>
      <c r="K94" s="155"/>
    </row>
    <row r="95" s="135" customFormat="1" spans="1:11">
      <c r="A95" s="133"/>
      <c r="B95" s="133"/>
      <c r="C95" s="133"/>
      <c r="D95" s="133"/>
      <c r="H95" s="150"/>
      <c r="I95" s="150"/>
      <c r="J95" s="151"/>
      <c r="K95" s="155"/>
    </row>
    <row r="96" s="135" customFormat="1" spans="1:11">
      <c r="A96" s="133"/>
      <c r="B96" s="133"/>
      <c r="C96" s="133"/>
      <c r="D96" s="133"/>
      <c r="H96" s="150"/>
      <c r="I96" s="150"/>
      <c r="J96" s="151"/>
      <c r="K96" s="155"/>
    </row>
    <row r="97" s="135" customFormat="1" spans="1:11">
      <c r="A97" s="133"/>
      <c r="B97" s="133"/>
      <c r="C97" s="133"/>
      <c r="D97" s="133"/>
      <c r="H97" s="150"/>
      <c r="I97" s="150"/>
      <c r="J97" s="151"/>
      <c r="K97" s="155"/>
    </row>
    <row r="98" s="135" customFormat="1" spans="1:11">
      <c r="A98" s="133"/>
      <c r="B98" s="133"/>
      <c r="C98" s="133"/>
      <c r="D98" s="133"/>
      <c r="H98" s="150"/>
      <c r="I98" s="150"/>
      <c r="J98" s="151"/>
      <c r="K98" s="155"/>
    </row>
    <row r="99" s="135" customFormat="1" spans="1:11">
      <c r="A99" s="133"/>
      <c r="B99" s="133"/>
      <c r="C99" s="133"/>
      <c r="D99" s="133"/>
      <c r="H99" s="150"/>
      <c r="I99" s="150"/>
      <c r="J99" s="151"/>
      <c r="K99" s="155"/>
    </row>
    <row r="100" s="135" customFormat="1" spans="1:11">
      <c r="A100" s="133"/>
      <c r="B100" s="133"/>
      <c r="C100" s="133"/>
      <c r="D100" s="133"/>
      <c r="H100" s="150"/>
      <c r="I100" s="150"/>
      <c r="J100" s="151"/>
      <c r="K100" s="155"/>
    </row>
    <row r="101" s="135" customFormat="1" spans="1:11">
      <c r="A101" s="133"/>
      <c r="B101" s="133"/>
      <c r="C101" s="133"/>
      <c r="D101" s="133"/>
      <c r="H101" s="150"/>
      <c r="I101" s="150"/>
      <c r="J101" s="151"/>
      <c r="K101" s="155"/>
    </row>
    <row r="102" s="135" customFormat="1" spans="1:11">
      <c r="A102" s="133"/>
      <c r="B102" s="133"/>
      <c r="C102" s="133"/>
      <c r="D102" s="133"/>
      <c r="H102" s="150"/>
      <c r="I102" s="150"/>
      <c r="J102" s="151"/>
      <c r="K102" s="155"/>
    </row>
    <row r="103" s="135" customFormat="1" spans="1:11">
      <c r="A103" s="133"/>
      <c r="B103" s="133"/>
      <c r="C103" s="133"/>
      <c r="D103" s="133"/>
      <c r="H103" s="150"/>
      <c r="I103" s="150"/>
      <c r="J103" s="151"/>
      <c r="K103" s="155"/>
    </row>
    <row r="104" s="135" customFormat="1" spans="1:11">
      <c r="A104" s="133"/>
      <c r="B104" s="133"/>
      <c r="C104" s="133"/>
      <c r="D104" s="133"/>
      <c r="H104" s="150"/>
      <c r="I104" s="150"/>
      <c r="J104" s="151"/>
      <c r="K104" s="155"/>
    </row>
    <row r="105" s="135" customFormat="1" spans="1:11">
      <c r="A105" s="133"/>
      <c r="B105" s="133"/>
      <c r="C105" s="133"/>
      <c r="D105" s="133"/>
      <c r="H105" s="150"/>
      <c r="I105" s="150"/>
      <c r="J105" s="151"/>
      <c r="K105" s="155"/>
    </row>
    <row r="106" s="135" customFormat="1" spans="1:11">
      <c r="A106" s="133"/>
      <c r="B106" s="133"/>
      <c r="C106" s="133"/>
      <c r="D106" s="133"/>
      <c r="H106" s="150"/>
      <c r="I106" s="150"/>
      <c r="J106" s="151"/>
      <c r="K106" s="155"/>
    </row>
    <row r="107" s="135" customFormat="1" spans="1:11">
      <c r="A107" s="133"/>
      <c r="B107" s="133"/>
      <c r="C107" s="133"/>
      <c r="D107" s="133"/>
      <c r="H107" s="150"/>
      <c r="I107" s="150"/>
      <c r="J107" s="151"/>
      <c r="K107" s="155"/>
    </row>
    <row r="108" s="135" customFormat="1" spans="1:11">
      <c r="A108" s="133"/>
      <c r="B108" s="133"/>
      <c r="C108" s="133"/>
      <c r="D108" s="133"/>
      <c r="H108" s="150"/>
      <c r="I108" s="150"/>
      <c r="J108" s="151"/>
      <c r="K108" s="155"/>
    </row>
    <row r="109" s="135" customFormat="1" spans="1:11">
      <c r="A109" s="133"/>
      <c r="B109" s="133"/>
      <c r="C109" s="133"/>
      <c r="D109" s="133"/>
      <c r="H109" s="150"/>
      <c r="I109" s="150"/>
      <c r="J109" s="151"/>
      <c r="K109" s="155"/>
    </row>
    <row r="110" s="135" customFormat="1" spans="1:11">
      <c r="A110" s="133"/>
      <c r="B110" s="133"/>
      <c r="C110" s="133"/>
      <c r="D110" s="133"/>
      <c r="H110" s="150"/>
      <c r="I110" s="150"/>
      <c r="J110" s="151"/>
      <c r="K110" s="155"/>
    </row>
    <row r="111" s="135" customFormat="1" spans="1:11">
      <c r="A111" s="133"/>
      <c r="B111" s="133"/>
      <c r="C111" s="133"/>
      <c r="D111" s="133"/>
      <c r="H111" s="150"/>
      <c r="I111" s="150"/>
      <c r="J111" s="151"/>
      <c r="K111" s="155"/>
    </row>
    <row r="112" s="135" customFormat="1" spans="1:11">
      <c r="A112" s="133"/>
      <c r="B112" s="133"/>
      <c r="C112" s="133"/>
      <c r="D112" s="133"/>
      <c r="H112" s="150"/>
      <c r="I112" s="150"/>
      <c r="J112" s="151"/>
      <c r="K112" s="155"/>
    </row>
    <row r="113" s="135" customFormat="1" spans="1:11">
      <c r="A113" s="133"/>
      <c r="B113" s="133"/>
      <c r="C113" s="133"/>
      <c r="D113" s="133"/>
      <c r="H113" s="150"/>
      <c r="I113" s="150"/>
      <c r="J113" s="151"/>
      <c r="K113" s="155"/>
    </row>
    <row r="114" s="135" customFormat="1" spans="1:11">
      <c r="A114" s="133"/>
      <c r="B114" s="133"/>
      <c r="C114" s="133"/>
      <c r="D114" s="133"/>
      <c r="H114" s="150"/>
      <c r="I114" s="150"/>
      <c r="J114" s="151"/>
      <c r="K114" s="155"/>
    </row>
    <row r="115" s="135" customFormat="1" spans="1:11">
      <c r="A115" s="133"/>
      <c r="B115" s="133"/>
      <c r="C115" s="133"/>
      <c r="D115" s="133"/>
      <c r="H115" s="150"/>
      <c r="I115" s="150"/>
      <c r="J115" s="151"/>
      <c r="K115" s="155"/>
    </row>
    <row r="116" s="135" customFormat="1" spans="1:11">
      <c r="A116" s="133"/>
      <c r="B116" s="133"/>
      <c r="C116" s="133"/>
      <c r="D116" s="133"/>
      <c r="H116" s="150"/>
      <c r="I116" s="150"/>
      <c r="J116" s="151"/>
      <c r="K116" s="155"/>
    </row>
    <row r="117" s="135" customFormat="1" spans="1:11">
      <c r="A117" s="133"/>
      <c r="B117" s="133"/>
      <c r="C117" s="133"/>
      <c r="D117" s="133"/>
      <c r="H117" s="150"/>
      <c r="I117" s="150"/>
      <c r="J117" s="151"/>
      <c r="K117" s="155"/>
    </row>
    <row r="118" s="135" customFormat="1" spans="1:11">
      <c r="A118" s="133"/>
      <c r="B118" s="133"/>
      <c r="C118" s="133"/>
      <c r="D118" s="133"/>
      <c r="H118" s="150"/>
      <c r="I118" s="150"/>
      <c r="J118" s="151"/>
      <c r="K118" s="155"/>
    </row>
    <row r="119" s="135" customFormat="1" spans="1:11">
      <c r="A119" s="133"/>
      <c r="B119" s="133"/>
      <c r="C119" s="133"/>
      <c r="D119" s="133"/>
      <c r="H119" s="150"/>
      <c r="I119" s="150"/>
      <c r="J119" s="151"/>
      <c r="K119" s="155"/>
    </row>
    <row r="120" s="135" customFormat="1" spans="1:11">
      <c r="A120" s="133"/>
      <c r="B120" s="133"/>
      <c r="C120" s="133"/>
      <c r="D120" s="133"/>
      <c r="H120" s="150"/>
      <c r="I120" s="150"/>
      <c r="J120" s="151"/>
      <c r="K120" s="155"/>
    </row>
    <row r="121" s="135" customFormat="1" spans="1:11">
      <c r="A121" s="133"/>
      <c r="B121" s="133"/>
      <c r="C121" s="133"/>
      <c r="D121" s="133"/>
      <c r="H121" s="150"/>
      <c r="I121" s="150"/>
      <c r="J121" s="151"/>
      <c r="K121" s="155"/>
    </row>
    <row r="122" s="135" customFormat="1" spans="1:11">
      <c r="A122" s="133"/>
      <c r="B122" s="133"/>
      <c r="C122" s="133"/>
      <c r="D122" s="133"/>
      <c r="H122" s="150"/>
      <c r="I122" s="150"/>
      <c r="J122" s="151"/>
      <c r="K122" s="155"/>
    </row>
    <row r="123" s="135" customFormat="1" spans="1:11">
      <c r="A123" s="133"/>
      <c r="B123" s="133"/>
      <c r="C123" s="133"/>
      <c r="D123" s="133"/>
      <c r="H123" s="150"/>
      <c r="I123" s="150"/>
      <c r="J123" s="151"/>
      <c r="K123" s="155"/>
    </row>
    <row r="124" s="135" customFormat="1" spans="1:11">
      <c r="A124" s="133"/>
      <c r="B124" s="133"/>
      <c r="C124" s="133"/>
      <c r="D124" s="133"/>
      <c r="H124" s="150"/>
      <c r="I124" s="150"/>
      <c r="J124" s="151"/>
      <c r="K124" s="155"/>
    </row>
    <row r="125" s="135" customFormat="1" spans="1:11">
      <c r="A125" s="133"/>
      <c r="B125" s="133"/>
      <c r="C125" s="133"/>
      <c r="D125" s="133"/>
      <c r="H125" s="150"/>
      <c r="I125" s="150"/>
      <c r="J125" s="151"/>
      <c r="K125" s="155"/>
    </row>
    <row r="126" s="135" customFormat="1" spans="1:11">
      <c r="A126" s="133"/>
      <c r="B126" s="133"/>
      <c r="C126" s="133"/>
      <c r="D126" s="133"/>
      <c r="H126" s="150"/>
      <c r="I126" s="150"/>
      <c r="J126" s="151"/>
      <c r="K126" s="155"/>
    </row>
    <row r="127" s="135" customFormat="1" spans="1:11">
      <c r="A127" s="133"/>
      <c r="B127" s="133"/>
      <c r="C127" s="133"/>
      <c r="D127" s="133"/>
      <c r="H127" s="150"/>
      <c r="I127" s="150"/>
      <c r="J127" s="151"/>
      <c r="K127" s="155"/>
    </row>
    <row r="128" s="135" customFormat="1" spans="1:11">
      <c r="A128" s="133"/>
      <c r="B128" s="133"/>
      <c r="C128" s="133"/>
      <c r="D128" s="133"/>
      <c r="H128" s="150"/>
      <c r="I128" s="150"/>
      <c r="J128" s="151"/>
      <c r="K128" s="155"/>
    </row>
    <row r="129" s="135" customFormat="1" spans="1:11">
      <c r="A129" s="133"/>
      <c r="B129" s="133"/>
      <c r="C129" s="133"/>
      <c r="D129" s="133"/>
      <c r="H129" s="150"/>
      <c r="I129" s="150"/>
      <c r="J129" s="151"/>
      <c r="K129" s="155"/>
    </row>
    <row r="130" s="135" customFormat="1" spans="1:11">
      <c r="A130" s="133"/>
      <c r="B130" s="133"/>
      <c r="C130" s="133"/>
      <c r="D130" s="133"/>
      <c r="H130" s="150"/>
      <c r="I130" s="150"/>
      <c r="J130" s="151"/>
      <c r="K130" s="155"/>
    </row>
    <row r="131" s="135" customFormat="1" spans="1:11">
      <c r="A131" s="133"/>
      <c r="B131" s="133"/>
      <c r="C131" s="133"/>
      <c r="D131" s="133"/>
      <c r="H131" s="150"/>
      <c r="I131" s="150"/>
      <c r="J131" s="151"/>
      <c r="K131" s="155"/>
    </row>
    <row r="132" s="135" customFormat="1" spans="1:11">
      <c r="A132" s="133"/>
      <c r="B132" s="133"/>
      <c r="C132" s="133"/>
      <c r="D132" s="133"/>
      <c r="H132" s="150"/>
      <c r="I132" s="150"/>
      <c r="J132" s="151"/>
      <c r="K132" s="155"/>
    </row>
    <row r="133" s="135" customFormat="1" spans="1:11">
      <c r="A133" s="133"/>
      <c r="B133" s="133"/>
      <c r="C133" s="133"/>
      <c r="D133" s="133"/>
      <c r="H133" s="150"/>
      <c r="I133" s="150"/>
      <c r="J133" s="151"/>
      <c r="K133" s="155"/>
    </row>
    <row r="134" s="135" customFormat="1" spans="1:11">
      <c r="A134" s="133"/>
      <c r="B134" s="133"/>
      <c r="C134" s="133"/>
      <c r="D134" s="133"/>
      <c r="H134" s="150"/>
      <c r="I134" s="150"/>
      <c r="J134" s="151"/>
      <c r="K134" s="155"/>
    </row>
    <row r="135" s="135" customFormat="1" spans="1:11">
      <c r="A135" s="133"/>
      <c r="B135" s="133"/>
      <c r="C135" s="133"/>
      <c r="D135" s="133"/>
      <c r="H135" s="150"/>
      <c r="I135" s="150"/>
      <c r="J135" s="151"/>
      <c r="K135" s="155"/>
    </row>
    <row r="136" s="135" customFormat="1" spans="1:11">
      <c r="A136" s="133"/>
      <c r="B136" s="133"/>
      <c r="C136" s="133"/>
      <c r="D136" s="133"/>
      <c r="H136" s="150"/>
      <c r="I136" s="150"/>
      <c r="J136" s="151"/>
      <c r="K136" s="155"/>
    </row>
    <row r="137" s="135" customFormat="1" spans="1:11">
      <c r="A137" s="133"/>
      <c r="B137" s="133"/>
      <c r="C137" s="133"/>
      <c r="D137" s="133"/>
      <c r="H137" s="150"/>
      <c r="I137" s="150"/>
      <c r="J137" s="151"/>
      <c r="K137" s="155"/>
    </row>
    <row r="138" s="135" customFormat="1" spans="1:11">
      <c r="A138" s="133"/>
      <c r="B138" s="133"/>
      <c r="C138" s="133"/>
      <c r="D138" s="133"/>
      <c r="H138" s="150"/>
      <c r="I138" s="150"/>
      <c r="J138" s="151"/>
      <c r="K138" s="155"/>
    </row>
    <row r="139" s="135" customFormat="1" spans="1:11">
      <c r="A139" s="133"/>
      <c r="B139" s="133"/>
      <c r="C139" s="133"/>
      <c r="D139" s="133"/>
      <c r="H139" s="150"/>
      <c r="I139" s="150"/>
      <c r="J139" s="151"/>
      <c r="K139" s="155"/>
    </row>
    <row r="140" s="135" customFormat="1" spans="1:11">
      <c r="A140" s="133"/>
      <c r="B140" s="133"/>
      <c r="C140" s="133"/>
      <c r="D140" s="133"/>
      <c r="H140" s="150"/>
      <c r="I140" s="150"/>
      <c r="J140" s="151"/>
      <c r="K140" s="155"/>
    </row>
    <row r="141" s="135" customFormat="1" spans="1:11">
      <c r="A141" s="133"/>
      <c r="B141" s="133"/>
      <c r="C141" s="133"/>
      <c r="D141" s="133"/>
      <c r="H141" s="150"/>
      <c r="I141" s="150"/>
      <c r="J141" s="151"/>
      <c r="K141" s="155"/>
    </row>
    <row r="142" s="135" customFormat="1" spans="1:11">
      <c r="A142" s="133"/>
      <c r="B142" s="133"/>
      <c r="C142" s="133"/>
      <c r="D142" s="133"/>
      <c r="H142" s="150"/>
      <c r="I142" s="150"/>
      <c r="J142" s="151"/>
      <c r="K142" s="155"/>
    </row>
    <row r="143" s="135" customFormat="1" spans="1:11">
      <c r="A143" s="133"/>
      <c r="B143" s="133"/>
      <c r="C143" s="133"/>
      <c r="D143" s="133"/>
      <c r="H143" s="150"/>
      <c r="I143" s="150"/>
      <c r="J143" s="151"/>
      <c r="K143" s="155"/>
    </row>
    <row r="144" s="135" customFormat="1" spans="1:11">
      <c r="A144" s="133"/>
      <c r="B144" s="133"/>
      <c r="C144" s="133"/>
      <c r="D144" s="133"/>
      <c r="H144" s="150"/>
      <c r="I144" s="150"/>
      <c r="J144" s="151"/>
      <c r="K144" s="155"/>
    </row>
    <row r="145" s="135" customFormat="1" spans="1:11">
      <c r="A145" s="133"/>
      <c r="B145" s="133"/>
      <c r="C145" s="133"/>
      <c r="D145" s="133"/>
      <c r="H145" s="150"/>
      <c r="I145" s="150"/>
      <c r="J145" s="151"/>
      <c r="K145" s="155"/>
    </row>
    <row r="146" s="135" customFormat="1" spans="1:11">
      <c r="A146" s="133"/>
      <c r="B146" s="133"/>
      <c r="C146" s="133"/>
      <c r="D146" s="133"/>
      <c r="H146" s="150"/>
      <c r="I146" s="150"/>
      <c r="J146" s="151"/>
      <c r="K146" s="155"/>
    </row>
    <row r="147" s="135" customFormat="1" spans="1:11">
      <c r="A147" s="133"/>
      <c r="B147" s="133"/>
      <c r="C147" s="133"/>
      <c r="D147" s="133"/>
      <c r="H147" s="150"/>
      <c r="I147" s="150"/>
      <c r="J147" s="151"/>
      <c r="K147" s="155"/>
    </row>
    <row r="148" s="135" customFormat="1" spans="1:11">
      <c r="A148" s="133"/>
      <c r="B148" s="133"/>
      <c r="C148" s="133"/>
      <c r="D148" s="133"/>
      <c r="H148" s="150"/>
      <c r="I148" s="150"/>
      <c r="J148" s="151"/>
      <c r="K148" s="155"/>
    </row>
    <row r="149" s="135" customFormat="1" spans="1:11">
      <c r="A149" s="133"/>
      <c r="B149" s="133"/>
      <c r="C149" s="133"/>
      <c r="D149" s="133"/>
      <c r="H149" s="150"/>
      <c r="I149" s="150"/>
      <c r="J149" s="151"/>
      <c r="K149" s="155"/>
    </row>
    <row r="150" s="135" customFormat="1" spans="1:11">
      <c r="A150" s="133"/>
      <c r="B150" s="133"/>
      <c r="C150" s="133"/>
      <c r="D150" s="133"/>
      <c r="H150" s="150"/>
      <c r="I150" s="150"/>
      <c r="J150" s="151"/>
      <c r="K150" s="155"/>
    </row>
    <row r="151" s="135" customFormat="1" spans="1:11">
      <c r="A151" s="133"/>
      <c r="B151" s="133"/>
      <c r="C151" s="133"/>
      <c r="D151" s="133"/>
      <c r="H151" s="150"/>
      <c r="I151" s="150"/>
      <c r="J151" s="151"/>
      <c r="K151" s="155"/>
    </row>
    <row r="152" s="135" customFormat="1" spans="1:11">
      <c r="A152" s="133"/>
      <c r="B152" s="133"/>
      <c r="C152" s="133"/>
      <c r="D152" s="133"/>
      <c r="H152" s="150"/>
      <c r="I152" s="150"/>
      <c r="J152" s="151"/>
      <c r="K152" s="155"/>
    </row>
    <row r="153" s="135" customFormat="1" spans="1:11">
      <c r="A153" s="133"/>
      <c r="B153" s="133"/>
      <c r="C153" s="133"/>
      <c r="D153" s="133"/>
      <c r="H153" s="150"/>
      <c r="I153" s="150"/>
      <c r="J153" s="151"/>
      <c r="K153" s="155"/>
    </row>
    <row r="154" s="135" customFormat="1" spans="1:11">
      <c r="A154" s="133"/>
      <c r="B154" s="133"/>
      <c r="C154" s="133"/>
      <c r="D154" s="133"/>
      <c r="H154" s="150"/>
      <c r="I154" s="150"/>
      <c r="J154" s="151"/>
      <c r="K154" s="155"/>
    </row>
    <row r="155" s="135" customFormat="1" spans="1:11">
      <c r="A155" s="133"/>
      <c r="B155" s="133"/>
      <c r="C155" s="133"/>
      <c r="D155" s="133"/>
      <c r="H155" s="150"/>
      <c r="I155" s="150"/>
      <c r="J155" s="151"/>
      <c r="K155" s="155"/>
    </row>
    <row r="156" s="135" customFormat="1" spans="1:11">
      <c r="A156" s="133"/>
      <c r="B156" s="133"/>
      <c r="C156" s="133"/>
      <c r="D156" s="133"/>
      <c r="H156" s="150"/>
      <c r="I156" s="150"/>
      <c r="J156" s="151"/>
      <c r="K156" s="155"/>
    </row>
    <row r="157" s="135" customFormat="1" spans="1:11">
      <c r="A157" s="133"/>
      <c r="B157" s="133"/>
      <c r="C157" s="133"/>
      <c r="D157" s="133"/>
      <c r="H157" s="150"/>
      <c r="I157" s="150"/>
      <c r="J157" s="151"/>
      <c r="K157" s="155"/>
    </row>
    <row r="158" s="135" customFormat="1" spans="1:11">
      <c r="A158" s="133"/>
      <c r="B158" s="133"/>
      <c r="C158" s="133"/>
      <c r="D158" s="133"/>
      <c r="H158" s="150"/>
      <c r="I158" s="150"/>
      <c r="J158" s="151"/>
      <c r="K158" s="155"/>
    </row>
    <row r="159" s="135" customFormat="1" spans="1:11">
      <c r="A159" s="133"/>
      <c r="B159" s="133"/>
      <c r="C159" s="133"/>
      <c r="D159" s="133"/>
      <c r="H159" s="150"/>
      <c r="I159" s="150"/>
      <c r="J159" s="151"/>
      <c r="K159" s="155"/>
    </row>
    <row r="160" s="135" customFormat="1" spans="1:11">
      <c r="A160" s="133"/>
      <c r="B160" s="133"/>
      <c r="C160" s="133"/>
      <c r="D160" s="133"/>
      <c r="H160" s="150"/>
      <c r="I160" s="150"/>
      <c r="J160" s="151"/>
      <c r="K160" s="155"/>
    </row>
    <row r="161" s="135" customFormat="1" spans="1:11">
      <c r="A161" s="133"/>
      <c r="B161" s="133"/>
      <c r="C161" s="133"/>
      <c r="D161" s="133"/>
      <c r="H161" s="150"/>
      <c r="I161" s="150"/>
      <c r="J161" s="151"/>
      <c r="K161" s="155"/>
    </row>
    <row r="162" s="135" customFormat="1" spans="1:11">
      <c r="A162" s="133"/>
      <c r="B162" s="133"/>
      <c r="C162" s="133"/>
      <c r="D162" s="133"/>
      <c r="H162" s="150"/>
      <c r="I162" s="150"/>
      <c r="J162" s="151"/>
      <c r="K162" s="155"/>
    </row>
    <row r="163" s="135" customFormat="1" spans="1:11">
      <c r="A163" s="133"/>
      <c r="B163" s="133"/>
      <c r="C163" s="133"/>
      <c r="D163" s="133"/>
      <c r="H163" s="150"/>
      <c r="I163" s="150"/>
      <c r="J163" s="151"/>
      <c r="K163" s="155"/>
    </row>
    <row r="164" s="135" customFormat="1" spans="1:11">
      <c r="A164" s="133"/>
      <c r="B164" s="133"/>
      <c r="C164" s="133"/>
      <c r="D164" s="133"/>
      <c r="H164" s="150"/>
      <c r="I164" s="150"/>
      <c r="J164" s="151"/>
      <c r="K164" s="155"/>
    </row>
    <row r="165" s="135" customFormat="1" spans="1:11">
      <c r="A165" s="133"/>
      <c r="B165" s="133"/>
      <c r="C165" s="133"/>
      <c r="D165" s="133"/>
      <c r="H165" s="150"/>
      <c r="I165" s="150"/>
      <c r="J165" s="151"/>
      <c r="K165" s="155"/>
    </row>
    <row r="166" s="135" customFormat="1" spans="1:11">
      <c r="A166" s="133"/>
      <c r="B166" s="133"/>
      <c r="C166" s="133"/>
      <c r="D166" s="133"/>
      <c r="H166" s="150"/>
      <c r="I166" s="150"/>
      <c r="J166" s="151"/>
      <c r="K166" s="155"/>
    </row>
    <row r="167" s="135" customFormat="1" spans="1:11">
      <c r="A167" s="133"/>
      <c r="B167" s="133"/>
      <c r="C167" s="133"/>
      <c r="D167" s="133"/>
      <c r="H167" s="150"/>
      <c r="I167" s="150"/>
      <c r="J167" s="151"/>
      <c r="K167" s="155"/>
    </row>
    <row r="168" s="135" customFormat="1" spans="1:11">
      <c r="A168" s="133"/>
      <c r="B168" s="133"/>
      <c r="C168" s="133"/>
      <c r="D168" s="133"/>
      <c r="H168" s="150"/>
      <c r="I168" s="150"/>
      <c r="J168" s="151"/>
      <c r="K168" s="155"/>
    </row>
    <row r="169" s="135" customFormat="1" spans="1:11">
      <c r="A169" s="133"/>
      <c r="B169" s="133"/>
      <c r="C169" s="133"/>
      <c r="D169" s="133"/>
      <c r="H169" s="150"/>
      <c r="I169" s="150"/>
      <c r="J169" s="151"/>
      <c r="K169" s="155"/>
    </row>
    <row r="170" s="135" customFormat="1" spans="1:11">
      <c r="A170" s="133"/>
      <c r="B170" s="133"/>
      <c r="C170" s="133"/>
      <c r="D170" s="133"/>
      <c r="H170" s="150"/>
      <c r="I170" s="150"/>
      <c r="J170" s="151"/>
      <c r="K170" s="155"/>
    </row>
    <row r="171" s="135" customFormat="1" spans="1:11">
      <c r="A171" s="133"/>
      <c r="B171" s="133"/>
      <c r="C171" s="133"/>
      <c r="D171" s="133"/>
      <c r="H171" s="150"/>
      <c r="I171" s="150"/>
      <c r="J171" s="151"/>
      <c r="K171" s="155"/>
    </row>
    <row r="172" s="135" customFormat="1" spans="1:11">
      <c r="A172" s="133"/>
      <c r="B172" s="133"/>
      <c r="C172" s="133"/>
      <c r="D172" s="133"/>
      <c r="H172" s="150"/>
      <c r="I172" s="150"/>
      <c r="J172" s="151"/>
      <c r="K172" s="155"/>
    </row>
    <row r="173" s="135" customFormat="1" spans="1:11">
      <c r="A173" s="133"/>
      <c r="B173" s="133"/>
      <c r="C173" s="133"/>
      <c r="D173" s="133"/>
      <c r="H173" s="150"/>
      <c r="I173" s="150"/>
      <c r="J173" s="151"/>
      <c r="K173" s="155"/>
    </row>
    <row r="174" s="135" customFormat="1" spans="1:11">
      <c r="A174" s="133"/>
      <c r="B174" s="133"/>
      <c r="C174" s="133"/>
      <c r="D174" s="133"/>
      <c r="H174" s="150"/>
      <c r="I174" s="150"/>
      <c r="J174" s="151"/>
      <c r="K174" s="155"/>
    </row>
    <row r="175" s="135" customFormat="1" spans="1:11">
      <c r="A175" s="133"/>
      <c r="B175" s="133"/>
      <c r="C175" s="133"/>
      <c r="D175" s="133"/>
      <c r="H175" s="150"/>
      <c r="I175" s="150"/>
      <c r="J175" s="151"/>
      <c r="K175" s="155"/>
    </row>
    <row r="176" s="135" customFormat="1" spans="1:11">
      <c r="A176" s="133"/>
      <c r="B176" s="133"/>
      <c r="C176" s="133"/>
      <c r="D176" s="133"/>
      <c r="H176" s="150"/>
      <c r="I176" s="150"/>
      <c r="J176" s="151"/>
      <c r="K176" s="155"/>
    </row>
    <row r="177" s="135" customFormat="1" spans="1:11">
      <c r="A177" s="133"/>
      <c r="B177" s="133"/>
      <c r="C177" s="133"/>
      <c r="D177" s="133"/>
      <c r="H177" s="150"/>
      <c r="I177" s="150"/>
      <c r="J177" s="151"/>
      <c r="K177" s="155"/>
    </row>
    <row r="178" s="135" customFormat="1" spans="1:11">
      <c r="A178" s="133"/>
      <c r="B178" s="133"/>
      <c r="C178" s="133"/>
      <c r="D178" s="133"/>
      <c r="H178" s="150"/>
      <c r="I178" s="150"/>
      <c r="J178" s="151"/>
      <c r="K178" s="155"/>
    </row>
    <row r="179" s="135" customFormat="1" spans="1:11">
      <c r="A179" s="133"/>
      <c r="B179" s="133"/>
      <c r="C179" s="133"/>
      <c r="D179" s="133"/>
      <c r="H179" s="150"/>
      <c r="I179" s="150"/>
      <c r="J179" s="151"/>
      <c r="K179" s="155"/>
    </row>
    <row r="180" s="135" customFormat="1" spans="1:11">
      <c r="A180" s="133"/>
      <c r="B180" s="133"/>
      <c r="C180" s="133"/>
      <c r="D180" s="133"/>
      <c r="H180" s="150"/>
      <c r="I180" s="150"/>
      <c r="J180" s="151"/>
      <c r="K180" s="155"/>
    </row>
    <row r="181" s="135" customFormat="1" spans="1:11">
      <c r="A181" s="133"/>
      <c r="B181" s="133"/>
      <c r="C181" s="133"/>
      <c r="D181" s="133"/>
      <c r="H181" s="150"/>
      <c r="I181" s="150"/>
      <c r="J181" s="151"/>
      <c r="K181" s="155"/>
    </row>
    <row r="182" s="135" customFormat="1" spans="1:11">
      <c r="A182" s="133"/>
      <c r="B182" s="133"/>
      <c r="C182" s="133"/>
      <c r="D182" s="133"/>
      <c r="H182" s="150"/>
      <c r="I182" s="150"/>
      <c r="J182" s="151"/>
      <c r="K182" s="155"/>
    </row>
    <row r="183" s="135" customFormat="1" spans="1:11">
      <c r="A183" s="133"/>
      <c r="B183" s="133"/>
      <c r="C183" s="133"/>
      <c r="D183" s="133"/>
      <c r="H183" s="150"/>
      <c r="I183" s="150"/>
      <c r="J183" s="151"/>
      <c r="K183" s="155"/>
    </row>
    <row r="184" s="135" customFormat="1" spans="1:11">
      <c r="A184" s="133"/>
      <c r="B184" s="133"/>
      <c r="C184" s="133"/>
      <c r="D184" s="133"/>
      <c r="H184" s="150"/>
      <c r="I184" s="150"/>
      <c r="J184" s="151"/>
      <c r="K184" s="155"/>
    </row>
    <row r="185" s="135" customFormat="1" spans="1:11">
      <c r="A185" s="133"/>
      <c r="B185" s="133"/>
      <c r="C185" s="133"/>
      <c r="D185" s="133"/>
      <c r="H185" s="150"/>
      <c r="I185" s="150"/>
      <c r="J185" s="151"/>
      <c r="K185" s="155"/>
    </row>
    <row r="186" s="135" customFormat="1" spans="1:11">
      <c r="A186" s="133"/>
      <c r="B186" s="133"/>
      <c r="C186" s="133"/>
      <c r="D186" s="133"/>
      <c r="H186" s="150"/>
      <c r="I186" s="150"/>
      <c r="J186" s="151"/>
      <c r="K186" s="155"/>
    </row>
    <row r="187" s="135" customFormat="1" spans="1:11">
      <c r="A187" s="133"/>
      <c r="B187" s="133"/>
      <c r="C187" s="133"/>
      <c r="D187" s="133"/>
      <c r="H187" s="150"/>
      <c r="I187" s="150"/>
      <c r="J187" s="151"/>
      <c r="K187" s="155"/>
    </row>
    <row r="188" s="135" customFormat="1" spans="1:11">
      <c r="A188" s="133"/>
      <c r="B188" s="133"/>
      <c r="C188" s="133"/>
      <c r="D188" s="133"/>
      <c r="H188" s="150"/>
      <c r="I188" s="150"/>
      <c r="J188" s="151"/>
      <c r="K188" s="155"/>
    </row>
    <row r="189" s="135" customFormat="1" spans="1:11">
      <c r="A189" s="133"/>
      <c r="B189" s="133"/>
      <c r="C189" s="133"/>
      <c r="D189" s="133"/>
      <c r="H189" s="150"/>
      <c r="I189" s="150"/>
      <c r="J189" s="151"/>
      <c r="K189" s="155"/>
    </row>
    <row r="190" s="135" customFormat="1" spans="1:11">
      <c r="A190" s="133"/>
      <c r="B190" s="133"/>
      <c r="C190" s="133"/>
      <c r="D190" s="133"/>
      <c r="H190" s="150"/>
      <c r="I190" s="150"/>
      <c r="J190" s="151"/>
      <c r="K190" s="155"/>
    </row>
    <row r="191" s="135" customFormat="1" spans="1:11">
      <c r="A191" s="133"/>
      <c r="B191" s="133"/>
      <c r="C191" s="133"/>
      <c r="D191" s="133"/>
      <c r="H191" s="150"/>
      <c r="I191" s="150"/>
      <c r="J191" s="151"/>
      <c r="K191" s="155"/>
    </row>
    <row r="192" s="135" customFormat="1" spans="1:11">
      <c r="A192" s="133"/>
      <c r="B192" s="133"/>
      <c r="C192" s="133"/>
      <c r="D192" s="133"/>
      <c r="H192" s="150"/>
      <c r="I192" s="150"/>
      <c r="J192" s="151"/>
      <c r="K192" s="155"/>
    </row>
    <row r="193" s="135" customFormat="1" spans="1:11">
      <c r="A193" s="133"/>
      <c r="B193" s="133"/>
      <c r="C193" s="133"/>
      <c r="D193" s="133"/>
      <c r="H193" s="150"/>
      <c r="I193" s="150"/>
      <c r="J193" s="151"/>
      <c r="K193" s="155"/>
    </row>
    <row r="194" s="135" customFormat="1" spans="1:11">
      <c r="A194" s="133"/>
      <c r="B194" s="133"/>
      <c r="C194" s="133"/>
      <c r="D194" s="133"/>
      <c r="H194" s="150"/>
      <c r="I194" s="150"/>
      <c r="J194" s="151"/>
      <c r="K194" s="155"/>
    </row>
    <row r="195" s="135" customFormat="1" spans="1:11">
      <c r="A195" s="133"/>
      <c r="B195" s="133"/>
      <c r="C195" s="133"/>
      <c r="D195" s="133"/>
      <c r="H195" s="150"/>
      <c r="I195" s="150"/>
      <c r="J195" s="151"/>
      <c r="K195" s="155"/>
    </row>
    <row r="196" s="135" customFormat="1" spans="1:11">
      <c r="A196" s="133"/>
      <c r="B196" s="133"/>
      <c r="C196" s="133"/>
      <c r="D196" s="133"/>
      <c r="H196" s="150"/>
      <c r="I196" s="150"/>
      <c r="J196" s="151"/>
      <c r="K196" s="155"/>
    </row>
    <row r="197" s="135" customFormat="1" spans="1:11">
      <c r="A197" s="133"/>
      <c r="B197" s="133"/>
      <c r="C197" s="133"/>
      <c r="D197" s="133"/>
      <c r="H197" s="150"/>
      <c r="I197" s="150"/>
      <c r="J197" s="151"/>
      <c r="K197" s="155"/>
    </row>
    <row r="198" s="135" customFormat="1" spans="1:11">
      <c r="A198" s="133"/>
      <c r="B198" s="133"/>
      <c r="C198" s="133"/>
      <c r="D198" s="133"/>
      <c r="H198" s="150"/>
      <c r="I198" s="150"/>
      <c r="J198" s="151"/>
      <c r="K198" s="155"/>
    </row>
    <row r="199" s="135" customFormat="1" spans="1:11">
      <c r="A199" s="133"/>
      <c r="B199" s="133"/>
      <c r="C199" s="133"/>
      <c r="D199" s="133"/>
      <c r="H199" s="150"/>
      <c r="I199" s="150"/>
      <c r="J199" s="151"/>
      <c r="K199" s="155"/>
    </row>
    <row r="200" s="135" customFormat="1" spans="1:11">
      <c r="A200" s="133"/>
      <c r="B200" s="133"/>
      <c r="C200" s="133"/>
      <c r="D200" s="133"/>
      <c r="H200" s="150"/>
      <c r="I200" s="150"/>
      <c r="J200" s="151"/>
      <c r="K200" s="155"/>
    </row>
    <row r="201" s="135" customFormat="1" spans="1:11">
      <c r="A201" s="133"/>
      <c r="B201" s="133"/>
      <c r="C201" s="133"/>
      <c r="D201" s="133"/>
      <c r="H201" s="150"/>
      <c r="I201" s="150"/>
      <c r="J201" s="151"/>
      <c r="K201" s="155"/>
    </row>
    <row r="202" s="135" customFormat="1" spans="1:11">
      <c r="A202" s="133"/>
      <c r="B202" s="133"/>
      <c r="C202" s="133"/>
      <c r="D202" s="133"/>
      <c r="H202" s="150"/>
      <c r="I202" s="150"/>
      <c r="J202" s="151"/>
      <c r="K202" s="155"/>
    </row>
    <row r="203" s="135" customFormat="1" spans="1:11">
      <c r="A203" s="133"/>
      <c r="B203" s="133"/>
      <c r="C203" s="133"/>
      <c r="D203" s="133"/>
      <c r="H203" s="150"/>
      <c r="I203" s="150"/>
      <c r="J203" s="151"/>
      <c r="K203" s="155"/>
    </row>
    <row r="204" s="135" customFormat="1" spans="1:11">
      <c r="A204" s="133"/>
      <c r="B204" s="133"/>
      <c r="C204" s="133"/>
      <c r="D204" s="133"/>
      <c r="H204" s="150"/>
      <c r="I204" s="150"/>
      <c r="J204" s="151"/>
      <c r="K204" s="155"/>
    </row>
    <row r="205" s="135" customFormat="1" spans="1:11">
      <c r="A205" s="133"/>
      <c r="B205" s="133"/>
      <c r="C205" s="133"/>
      <c r="D205" s="133"/>
      <c r="H205" s="150"/>
      <c r="I205" s="150"/>
      <c r="J205" s="151"/>
      <c r="K205" s="155"/>
    </row>
    <row r="206" s="135" customFormat="1" spans="1:11">
      <c r="A206" s="133"/>
      <c r="B206" s="133"/>
      <c r="C206" s="133"/>
      <c r="D206" s="133"/>
      <c r="H206" s="150"/>
      <c r="I206" s="150"/>
      <c r="J206" s="151"/>
      <c r="K206" s="155"/>
    </row>
    <row r="207" s="135" customFormat="1" spans="1:11">
      <c r="A207" s="133"/>
      <c r="B207" s="133"/>
      <c r="C207" s="133"/>
      <c r="D207" s="133"/>
      <c r="H207" s="150"/>
      <c r="I207" s="150"/>
      <c r="J207" s="151"/>
      <c r="K207" s="155"/>
    </row>
    <row r="208" s="135" customFormat="1" spans="1:11">
      <c r="A208" s="133"/>
      <c r="B208" s="133"/>
      <c r="C208" s="133"/>
      <c r="D208" s="133"/>
      <c r="H208" s="150"/>
      <c r="I208" s="150"/>
      <c r="J208" s="151"/>
      <c r="K208" s="155"/>
    </row>
    <row r="209" s="135" customFormat="1" spans="1:11">
      <c r="A209" s="133"/>
      <c r="B209" s="133"/>
      <c r="C209" s="133"/>
      <c r="D209" s="133"/>
      <c r="H209" s="150"/>
      <c r="I209" s="150"/>
      <c r="J209" s="151"/>
      <c r="K209" s="155"/>
    </row>
    <row r="210" s="135" customFormat="1" spans="1:11">
      <c r="A210" s="133"/>
      <c r="B210" s="133"/>
      <c r="C210" s="133"/>
      <c r="D210" s="133"/>
      <c r="H210" s="150"/>
      <c r="I210" s="150"/>
      <c r="J210" s="151"/>
      <c r="K210" s="155"/>
    </row>
    <row r="211" s="135" customFormat="1" spans="1:11">
      <c r="A211" s="133"/>
      <c r="B211" s="133"/>
      <c r="C211" s="133"/>
      <c r="D211" s="133"/>
      <c r="H211" s="150"/>
      <c r="I211" s="150"/>
      <c r="J211" s="151"/>
      <c r="K211" s="155"/>
    </row>
    <row r="212" s="135" customFormat="1" spans="1:11">
      <c r="A212" s="133"/>
      <c r="B212" s="133"/>
      <c r="C212" s="133"/>
      <c r="D212" s="133"/>
      <c r="H212" s="150"/>
      <c r="I212" s="150"/>
      <c r="J212" s="151"/>
      <c r="K212" s="155"/>
    </row>
    <row r="213" s="135" customFormat="1" spans="1:11">
      <c r="A213" s="133"/>
      <c r="B213" s="133"/>
      <c r="C213" s="133"/>
      <c r="D213" s="133"/>
      <c r="H213" s="150"/>
      <c r="I213" s="150"/>
      <c r="J213" s="151"/>
      <c r="K213" s="155"/>
    </row>
    <row r="214" s="135" customFormat="1" spans="1:11">
      <c r="A214" s="133"/>
      <c r="B214" s="133"/>
      <c r="C214" s="133"/>
      <c r="D214" s="133"/>
      <c r="H214" s="150"/>
      <c r="I214" s="150"/>
      <c r="J214" s="151"/>
      <c r="K214" s="155"/>
    </row>
    <row r="215" s="135" customFormat="1" spans="1:11">
      <c r="A215" s="133"/>
      <c r="B215" s="133"/>
      <c r="C215" s="133"/>
      <c r="D215" s="133"/>
      <c r="H215" s="150"/>
      <c r="I215" s="150"/>
      <c r="J215" s="151"/>
      <c r="K215" s="155"/>
    </row>
    <row r="216" s="135" customFormat="1" spans="1:11">
      <c r="A216" s="133"/>
      <c r="B216" s="133"/>
      <c r="C216" s="133"/>
      <c r="D216" s="133"/>
      <c r="H216" s="150"/>
      <c r="I216" s="150"/>
      <c r="J216" s="151"/>
      <c r="K216" s="155"/>
    </row>
    <row r="217" s="135" customFormat="1" spans="1:11">
      <c r="A217" s="133"/>
      <c r="B217" s="133"/>
      <c r="C217" s="133"/>
      <c r="D217" s="133"/>
      <c r="H217" s="150"/>
      <c r="I217" s="150"/>
      <c r="J217" s="151"/>
      <c r="K217" s="155"/>
    </row>
    <row r="218" s="135" customFormat="1" spans="1:11">
      <c r="A218" s="133"/>
      <c r="B218" s="133"/>
      <c r="C218" s="133"/>
      <c r="D218" s="133"/>
      <c r="H218" s="150"/>
      <c r="I218" s="150"/>
      <c r="J218" s="151"/>
      <c r="K218" s="155"/>
    </row>
    <row r="219" s="135" customFormat="1" spans="1:11">
      <c r="A219" s="133"/>
      <c r="B219" s="133"/>
      <c r="C219" s="133"/>
      <c r="D219" s="133"/>
      <c r="H219" s="150"/>
      <c r="I219" s="150"/>
      <c r="J219" s="151"/>
      <c r="K219" s="155"/>
    </row>
    <row r="220" s="135" customFormat="1" spans="1:11">
      <c r="A220" s="133"/>
      <c r="B220" s="133"/>
      <c r="C220" s="133"/>
      <c r="D220" s="133"/>
      <c r="H220" s="150"/>
      <c r="I220" s="150"/>
      <c r="J220" s="151"/>
      <c r="K220" s="155"/>
    </row>
    <row r="221" s="135" customFormat="1" spans="1:11">
      <c r="A221" s="133"/>
      <c r="B221" s="133"/>
      <c r="C221" s="133"/>
      <c r="D221" s="133"/>
      <c r="H221" s="150"/>
      <c r="I221" s="150"/>
      <c r="J221" s="151"/>
      <c r="K221" s="155"/>
    </row>
    <row r="222" s="135" customFormat="1" spans="1:11">
      <c r="A222" s="133"/>
      <c r="B222" s="133"/>
      <c r="C222" s="133"/>
      <c r="D222" s="133"/>
      <c r="H222" s="150"/>
      <c r="I222" s="150"/>
      <c r="J222" s="151"/>
      <c r="K222" s="155"/>
    </row>
    <row r="223" s="135" customFormat="1" spans="1:11">
      <c r="A223" s="133"/>
      <c r="B223" s="133"/>
      <c r="C223" s="133"/>
      <c r="D223" s="133"/>
      <c r="H223" s="150"/>
      <c r="I223" s="150"/>
      <c r="J223" s="151"/>
      <c r="K223" s="155"/>
    </row>
    <row r="224" s="135" customFormat="1" spans="1:11">
      <c r="A224" s="133"/>
      <c r="B224" s="133"/>
      <c r="C224" s="133"/>
      <c r="D224" s="133"/>
      <c r="H224" s="150"/>
      <c r="I224" s="150"/>
      <c r="J224" s="151"/>
      <c r="K224" s="155"/>
    </row>
    <row r="225" s="135" customFormat="1" spans="1:11">
      <c r="A225" s="133"/>
      <c r="B225" s="133"/>
      <c r="C225" s="133"/>
      <c r="D225" s="133"/>
      <c r="H225" s="150"/>
      <c r="I225" s="150"/>
      <c r="J225" s="151"/>
      <c r="K225" s="155"/>
    </row>
    <row r="226" s="135" customFormat="1" spans="1:11">
      <c r="A226" s="133"/>
      <c r="B226" s="133"/>
      <c r="C226" s="133"/>
      <c r="D226" s="133"/>
      <c r="H226" s="150"/>
      <c r="I226" s="150"/>
      <c r="J226" s="151"/>
      <c r="K226" s="155"/>
    </row>
    <row r="227" s="135" customFormat="1" spans="1:11">
      <c r="A227" s="133"/>
      <c r="B227" s="133"/>
      <c r="C227" s="133"/>
      <c r="D227" s="133"/>
      <c r="H227" s="150"/>
      <c r="I227" s="150"/>
      <c r="J227" s="151"/>
      <c r="K227" s="155"/>
    </row>
    <row r="228" s="135" customFormat="1" spans="1:11">
      <c r="A228" s="133"/>
      <c r="B228" s="133"/>
      <c r="C228" s="133"/>
      <c r="D228" s="133"/>
      <c r="H228" s="150"/>
      <c r="I228" s="150"/>
      <c r="J228" s="151"/>
      <c r="K228" s="155"/>
    </row>
    <row r="229" s="135" customFormat="1" spans="1:11">
      <c r="A229" s="133"/>
      <c r="B229" s="133"/>
      <c r="C229" s="133"/>
      <c r="D229" s="133"/>
      <c r="H229" s="150"/>
      <c r="I229" s="150"/>
      <c r="J229" s="151"/>
      <c r="K229" s="155"/>
    </row>
    <row r="230" s="135" customFormat="1" spans="1:11">
      <c r="A230" s="133"/>
      <c r="B230" s="133"/>
      <c r="C230" s="133"/>
      <c r="D230" s="133"/>
      <c r="H230" s="150"/>
      <c r="I230" s="150"/>
      <c r="J230" s="151"/>
      <c r="K230" s="155"/>
    </row>
    <row r="231" s="135" customFormat="1" spans="1:11">
      <c r="A231" s="133"/>
      <c r="B231" s="133"/>
      <c r="C231" s="133"/>
      <c r="D231" s="133"/>
      <c r="H231" s="150"/>
      <c r="I231" s="150"/>
      <c r="J231" s="151"/>
      <c r="K231" s="155"/>
    </row>
    <row r="232" s="135" customFormat="1" spans="1:11">
      <c r="A232" s="133"/>
      <c r="B232" s="133"/>
      <c r="C232" s="133"/>
      <c r="D232" s="133"/>
      <c r="H232" s="150"/>
      <c r="I232" s="150"/>
      <c r="J232" s="151"/>
      <c r="K232" s="155"/>
    </row>
    <row r="233" s="135" customFormat="1" spans="1:11">
      <c r="A233" s="133"/>
      <c r="B233" s="133"/>
      <c r="C233" s="133"/>
      <c r="D233" s="133"/>
      <c r="H233" s="150"/>
      <c r="I233" s="150"/>
      <c r="J233" s="151"/>
      <c r="K233" s="155"/>
    </row>
    <row r="234" s="135" customFormat="1" spans="1:11">
      <c r="A234" s="133"/>
      <c r="B234" s="133"/>
      <c r="C234" s="133"/>
      <c r="D234" s="133"/>
      <c r="H234" s="150"/>
      <c r="I234" s="150"/>
      <c r="J234" s="151"/>
      <c r="K234" s="155"/>
    </row>
    <row r="235" s="135" customFormat="1" spans="1:11">
      <c r="A235" s="133"/>
      <c r="B235" s="133"/>
      <c r="C235" s="133"/>
      <c r="D235" s="133"/>
      <c r="H235" s="150"/>
      <c r="I235" s="150"/>
      <c r="J235" s="151"/>
      <c r="K235" s="155"/>
    </row>
    <row r="236" s="135" customFormat="1" spans="1:11">
      <c r="A236" s="133"/>
      <c r="B236" s="133"/>
      <c r="C236" s="133"/>
      <c r="D236" s="133"/>
      <c r="H236" s="150"/>
      <c r="I236" s="150"/>
      <c r="J236" s="151"/>
      <c r="K236" s="155"/>
    </row>
    <row r="237" s="135" customFormat="1" spans="1:11">
      <c r="A237" s="133"/>
      <c r="B237" s="133"/>
      <c r="C237" s="133"/>
      <c r="D237" s="133"/>
      <c r="H237" s="150"/>
      <c r="I237" s="150"/>
      <c r="J237" s="151"/>
      <c r="K237" s="155"/>
    </row>
    <row r="238" s="135" customFormat="1" spans="1:11">
      <c r="A238" s="133"/>
      <c r="B238" s="133"/>
      <c r="C238" s="133"/>
      <c r="D238" s="133"/>
      <c r="H238" s="150"/>
      <c r="I238" s="150"/>
      <c r="J238" s="151"/>
      <c r="K238" s="155"/>
    </row>
    <row r="239" s="135" customFormat="1" spans="1:11">
      <c r="A239" s="133"/>
      <c r="B239" s="133"/>
      <c r="C239" s="133"/>
      <c r="D239" s="133"/>
      <c r="H239" s="150"/>
      <c r="I239" s="150"/>
      <c r="J239" s="151"/>
      <c r="K239" s="155"/>
    </row>
    <row r="240" s="135" customFormat="1" spans="1:11">
      <c r="A240" s="133"/>
      <c r="B240" s="133"/>
      <c r="C240" s="133"/>
      <c r="D240" s="133"/>
      <c r="H240" s="150"/>
      <c r="I240" s="150"/>
      <c r="J240" s="151"/>
      <c r="K240" s="155"/>
    </row>
    <row r="241" s="135" customFormat="1" spans="1:11">
      <c r="A241" s="133"/>
      <c r="B241" s="133"/>
      <c r="C241" s="133"/>
      <c r="D241" s="133"/>
      <c r="H241" s="150"/>
      <c r="I241" s="150"/>
      <c r="J241" s="151"/>
      <c r="K241" s="155"/>
    </row>
    <row r="242" s="135" customFormat="1" spans="1:11">
      <c r="A242" s="133"/>
      <c r="B242" s="133"/>
      <c r="C242" s="133"/>
      <c r="D242" s="133"/>
      <c r="H242" s="150"/>
      <c r="I242" s="150"/>
      <c r="J242" s="151"/>
      <c r="K242" s="155"/>
    </row>
    <row r="243" s="135" customFormat="1" spans="1:11">
      <c r="A243" s="133"/>
      <c r="B243" s="133"/>
      <c r="C243" s="133"/>
      <c r="D243" s="133"/>
      <c r="H243" s="150"/>
      <c r="I243" s="150"/>
      <c r="J243" s="151"/>
      <c r="K243" s="155"/>
    </row>
    <row r="244" s="135" customFormat="1" spans="1:11">
      <c r="A244" s="133"/>
      <c r="B244" s="133"/>
      <c r="C244" s="133"/>
      <c r="D244" s="133"/>
      <c r="H244" s="150"/>
      <c r="I244" s="150"/>
      <c r="J244" s="151"/>
      <c r="K244" s="155"/>
    </row>
    <row r="245" s="135" customFormat="1" spans="1:11">
      <c r="A245" s="133"/>
      <c r="B245" s="133"/>
      <c r="C245" s="133"/>
      <c r="D245" s="133"/>
      <c r="H245" s="150"/>
      <c r="I245" s="150"/>
      <c r="J245" s="151"/>
      <c r="K245" s="155"/>
    </row>
    <row r="246" s="135" customFormat="1" spans="1:11">
      <c r="A246" s="133"/>
      <c r="B246" s="133"/>
      <c r="C246" s="133"/>
      <c r="D246" s="133"/>
      <c r="H246" s="150"/>
      <c r="I246" s="150"/>
      <c r="J246" s="151"/>
      <c r="K246" s="155"/>
    </row>
    <row r="247" s="135" customFormat="1" spans="1:11">
      <c r="A247" s="133"/>
      <c r="B247" s="133"/>
      <c r="C247" s="133"/>
      <c r="D247" s="133"/>
      <c r="H247" s="150"/>
      <c r="I247" s="150"/>
      <c r="J247" s="151"/>
      <c r="K247" s="155"/>
    </row>
    <row r="248" s="135" customFormat="1" spans="1:11">
      <c r="A248" s="133"/>
      <c r="B248" s="133"/>
      <c r="C248" s="133"/>
      <c r="D248" s="133"/>
      <c r="H248" s="150"/>
      <c r="I248" s="150"/>
      <c r="J248" s="151"/>
      <c r="K248" s="155"/>
    </row>
    <row r="249" s="135" customFormat="1" spans="1:11">
      <c r="A249" s="133"/>
      <c r="B249" s="133"/>
      <c r="C249" s="133"/>
      <c r="D249" s="133"/>
      <c r="H249" s="150"/>
      <c r="I249" s="150"/>
      <c r="J249" s="151"/>
      <c r="K249" s="155"/>
    </row>
    <row r="250" s="135" customFormat="1" spans="1:11">
      <c r="A250" s="133"/>
      <c r="B250" s="133"/>
      <c r="C250" s="133"/>
      <c r="D250" s="133"/>
      <c r="H250" s="150"/>
      <c r="I250" s="150"/>
      <c r="J250" s="151"/>
      <c r="K250" s="155"/>
    </row>
    <row r="251" s="135" customFormat="1" spans="1:11">
      <c r="A251" s="133"/>
      <c r="B251" s="133"/>
      <c r="C251" s="133"/>
      <c r="D251" s="133"/>
      <c r="H251" s="150"/>
      <c r="I251" s="150"/>
      <c r="J251" s="151"/>
      <c r="K251" s="155"/>
    </row>
    <row r="252" s="135" customFormat="1" spans="1:11">
      <c r="A252" s="133"/>
      <c r="B252" s="133"/>
      <c r="C252" s="133"/>
      <c r="D252" s="133"/>
      <c r="H252" s="150"/>
      <c r="I252" s="150"/>
      <c r="J252" s="151"/>
      <c r="K252" s="155"/>
    </row>
    <row r="253" s="135" customFormat="1" spans="1:11">
      <c r="A253" s="133"/>
      <c r="B253" s="133"/>
      <c r="C253" s="133"/>
      <c r="D253" s="133"/>
      <c r="H253" s="150"/>
      <c r="I253" s="150"/>
      <c r="J253" s="151"/>
      <c r="K253" s="155"/>
    </row>
    <row r="254" s="135" customFormat="1" spans="1:11">
      <c r="A254" s="133"/>
      <c r="B254" s="133"/>
      <c r="C254" s="133"/>
      <c r="D254" s="133"/>
      <c r="H254" s="150"/>
      <c r="I254" s="150"/>
      <c r="J254" s="151"/>
      <c r="K254" s="155"/>
    </row>
    <row r="255" s="135" customFormat="1" spans="1:11">
      <c r="A255" s="133"/>
      <c r="B255" s="133"/>
      <c r="C255" s="133"/>
      <c r="D255" s="133"/>
      <c r="H255" s="150"/>
      <c r="I255" s="150"/>
      <c r="J255" s="151"/>
      <c r="K255" s="155"/>
    </row>
    <row r="256" s="135" customFormat="1" spans="1:11">
      <c r="A256" s="133"/>
      <c r="B256" s="133"/>
      <c r="C256" s="133"/>
      <c r="D256" s="133"/>
      <c r="H256" s="150"/>
      <c r="I256" s="150"/>
      <c r="J256" s="151"/>
      <c r="K256" s="155"/>
    </row>
    <row r="257" s="135" customFormat="1" spans="1:11">
      <c r="A257" s="133"/>
      <c r="B257" s="133"/>
      <c r="C257" s="133"/>
      <c r="D257" s="133"/>
      <c r="H257" s="150"/>
      <c r="I257" s="150"/>
      <c r="J257" s="151"/>
      <c r="K257" s="155"/>
    </row>
    <row r="258" s="135" customFormat="1" spans="1:11">
      <c r="A258" s="133"/>
      <c r="B258" s="133"/>
      <c r="C258" s="133"/>
      <c r="D258" s="133"/>
      <c r="H258" s="150"/>
      <c r="I258" s="150"/>
      <c r="J258" s="151"/>
      <c r="K258" s="155"/>
    </row>
    <row r="259" s="135" customFormat="1" spans="1:11">
      <c r="A259" s="133"/>
      <c r="B259" s="133"/>
      <c r="C259" s="133"/>
      <c r="D259" s="133"/>
      <c r="H259" s="150"/>
      <c r="I259" s="150"/>
      <c r="J259" s="151"/>
      <c r="K259" s="155"/>
    </row>
    <row r="260" s="135" customFormat="1" spans="1:11">
      <c r="A260" s="133"/>
      <c r="B260" s="133"/>
      <c r="C260" s="133"/>
      <c r="D260" s="133"/>
      <c r="H260" s="150"/>
      <c r="I260" s="150"/>
      <c r="J260" s="151"/>
      <c r="K260" s="155"/>
    </row>
    <row r="261" s="135" customFormat="1" spans="1:11">
      <c r="A261" s="133"/>
      <c r="B261" s="133"/>
      <c r="C261" s="133"/>
      <c r="D261" s="133"/>
      <c r="H261" s="150"/>
      <c r="I261" s="150"/>
      <c r="J261" s="151"/>
      <c r="K261" s="155"/>
    </row>
    <row r="262" s="135" customFormat="1" spans="1:11">
      <c r="A262" s="133"/>
      <c r="B262" s="133"/>
      <c r="C262" s="133"/>
      <c r="D262" s="133"/>
      <c r="H262" s="150"/>
      <c r="I262" s="150"/>
      <c r="J262" s="151"/>
      <c r="K262" s="155"/>
    </row>
    <row r="263" s="135" customFormat="1" spans="1:11">
      <c r="A263" s="133"/>
      <c r="B263" s="133"/>
      <c r="C263" s="133"/>
      <c r="D263" s="133"/>
      <c r="H263" s="150"/>
      <c r="I263" s="150"/>
      <c r="J263" s="151"/>
      <c r="K263" s="155"/>
    </row>
    <row r="264" s="135" customFormat="1" spans="1:11">
      <c r="A264" s="133"/>
      <c r="B264" s="133"/>
      <c r="C264" s="133"/>
      <c r="D264" s="133"/>
      <c r="H264" s="150"/>
      <c r="I264" s="150"/>
      <c r="J264" s="151"/>
      <c r="K264" s="155"/>
    </row>
    <row r="265" s="135" customFormat="1" spans="1:11">
      <c r="A265" s="133"/>
      <c r="B265" s="133"/>
      <c r="C265" s="133"/>
      <c r="D265" s="133"/>
      <c r="H265" s="150"/>
      <c r="I265" s="150"/>
      <c r="J265" s="151"/>
      <c r="K265" s="155"/>
    </row>
    <row r="266" s="135" customFormat="1" spans="1:11">
      <c r="A266" s="133"/>
      <c r="B266" s="133"/>
      <c r="C266" s="133"/>
      <c r="D266" s="133"/>
      <c r="H266" s="150"/>
      <c r="I266" s="150"/>
      <c r="J266" s="151"/>
      <c r="K266" s="155"/>
    </row>
    <row r="267" s="135" customFormat="1" spans="1:11">
      <c r="A267" s="133"/>
      <c r="B267" s="133"/>
      <c r="C267" s="133"/>
      <c r="D267" s="133"/>
      <c r="H267" s="150"/>
      <c r="I267" s="150"/>
      <c r="J267" s="151"/>
      <c r="K267" s="155"/>
    </row>
    <row r="268" s="135" customFormat="1" spans="1:11">
      <c r="A268" s="133"/>
      <c r="B268" s="133"/>
      <c r="C268" s="133"/>
      <c r="D268" s="133"/>
      <c r="H268" s="150"/>
      <c r="I268" s="150"/>
      <c r="J268" s="151"/>
      <c r="K268" s="155"/>
    </row>
    <row r="269" s="135" customFormat="1" spans="1:11">
      <c r="A269" s="133"/>
      <c r="B269" s="133"/>
      <c r="C269" s="133"/>
      <c r="D269" s="133"/>
      <c r="H269" s="150"/>
      <c r="I269" s="150"/>
      <c r="J269" s="151"/>
      <c r="K269" s="155"/>
    </row>
    <row r="270" s="135" customFormat="1" spans="1:11">
      <c r="A270" s="133"/>
      <c r="B270" s="133"/>
      <c r="C270" s="133"/>
      <c r="D270" s="133"/>
      <c r="H270" s="150"/>
      <c r="I270" s="150"/>
      <c r="J270" s="151"/>
      <c r="K270" s="155"/>
    </row>
    <row r="271" s="135" customFormat="1" spans="1:11">
      <c r="A271" s="133"/>
      <c r="B271" s="133"/>
      <c r="C271" s="133"/>
      <c r="D271" s="133"/>
      <c r="H271" s="150"/>
      <c r="I271" s="150"/>
      <c r="J271" s="151"/>
      <c r="K271" s="155"/>
    </row>
    <row r="272" s="135" customFormat="1" spans="1:11">
      <c r="A272" s="133"/>
      <c r="B272" s="133"/>
      <c r="C272" s="133"/>
      <c r="D272" s="133"/>
      <c r="H272" s="150"/>
      <c r="I272" s="150"/>
      <c r="J272" s="151"/>
      <c r="K272" s="155"/>
    </row>
    <row r="273" s="135" customFormat="1" spans="1:11">
      <c r="A273" s="133"/>
      <c r="B273" s="133"/>
      <c r="C273" s="133"/>
      <c r="D273" s="133"/>
      <c r="H273" s="150"/>
      <c r="I273" s="150"/>
      <c r="J273" s="151"/>
      <c r="K273" s="155"/>
    </row>
    <row r="274" s="135" customFormat="1" spans="1:11">
      <c r="A274" s="133"/>
      <c r="B274" s="133"/>
      <c r="C274" s="133"/>
      <c r="D274" s="133"/>
      <c r="H274" s="150"/>
      <c r="I274" s="150"/>
      <c r="J274" s="151"/>
      <c r="K274" s="155"/>
    </row>
    <row r="275" s="135" customFormat="1" spans="1:11">
      <c r="A275" s="133"/>
      <c r="B275" s="133"/>
      <c r="C275" s="133"/>
      <c r="D275" s="133"/>
      <c r="H275" s="150"/>
      <c r="I275" s="150"/>
      <c r="J275" s="151"/>
      <c r="K275" s="155"/>
    </row>
    <row r="276" s="135" customFormat="1" spans="1:11">
      <c r="A276" s="133"/>
      <c r="B276" s="133"/>
      <c r="C276" s="133"/>
      <c r="D276" s="133"/>
      <c r="H276" s="150"/>
      <c r="I276" s="150"/>
      <c r="J276" s="151"/>
      <c r="K276" s="155"/>
    </row>
    <row r="277" s="135" customFormat="1" spans="1:11">
      <c r="A277" s="133"/>
      <c r="B277" s="133"/>
      <c r="C277" s="133"/>
      <c r="D277" s="133"/>
      <c r="H277" s="150"/>
      <c r="I277" s="150"/>
      <c r="J277" s="151"/>
      <c r="K277" s="155"/>
    </row>
    <row r="278" s="135" customFormat="1" spans="1:11">
      <c r="A278" s="133"/>
      <c r="B278" s="133"/>
      <c r="C278" s="133"/>
      <c r="D278" s="133"/>
      <c r="H278" s="150"/>
      <c r="I278" s="150"/>
      <c r="J278" s="151"/>
      <c r="K278" s="155"/>
    </row>
    <row r="279" s="135" customFormat="1" spans="1:11">
      <c r="A279" s="133"/>
      <c r="B279" s="133"/>
      <c r="C279" s="133"/>
      <c r="D279" s="133"/>
      <c r="H279" s="150"/>
      <c r="I279" s="150"/>
      <c r="J279" s="151"/>
      <c r="K279" s="155"/>
    </row>
    <row r="280" s="135" customFormat="1" spans="1:11">
      <c r="A280" s="133"/>
      <c r="B280" s="133"/>
      <c r="C280" s="133"/>
      <c r="D280" s="133"/>
      <c r="H280" s="150"/>
      <c r="I280" s="150"/>
      <c r="J280" s="151"/>
      <c r="K280" s="155"/>
    </row>
    <row r="281" s="135" customFormat="1" spans="1:11">
      <c r="A281" s="133"/>
      <c r="B281" s="133"/>
      <c r="C281" s="133"/>
      <c r="D281" s="133"/>
      <c r="H281" s="150"/>
      <c r="I281" s="150"/>
      <c r="J281" s="151"/>
      <c r="K281" s="155"/>
    </row>
    <row r="282" s="135" customFormat="1" spans="1:11">
      <c r="A282" s="133"/>
      <c r="B282" s="133"/>
      <c r="C282" s="133"/>
      <c r="D282" s="133"/>
      <c r="H282" s="150"/>
      <c r="I282" s="150"/>
      <c r="J282" s="151"/>
      <c r="K282" s="155"/>
    </row>
    <row r="283" s="135" customFormat="1" spans="1:11">
      <c r="A283" s="133"/>
      <c r="B283" s="133"/>
      <c r="C283" s="133"/>
      <c r="D283" s="133"/>
      <c r="H283" s="150"/>
      <c r="I283" s="150"/>
      <c r="J283" s="151"/>
      <c r="K283" s="155"/>
    </row>
    <row r="284" s="135" customFormat="1" spans="1:11">
      <c r="A284" s="133"/>
      <c r="B284" s="133"/>
      <c r="C284" s="133"/>
      <c r="D284" s="133"/>
      <c r="H284" s="150"/>
      <c r="I284" s="150"/>
      <c r="J284" s="151"/>
      <c r="K284" s="155"/>
    </row>
    <row r="285" s="135" customFormat="1" spans="1:11">
      <c r="A285" s="133"/>
      <c r="B285" s="133"/>
      <c r="C285" s="133"/>
      <c r="D285" s="133"/>
      <c r="H285" s="150"/>
      <c r="I285" s="150"/>
      <c r="J285" s="151"/>
      <c r="K285" s="155"/>
    </row>
    <row r="286" s="135" customFormat="1" spans="1:11">
      <c r="A286" s="133"/>
      <c r="B286" s="133"/>
      <c r="C286" s="133"/>
      <c r="D286" s="133"/>
      <c r="H286" s="150"/>
      <c r="I286" s="150"/>
      <c r="J286" s="151"/>
      <c r="K286" s="155"/>
    </row>
    <row r="287" s="135" customFormat="1" spans="1:11">
      <c r="A287" s="133"/>
      <c r="B287" s="133"/>
      <c r="C287" s="133"/>
      <c r="D287" s="133"/>
      <c r="H287" s="150"/>
      <c r="I287" s="150"/>
      <c r="J287" s="151"/>
      <c r="K287" s="155"/>
    </row>
    <row r="288" s="135" customFormat="1" spans="1:11">
      <c r="A288" s="133"/>
      <c r="B288" s="133"/>
      <c r="C288" s="133"/>
      <c r="D288" s="133"/>
      <c r="H288" s="150"/>
      <c r="I288" s="150"/>
      <c r="J288" s="151"/>
      <c r="K288" s="155"/>
    </row>
    <row r="289" s="135" customFormat="1" spans="1:11">
      <c r="A289" s="133"/>
      <c r="B289" s="133"/>
      <c r="C289" s="133"/>
      <c r="D289" s="133"/>
      <c r="H289" s="150"/>
      <c r="I289" s="150"/>
      <c r="J289" s="151"/>
      <c r="K289" s="155"/>
    </row>
    <row r="290" s="135" customFormat="1" spans="1:11">
      <c r="A290" s="133"/>
      <c r="B290" s="133"/>
      <c r="C290" s="133"/>
      <c r="D290" s="133"/>
      <c r="H290" s="150"/>
      <c r="I290" s="150"/>
      <c r="J290" s="151"/>
      <c r="K290" s="155"/>
    </row>
    <row r="291" s="135" customFormat="1" spans="1:11">
      <c r="A291" s="133"/>
      <c r="B291" s="133"/>
      <c r="C291" s="133"/>
      <c r="D291" s="133"/>
      <c r="H291" s="150"/>
      <c r="I291" s="150"/>
      <c r="J291" s="151"/>
      <c r="K291" s="155"/>
    </row>
    <row r="292" s="135" customFormat="1" spans="1:11">
      <c r="A292" s="133"/>
      <c r="B292" s="133"/>
      <c r="C292" s="133"/>
      <c r="D292" s="133"/>
      <c r="H292" s="150"/>
      <c r="I292" s="150"/>
      <c r="J292" s="151"/>
      <c r="K292" s="155"/>
    </row>
    <row r="293" s="135" customFormat="1" spans="1:11">
      <c r="A293" s="133"/>
      <c r="B293" s="133"/>
      <c r="C293" s="133"/>
      <c r="D293" s="133"/>
      <c r="H293" s="150"/>
      <c r="I293" s="150"/>
      <c r="J293" s="151"/>
      <c r="K293" s="155"/>
    </row>
    <row r="294" s="135" customFormat="1" spans="1:11">
      <c r="A294" s="133"/>
      <c r="B294" s="133"/>
      <c r="C294" s="133"/>
      <c r="D294" s="133"/>
      <c r="H294" s="150"/>
      <c r="I294" s="150"/>
      <c r="J294" s="151"/>
      <c r="K294" s="155"/>
    </row>
    <row r="295" s="135" customFormat="1" spans="1:11">
      <c r="A295" s="133"/>
      <c r="B295" s="133"/>
      <c r="C295" s="133"/>
      <c r="D295" s="133"/>
      <c r="H295" s="150"/>
      <c r="I295" s="150"/>
      <c r="J295" s="151"/>
      <c r="K295" s="155"/>
    </row>
    <row r="296" s="135" customFormat="1" spans="1:11">
      <c r="A296" s="133"/>
      <c r="B296" s="133"/>
      <c r="C296" s="133"/>
      <c r="D296" s="133"/>
      <c r="H296" s="150"/>
      <c r="I296" s="150"/>
      <c r="J296" s="151"/>
      <c r="K296" s="155"/>
    </row>
    <row r="297" s="135" customFormat="1" spans="1:11">
      <c r="A297" s="133"/>
      <c r="B297" s="133"/>
      <c r="C297" s="133"/>
      <c r="D297" s="133"/>
      <c r="H297" s="150"/>
      <c r="I297" s="150"/>
      <c r="J297" s="151"/>
      <c r="K297" s="155"/>
    </row>
    <row r="298" s="135" customFormat="1" spans="1:11">
      <c r="A298" s="133"/>
      <c r="B298" s="133"/>
      <c r="C298" s="133"/>
      <c r="D298" s="133"/>
      <c r="H298" s="150"/>
      <c r="I298" s="150"/>
      <c r="J298" s="151"/>
      <c r="K298" s="155"/>
    </row>
    <row r="299" s="135" customFormat="1" spans="1:11">
      <c r="A299" s="133"/>
      <c r="B299" s="133"/>
      <c r="C299" s="133"/>
      <c r="D299" s="133"/>
      <c r="H299" s="150"/>
      <c r="I299" s="150"/>
      <c r="J299" s="151"/>
      <c r="K299" s="155"/>
    </row>
    <row r="300" s="135" customFormat="1" spans="1:11">
      <c r="A300" s="133"/>
      <c r="B300" s="133"/>
      <c r="C300" s="133"/>
      <c r="D300" s="133"/>
      <c r="H300" s="150"/>
      <c r="I300" s="150"/>
      <c r="J300" s="151"/>
      <c r="K300" s="155"/>
    </row>
    <row r="301" s="135" customFormat="1" spans="1:11">
      <c r="A301" s="133"/>
      <c r="B301" s="133"/>
      <c r="C301" s="133"/>
      <c r="D301" s="133"/>
      <c r="H301" s="150"/>
      <c r="I301" s="150"/>
      <c r="J301" s="151"/>
      <c r="K301" s="155"/>
    </row>
    <row r="302" s="135" customFormat="1" spans="1:11">
      <c r="A302" s="133"/>
      <c r="B302" s="133"/>
      <c r="C302" s="133"/>
      <c r="D302" s="133"/>
      <c r="H302" s="150"/>
      <c r="I302" s="150"/>
      <c r="J302" s="151"/>
      <c r="K302" s="155"/>
    </row>
    <row r="303" s="135" customFormat="1" spans="1:11">
      <c r="A303" s="133"/>
      <c r="B303" s="133"/>
      <c r="C303" s="133"/>
      <c r="D303" s="133"/>
      <c r="H303" s="150"/>
      <c r="I303" s="150"/>
      <c r="J303" s="151"/>
      <c r="K303" s="155"/>
    </row>
    <row r="304" s="135" customFormat="1" spans="1:11">
      <c r="A304" s="133"/>
      <c r="B304" s="133"/>
      <c r="C304" s="133"/>
      <c r="D304" s="133"/>
      <c r="H304" s="150"/>
      <c r="I304" s="150"/>
      <c r="J304" s="151"/>
      <c r="K304" s="155"/>
    </row>
    <row r="305" s="135" customFormat="1" spans="1:11">
      <c r="A305" s="133"/>
      <c r="B305" s="133"/>
      <c r="C305" s="133"/>
      <c r="D305" s="133"/>
      <c r="H305" s="150"/>
      <c r="I305" s="150"/>
      <c r="J305" s="151"/>
      <c r="K305" s="155"/>
    </row>
    <row r="306" s="135" customFormat="1" spans="1:11">
      <c r="A306" s="133"/>
      <c r="B306" s="133"/>
      <c r="C306" s="133"/>
      <c r="D306" s="133"/>
      <c r="H306" s="150"/>
      <c r="I306" s="150"/>
      <c r="J306" s="151"/>
      <c r="K306" s="155"/>
    </row>
    <row r="307" s="135" customFormat="1" spans="1:11">
      <c r="A307" s="133"/>
      <c r="B307" s="133"/>
      <c r="C307" s="133"/>
      <c r="D307" s="133"/>
      <c r="H307" s="150"/>
      <c r="I307" s="150"/>
      <c r="J307" s="151"/>
      <c r="K307" s="155"/>
    </row>
    <row r="308" s="135" customFormat="1" spans="1:11">
      <c r="A308" s="133"/>
      <c r="B308" s="133"/>
      <c r="C308" s="133"/>
      <c r="D308" s="133"/>
      <c r="H308" s="150"/>
      <c r="I308" s="150"/>
      <c r="J308" s="151"/>
      <c r="K308" s="155"/>
    </row>
    <row r="309" s="135" customFormat="1" spans="1:11">
      <c r="A309" s="133"/>
      <c r="B309" s="133"/>
      <c r="C309" s="133"/>
      <c r="D309" s="133"/>
      <c r="H309" s="150"/>
      <c r="I309" s="150"/>
      <c r="J309" s="151"/>
      <c r="K309" s="155"/>
    </row>
    <row r="310" s="135" customFormat="1" spans="1:11">
      <c r="A310" s="133"/>
      <c r="B310" s="133"/>
      <c r="C310" s="133"/>
      <c r="D310" s="133"/>
      <c r="H310" s="150"/>
      <c r="I310" s="150"/>
      <c r="J310" s="151"/>
      <c r="K310" s="155"/>
    </row>
    <row r="311" s="135" customFormat="1" spans="1:11">
      <c r="A311" s="133"/>
      <c r="B311" s="133"/>
      <c r="C311" s="133"/>
      <c r="D311" s="133"/>
      <c r="H311" s="150"/>
      <c r="I311" s="150"/>
      <c r="J311" s="151"/>
      <c r="K311" s="155"/>
    </row>
    <row r="312" s="135" customFormat="1" spans="1:11">
      <c r="A312" s="133"/>
      <c r="B312" s="133"/>
      <c r="C312" s="133"/>
      <c r="D312" s="133"/>
      <c r="H312" s="150"/>
      <c r="I312" s="150"/>
      <c r="J312" s="151"/>
      <c r="K312" s="155"/>
    </row>
    <row r="313" s="135" customFormat="1" spans="1:11">
      <c r="A313" s="133"/>
      <c r="B313" s="133"/>
      <c r="C313" s="133"/>
      <c r="D313" s="133"/>
      <c r="H313" s="150"/>
      <c r="I313" s="150"/>
      <c r="J313" s="151"/>
      <c r="K313" s="155"/>
    </row>
    <row r="314" s="135" customFormat="1" spans="1:11">
      <c r="A314" s="133"/>
      <c r="B314" s="133"/>
      <c r="C314" s="133"/>
      <c r="D314" s="133"/>
      <c r="H314" s="150"/>
      <c r="I314" s="150"/>
      <c r="J314" s="151"/>
      <c r="K314" s="155"/>
    </row>
    <row r="315" s="135" customFormat="1" spans="1:11">
      <c r="A315" s="133"/>
      <c r="B315" s="133"/>
      <c r="C315" s="133"/>
      <c r="D315" s="133"/>
      <c r="H315" s="150"/>
      <c r="I315" s="150"/>
      <c r="J315" s="151"/>
      <c r="K315" s="155"/>
    </row>
    <row r="316" s="135" customFormat="1" spans="1:11">
      <c r="A316" s="133"/>
      <c r="B316" s="133"/>
      <c r="C316" s="133"/>
      <c r="D316" s="133"/>
      <c r="H316" s="150"/>
      <c r="I316" s="150"/>
      <c r="J316" s="151"/>
      <c r="K316" s="155"/>
    </row>
    <row r="317" s="135" customFormat="1" spans="1:11">
      <c r="A317" s="133"/>
      <c r="B317" s="133"/>
      <c r="C317" s="133"/>
      <c r="D317" s="133"/>
      <c r="H317" s="150"/>
      <c r="I317" s="150"/>
      <c r="J317" s="151"/>
      <c r="K317" s="155"/>
    </row>
    <row r="318" s="135" customFormat="1" spans="1:11">
      <c r="A318" s="133"/>
      <c r="B318" s="133"/>
      <c r="C318" s="133"/>
      <c r="D318" s="133"/>
      <c r="H318" s="150"/>
      <c r="I318" s="150"/>
      <c r="J318" s="151"/>
      <c r="K318" s="155"/>
    </row>
    <row r="319" s="135" customFormat="1" spans="1:11">
      <c r="A319" s="133"/>
      <c r="B319" s="133"/>
      <c r="C319" s="133"/>
      <c r="D319" s="133"/>
      <c r="H319" s="150"/>
      <c r="I319" s="150"/>
      <c r="J319" s="151"/>
      <c r="K319" s="155"/>
    </row>
    <row r="320" s="135" customFormat="1" spans="1:11">
      <c r="A320" s="133"/>
      <c r="B320" s="133"/>
      <c r="C320" s="133"/>
      <c r="D320" s="133"/>
      <c r="H320" s="150"/>
      <c r="I320" s="150"/>
      <c r="J320" s="151"/>
      <c r="K320" s="155"/>
    </row>
    <row r="321" s="135" customFormat="1" spans="1:11">
      <c r="A321" s="133"/>
      <c r="B321" s="133"/>
      <c r="C321" s="133"/>
      <c r="D321" s="133"/>
      <c r="H321" s="150"/>
      <c r="I321" s="150"/>
      <c r="J321" s="151"/>
      <c r="K321" s="155"/>
    </row>
    <row r="322" s="135" customFormat="1" spans="1:11">
      <c r="A322" s="133"/>
      <c r="B322" s="133"/>
      <c r="C322" s="133"/>
      <c r="D322" s="133"/>
      <c r="H322" s="150"/>
      <c r="I322" s="150"/>
      <c r="J322" s="151"/>
      <c r="K322" s="155"/>
    </row>
    <row r="323" s="135" customFormat="1" spans="1:11">
      <c r="A323" s="133"/>
      <c r="B323" s="133"/>
      <c r="C323" s="133"/>
      <c r="D323" s="133"/>
      <c r="H323" s="150"/>
      <c r="I323" s="150"/>
      <c r="J323" s="151"/>
      <c r="K323" s="155"/>
    </row>
    <row r="324" s="135" customFormat="1" spans="1:11">
      <c r="A324" s="133"/>
      <c r="B324" s="133"/>
      <c r="C324" s="133"/>
      <c r="D324" s="133"/>
      <c r="H324" s="150"/>
      <c r="I324" s="150"/>
      <c r="J324" s="151"/>
      <c r="K324" s="155"/>
    </row>
    <row r="325" s="135" customFormat="1" spans="1:11">
      <c r="A325" s="133"/>
      <c r="B325" s="133"/>
      <c r="C325" s="133"/>
      <c r="D325" s="133"/>
      <c r="H325" s="150"/>
      <c r="I325" s="150"/>
      <c r="J325" s="151"/>
      <c r="K325" s="155"/>
    </row>
    <row r="326" s="135" customFormat="1" spans="1:11">
      <c r="A326" s="133"/>
      <c r="B326" s="133"/>
      <c r="C326" s="133"/>
      <c r="D326" s="133"/>
      <c r="H326" s="150"/>
      <c r="I326" s="150"/>
      <c r="J326" s="151"/>
      <c r="K326" s="155"/>
    </row>
    <row r="327" s="135" customFormat="1" spans="1:11">
      <c r="A327" s="133"/>
      <c r="B327" s="133"/>
      <c r="C327" s="133"/>
      <c r="D327" s="133"/>
      <c r="H327" s="150"/>
      <c r="I327" s="150"/>
      <c r="J327" s="151"/>
      <c r="K327" s="155"/>
    </row>
    <row r="328" s="135" customFormat="1" spans="1:11">
      <c r="A328" s="133"/>
      <c r="B328" s="133"/>
      <c r="C328" s="133"/>
      <c r="D328" s="133"/>
      <c r="H328" s="150"/>
      <c r="I328" s="150"/>
      <c r="J328" s="151"/>
      <c r="K328" s="155"/>
    </row>
    <row r="329" s="135" customFormat="1" spans="1:11">
      <c r="A329" s="133"/>
      <c r="B329" s="133"/>
      <c r="C329" s="133"/>
      <c r="D329" s="133"/>
      <c r="H329" s="150"/>
      <c r="I329" s="150"/>
      <c r="J329" s="151"/>
      <c r="K329" s="155"/>
    </row>
    <row r="330" s="135" customFormat="1" spans="1:11">
      <c r="A330" s="133"/>
      <c r="B330" s="133"/>
      <c r="C330" s="133"/>
      <c r="D330" s="133"/>
      <c r="H330" s="150"/>
      <c r="I330" s="150"/>
      <c r="J330" s="151"/>
      <c r="K330" s="155"/>
    </row>
    <row r="331" s="135" customFormat="1" spans="1:11">
      <c r="A331" s="133"/>
      <c r="B331" s="133"/>
      <c r="C331" s="133"/>
      <c r="D331" s="133"/>
      <c r="H331" s="150"/>
      <c r="I331" s="150"/>
      <c r="J331" s="151"/>
      <c r="K331" s="155"/>
    </row>
    <row r="332" s="135" customFormat="1" spans="1:11">
      <c r="A332" s="133"/>
      <c r="B332" s="133"/>
      <c r="C332" s="133"/>
      <c r="D332" s="133"/>
      <c r="H332" s="150"/>
      <c r="I332" s="150"/>
      <c r="J332" s="151"/>
      <c r="K332" s="155"/>
    </row>
    <row r="333" s="135" customFormat="1" spans="1:11">
      <c r="A333" s="133"/>
      <c r="B333" s="133"/>
      <c r="C333" s="133"/>
      <c r="D333" s="133"/>
      <c r="H333" s="150"/>
      <c r="I333" s="150"/>
      <c r="J333" s="151"/>
      <c r="K333" s="155"/>
    </row>
    <row r="334" s="135" customFormat="1" spans="1:11">
      <c r="A334" s="133"/>
      <c r="B334" s="133"/>
      <c r="C334" s="133"/>
      <c r="D334" s="133"/>
      <c r="H334" s="150"/>
      <c r="I334" s="150"/>
      <c r="J334" s="151"/>
      <c r="K334" s="155"/>
    </row>
    <row r="335" s="135" customFormat="1" spans="1:11">
      <c r="A335" s="133"/>
      <c r="B335" s="133"/>
      <c r="C335" s="133"/>
      <c r="D335" s="133"/>
      <c r="H335" s="150"/>
      <c r="I335" s="150"/>
      <c r="J335" s="151"/>
      <c r="K335" s="155"/>
    </row>
    <row r="336" s="135" customFormat="1" spans="1:11">
      <c r="A336" s="133"/>
      <c r="B336" s="133"/>
      <c r="C336" s="133"/>
      <c r="D336" s="133"/>
      <c r="H336" s="150"/>
      <c r="I336" s="150"/>
      <c r="J336" s="151"/>
      <c r="K336" s="155"/>
    </row>
    <row r="337" s="135" customFormat="1" spans="1:11">
      <c r="A337" s="133"/>
      <c r="B337" s="133"/>
      <c r="C337" s="133"/>
      <c r="D337" s="133"/>
      <c r="H337" s="150"/>
      <c r="I337" s="150"/>
      <c r="J337" s="151"/>
      <c r="K337" s="155"/>
    </row>
    <row r="338" s="135" customFormat="1" spans="1:11">
      <c r="A338" s="133"/>
      <c r="B338" s="133"/>
      <c r="C338" s="133"/>
      <c r="D338" s="133"/>
      <c r="H338" s="150"/>
      <c r="I338" s="150"/>
      <c r="J338" s="151"/>
      <c r="K338" s="155"/>
    </row>
    <row r="339" s="135" customFormat="1" spans="1:11">
      <c r="A339" s="133"/>
      <c r="B339" s="133"/>
      <c r="C339" s="133"/>
      <c r="D339" s="133"/>
      <c r="H339" s="150"/>
      <c r="I339" s="150"/>
      <c r="J339" s="151"/>
      <c r="K339" s="155"/>
    </row>
    <row r="340" s="135" customFormat="1" spans="1:11">
      <c r="A340" s="133"/>
      <c r="B340" s="133"/>
      <c r="C340" s="133"/>
      <c r="D340" s="133"/>
      <c r="H340" s="150"/>
      <c r="I340" s="150"/>
      <c r="J340" s="151"/>
      <c r="K340" s="155"/>
    </row>
    <row r="341" s="135" customFormat="1" spans="1:11">
      <c r="A341" s="133"/>
      <c r="B341" s="133"/>
      <c r="C341" s="133"/>
      <c r="D341" s="133"/>
      <c r="H341" s="150"/>
      <c r="I341" s="150"/>
      <c r="J341" s="151"/>
      <c r="K341" s="155"/>
    </row>
    <row r="342" s="135" customFormat="1" spans="1:11">
      <c r="A342" s="133"/>
      <c r="B342" s="133"/>
      <c r="C342" s="133"/>
      <c r="D342" s="133"/>
      <c r="H342" s="150"/>
      <c r="I342" s="150"/>
      <c r="J342" s="151"/>
      <c r="K342" s="155"/>
    </row>
    <row r="343" s="135" customFormat="1" spans="1:11">
      <c r="A343" s="133"/>
      <c r="B343" s="133"/>
      <c r="C343" s="133"/>
      <c r="D343" s="133"/>
      <c r="H343" s="150"/>
      <c r="I343" s="150"/>
      <c r="J343" s="151"/>
      <c r="K343" s="155"/>
    </row>
    <row r="344" s="135" customFormat="1" spans="1:11">
      <c r="A344" s="133"/>
      <c r="B344" s="133"/>
      <c r="C344" s="133"/>
      <c r="D344" s="133"/>
      <c r="H344" s="150"/>
      <c r="I344" s="150"/>
      <c r="J344" s="151"/>
      <c r="K344" s="155"/>
    </row>
    <row r="345" s="135" customFormat="1" spans="1:11">
      <c r="A345" s="133"/>
      <c r="B345" s="133"/>
      <c r="C345" s="133"/>
      <c r="D345" s="133"/>
      <c r="H345" s="150"/>
      <c r="I345" s="150"/>
      <c r="J345" s="151"/>
      <c r="K345" s="155"/>
    </row>
    <row r="346" s="135" customFormat="1" spans="1:11">
      <c r="A346" s="133"/>
      <c r="B346" s="133"/>
      <c r="C346" s="133"/>
      <c r="D346" s="133"/>
      <c r="H346" s="150"/>
      <c r="I346" s="150"/>
      <c r="J346" s="151"/>
      <c r="K346" s="155"/>
    </row>
    <row r="347" s="135" customFormat="1" spans="1:11">
      <c r="A347" s="133"/>
      <c r="B347" s="133"/>
      <c r="C347" s="133"/>
      <c r="D347" s="133"/>
      <c r="H347" s="150"/>
      <c r="I347" s="150"/>
      <c r="J347" s="151"/>
      <c r="K347" s="155"/>
    </row>
    <row r="348" s="135" customFormat="1" spans="1:11">
      <c r="A348" s="133"/>
      <c r="B348" s="133"/>
      <c r="C348" s="133"/>
      <c r="D348" s="133"/>
      <c r="H348" s="150"/>
      <c r="I348" s="150"/>
      <c r="J348" s="151"/>
      <c r="K348" s="155"/>
    </row>
    <row r="349" s="135" customFormat="1" spans="1:11">
      <c r="A349" s="133"/>
      <c r="B349" s="133"/>
      <c r="C349" s="133"/>
      <c r="D349" s="133"/>
      <c r="H349" s="150"/>
      <c r="I349" s="150"/>
      <c r="J349" s="151"/>
      <c r="K349" s="155"/>
    </row>
    <row r="350" s="135" customFormat="1" spans="1:11">
      <c r="A350" s="133"/>
      <c r="B350" s="133"/>
      <c r="C350" s="133"/>
      <c r="D350" s="133"/>
      <c r="H350" s="150"/>
      <c r="I350" s="150"/>
      <c r="J350" s="151"/>
      <c r="K350" s="155"/>
    </row>
    <row r="351" s="135" customFormat="1" spans="1:11">
      <c r="A351" s="133"/>
      <c r="B351" s="133"/>
      <c r="C351" s="133"/>
      <c r="D351" s="133"/>
      <c r="H351" s="150"/>
      <c r="I351" s="150"/>
      <c r="J351" s="151"/>
      <c r="K351" s="155"/>
    </row>
    <row r="352" s="135" customFormat="1" spans="1:11">
      <c r="A352" s="133"/>
      <c r="B352" s="133"/>
      <c r="C352" s="133"/>
      <c r="D352" s="133"/>
      <c r="H352" s="150"/>
      <c r="I352" s="150"/>
      <c r="J352" s="151"/>
      <c r="K352" s="155"/>
    </row>
    <row r="353" s="135" customFormat="1" spans="1:11">
      <c r="A353" s="133"/>
      <c r="B353" s="133"/>
      <c r="C353" s="133"/>
      <c r="D353" s="133"/>
      <c r="H353" s="150"/>
      <c r="I353" s="150"/>
      <c r="J353" s="151"/>
      <c r="K353" s="155"/>
    </row>
    <row r="354" s="135" customFormat="1" spans="1:11">
      <c r="A354" s="133"/>
      <c r="B354" s="133"/>
      <c r="C354" s="133"/>
      <c r="D354" s="133"/>
      <c r="H354" s="150"/>
      <c r="I354" s="150"/>
      <c r="J354" s="151"/>
      <c r="K354" s="155"/>
    </row>
    <row r="355" s="135" customFormat="1" spans="1:11">
      <c r="A355" s="133"/>
      <c r="B355" s="133"/>
      <c r="C355" s="133"/>
      <c r="D355" s="133"/>
      <c r="H355" s="150"/>
      <c r="I355" s="150"/>
      <c r="J355" s="151"/>
      <c r="K355" s="155"/>
    </row>
    <row r="356" s="135" customFormat="1" spans="1:11">
      <c r="A356" s="133"/>
      <c r="B356" s="133"/>
      <c r="C356" s="133"/>
      <c r="D356" s="133"/>
      <c r="H356" s="150"/>
      <c r="I356" s="150"/>
      <c r="J356" s="151"/>
      <c r="K356" s="155"/>
    </row>
    <row r="357" s="135" customFormat="1" spans="1:11">
      <c r="A357" s="133"/>
      <c r="B357" s="133"/>
      <c r="C357" s="133"/>
      <c r="D357" s="133"/>
      <c r="H357" s="150"/>
      <c r="I357" s="150"/>
      <c r="J357" s="151"/>
      <c r="K357" s="155"/>
    </row>
    <row r="358" s="135" customFormat="1" spans="1:11">
      <c r="A358" s="133"/>
      <c r="B358" s="133"/>
      <c r="C358" s="133"/>
      <c r="D358" s="133"/>
      <c r="H358" s="150"/>
      <c r="I358" s="150"/>
      <c r="J358" s="151"/>
      <c r="K358" s="155"/>
    </row>
    <row r="359" s="135" customFormat="1" spans="1:11">
      <c r="A359" s="133"/>
      <c r="B359" s="133"/>
      <c r="C359" s="133"/>
      <c r="D359" s="133"/>
      <c r="H359" s="150"/>
      <c r="I359" s="150"/>
      <c r="J359" s="151"/>
      <c r="K359" s="155"/>
    </row>
    <row r="360" s="135" customFormat="1" spans="1:11">
      <c r="A360" s="133"/>
      <c r="B360" s="133"/>
      <c r="C360" s="133"/>
      <c r="D360" s="133"/>
      <c r="H360" s="150"/>
      <c r="I360" s="150"/>
      <c r="J360" s="151"/>
      <c r="K360" s="155"/>
    </row>
    <row r="361" s="135" customFormat="1" spans="1:11">
      <c r="A361" s="133"/>
      <c r="B361" s="133"/>
      <c r="C361" s="133"/>
      <c r="D361" s="133"/>
      <c r="H361" s="150"/>
      <c r="I361" s="150"/>
      <c r="J361" s="151"/>
      <c r="K361" s="155"/>
    </row>
    <row r="362" s="135" customFormat="1" spans="1:11">
      <c r="A362" s="133"/>
      <c r="B362" s="133"/>
      <c r="C362" s="133"/>
      <c r="D362" s="133"/>
      <c r="H362" s="150"/>
      <c r="I362" s="150"/>
      <c r="J362" s="151"/>
      <c r="K362" s="155"/>
    </row>
    <row r="363" s="135" customFormat="1" spans="1:11">
      <c r="A363" s="133"/>
      <c r="B363" s="133"/>
      <c r="C363" s="133"/>
      <c r="D363" s="133"/>
      <c r="H363" s="150"/>
      <c r="I363" s="150"/>
      <c r="J363" s="151"/>
      <c r="K363" s="155"/>
    </row>
    <row r="364" s="135" customFormat="1" spans="1:11">
      <c r="A364" s="133"/>
      <c r="B364" s="133"/>
      <c r="C364" s="133"/>
      <c r="D364" s="133"/>
      <c r="H364" s="150"/>
      <c r="I364" s="150"/>
      <c r="J364" s="151"/>
      <c r="K364" s="155"/>
    </row>
    <row r="365" s="135" customFormat="1" spans="1:11">
      <c r="A365" s="133"/>
      <c r="B365" s="133"/>
      <c r="C365" s="133"/>
      <c r="D365" s="133"/>
      <c r="H365" s="150"/>
      <c r="I365" s="150"/>
      <c r="J365" s="151"/>
      <c r="K365" s="155"/>
    </row>
    <row r="366" s="135" customFormat="1" spans="1:11">
      <c r="A366" s="133"/>
      <c r="B366" s="133"/>
      <c r="C366" s="133"/>
      <c r="D366" s="133"/>
      <c r="H366" s="150"/>
      <c r="I366" s="150"/>
      <c r="J366" s="151"/>
      <c r="K366" s="155"/>
    </row>
    <row r="367" s="135" customFormat="1" spans="1:11">
      <c r="A367" s="133"/>
      <c r="B367" s="133"/>
      <c r="C367" s="133"/>
      <c r="D367" s="133"/>
      <c r="H367" s="150"/>
      <c r="I367" s="150"/>
      <c r="J367" s="151"/>
      <c r="K367" s="155"/>
    </row>
    <row r="368" s="135" customFormat="1" spans="1:11">
      <c r="A368" s="133"/>
      <c r="B368" s="133"/>
      <c r="C368" s="133"/>
      <c r="D368" s="133"/>
      <c r="H368" s="150"/>
      <c r="I368" s="150"/>
      <c r="J368" s="151"/>
      <c r="K368" s="155"/>
    </row>
    <row r="369" s="135" customFormat="1" spans="1:11">
      <c r="A369" s="133"/>
      <c r="B369" s="133"/>
      <c r="C369" s="133"/>
      <c r="D369" s="133"/>
      <c r="H369" s="150"/>
      <c r="I369" s="150"/>
      <c r="J369" s="151"/>
      <c r="K369" s="155"/>
    </row>
    <row r="370" s="135" customFormat="1" spans="1:11">
      <c r="A370" s="133"/>
      <c r="B370" s="133"/>
      <c r="C370" s="133"/>
      <c r="D370" s="133"/>
      <c r="H370" s="150"/>
      <c r="I370" s="150"/>
      <c r="J370" s="151"/>
      <c r="K370" s="155"/>
    </row>
    <row r="371" s="135" customFormat="1" spans="1:11">
      <c r="A371" s="133"/>
      <c r="B371" s="133"/>
      <c r="C371" s="133"/>
      <c r="D371" s="133"/>
      <c r="H371" s="150"/>
      <c r="I371" s="150"/>
      <c r="J371" s="151"/>
      <c r="K371" s="155"/>
    </row>
    <row r="372" s="135" customFormat="1" spans="1:11">
      <c r="A372" s="133"/>
      <c r="B372" s="133"/>
      <c r="C372" s="133"/>
      <c r="D372" s="133"/>
      <c r="H372" s="150"/>
      <c r="I372" s="150"/>
      <c r="J372" s="151"/>
      <c r="K372" s="155"/>
    </row>
    <row r="373" s="135" customFormat="1" spans="1:11">
      <c r="A373" s="133"/>
      <c r="B373" s="133"/>
      <c r="C373" s="133"/>
      <c r="D373" s="133"/>
      <c r="H373" s="150"/>
      <c r="I373" s="150"/>
      <c r="J373" s="151"/>
      <c r="K373" s="155"/>
    </row>
    <row r="374" s="135" customFormat="1" spans="1:11">
      <c r="A374" s="133"/>
      <c r="B374" s="133"/>
      <c r="C374" s="133"/>
      <c r="D374" s="133"/>
      <c r="H374" s="150"/>
      <c r="I374" s="150"/>
      <c r="J374" s="151"/>
      <c r="K374" s="155"/>
    </row>
    <row r="375" s="135" customFormat="1" spans="1:11">
      <c r="A375" s="133"/>
      <c r="B375" s="133"/>
      <c r="C375" s="133"/>
      <c r="D375" s="133"/>
      <c r="H375" s="150"/>
      <c r="I375" s="150"/>
      <c r="J375" s="151"/>
      <c r="K375" s="155"/>
    </row>
    <row r="376" s="135" customFormat="1" spans="1:11">
      <c r="A376" s="133"/>
      <c r="B376" s="133"/>
      <c r="C376" s="133"/>
      <c r="D376" s="133"/>
      <c r="H376" s="150"/>
      <c r="I376" s="150"/>
      <c r="J376" s="151"/>
      <c r="K376" s="155"/>
    </row>
    <row r="377" s="135" customFormat="1" spans="1:11">
      <c r="A377" s="133"/>
      <c r="B377" s="133"/>
      <c r="C377" s="133"/>
      <c r="D377" s="133"/>
      <c r="H377" s="150"/>
      <c r="I377" s="150"/>
      <c r="J377" s="151"/>
      <c r="K377" s="155"/>
    </row>
    <row r="378" s="135" customFormat="1" spans="1:11">
      <c r="A378" s="133"/>
      <c r="B378" s="133"/>
      <c r="C378" s="133"/>
      <c r="D378" s="133"/>
      <c r="H378" s="150"/>
      <c r="I378" s="150"/>
      <c r="J378" s="151"/>
      <c r="K378" s="155"/>
    </row>
    <row r="379" s="135" customFormat="1" spans="1:11">
      <c r="A379" s="133"/>
      <c r="B379" s="133"/>
      <c r="C379" s="133"/>
      <c r="D379" s="133"/>
      <c r="H379" s="150"/>
      <c r="I379" s="150"/>
      <c r="J379" s="151"/>
      <c r="K379" s="155"/>
    </row>
    <row r="380" s="135" customFormat="1" spans="1:11">
      <c r="A380" s="133"/>
      <c r="B380" s="133"/>
      <c r="C380" s="133"/>
      <c r="D380" s="133"/>
      <c r="H380" s="150"/>
      <c r="I380" s="150"/>
      <c r="J380" s="151"/>
      <c r="K380" s="155"/>
    </row>
    <row r="381" s="135" customFormat="1" spans="1:11">
      <c r="A381" s="133"/>
      <c r="B381" s="133"/>
      <c r="C381" s="133"/>
      <c r="D381" s="133"/>
      <c r="H381" s="150"/>
      <c r="I381" s="150"/>
      <c r="J381" s="151"/>
      <c r="K381" s="155"/>
    </row>
    <row r="382" s="135" customFormat="1" spans="1:11">
      <c r="A382" s="133"/>
      <c r="B382" s="133"/>
      <c r="C382" s="133"/>
      <c r="D382" s="133"/>
      <c r="H382" s="150"/>
      <c r="I382" s="150"/>
      <c r="J382" s="151"/>
      <c r="K382" s="155"/>
    </row>
    <row r="383" s="135" customFormat="1" spans="1:11">
      <c r="A383" s="133"/>
      <c r="B383" s="133"/>
      <c r="C383" s="133"/>
      <c r="D383" s="133"/>
      <c r="H383" s="150"/>
      <c r="I383" s="150"/>
      <c r="J383" s="151"/>
      <c r="K383" s="155"/>
    </row>
    <row r="384" s="135" customFormat="1" spans="1:11">
      <c r="A384" s="133"/>
      <c r="B384" s="133"/>
      <c r="C384" s="133"/>
      <c r="D384" s="133"/>
      <c r="H384" s="150"/>
      <c r="I384" s="150"/>
      <c r="J384" s="151"/>
      <c r="K384" s="155"/>
    </row>
    <row r="385" s="135" customFormat="1" spans="1:11">
      <c r="A385" s="133"/>
      <c r="B385" s="133"/>
      <c r="C385" s="133"/>
      <c r="D385" s="133"/>
      <c r="H385" s="150"/>
      <c r="I385" s="150"/>
      <c r="J385" s="151"/>
      <c r="K385" s="155"/>
    </row>
    <row r="386" s="135" customFormat="1" spans="1:11">
      <c r="A386" s="133"/>
      <c r="B386" s="133"/>
      <c r="C386" s="133"/>
      <c r="D386" s="133"/>
      <c r="H386" s="150"/>
      <c r="I386" s="150"/>
      <c r="J386" s="151"/>
      <c r="K386" s="155"/>
    </row>
    <row r="387" s="135" customFormat="1" spans="1:11">
      <c r="A387" s="133"/>
      <c r="B387" s="133"/>
      <c r="C387" s="133"/>
      <c r="D387" s="133"/>
      <c r="H387" s="150"/>
      <c r="I387" s="150"/>
      <c r="J387" s="151"/>
      <c r="K387" s="155"/>
    </row>
    <row r="388" s="135" customFormat="1" spans="1:11">
      <c r="A388" s="133"/>
      <c r="B388" s="133"/>
      <c r="C388" s="133"/>
      <c r="D388" s="133"/>
      <c r="H388" s="150"/>
      <c r="I388" s="150"/>
      <c r="J388" s="151"/>
      <c r="K388" s="155"/>
    </row>
    <row r="389" s="135" customFormat="1" spans="1:11">
      <c r="A389" s="133"/>
      <c r="B389" s="133"/>
      <c r="C389" s="133"/>
      <c r="D389" s="133"/>
      <c r="H389" s="150"/>
      <c r="I389" s="150"/>
      <c r="J389" s="151"/>
      <c r="K389" s="155"/>
    </row>
    <row r="390" s="135" customFormat="1" spans="1:11">
      <c r="A390" s="133"/>
      <c r="B390" s="133"/>
      <c r="C390" s="133"/>
      <c r="D390" s="133"/>
      <c r="H390" s="150"/>
      <c r="I390" s="150"/>
      <c r="J390" s="151"/>
      <c r="K390" s="155"/>
    </row>
    <row r="391" s="135" customFormat="1" spans="1:11">
      <c r="A391" s="133"/>
      <c r="B391" s="133"/>
      <c r="C391" s="133"/>
      <c r="D391" s="133"/>
      <c r="H391" s="150"/>
      <c r="I391" s="150"/>
      <c r="J391" s="151"/>
      <c r="K391" s="155"/>
    </row>
    <row r="392" s="135" customFormat="1" spans="1:11">
      <c r="A392" s="133"/>
      <c r="B392" s="133"/>
      <c r="C392" s="133"/>
      <c r="D392" s="133"/>
      <c r="H392" s="150"/>
      <c r="I392" s="150"/>
      <c r="J392" s="151"/>
      <c r="K392" s="155"/>
    </row>
    <row r="393" s="135" customFormat="1" spans="1:11">
      <c r="A393" s="133"/>
      <c r="B393" s="133"/>
      <c r="C393" s="133"/>
      <c r="D393" s="133"/>
      <c r="H393" s="150"/>
      <c r="I393" s="150"/>
      <c r="J393" s="151"/>
      <c r="K393" s="155"/>
    </row>
    <row r="394" s="135" customFormat="1" spans="1:11">
      <c r="A394" s="133"/>
      <c r="B394" s="133"/>
      <c r="C394" s="133"/>
      <c r="D394" s="133"/>
      <c r="H394" s="150"/>
      <c r="I394" s="150"/>
      <c r="J394" s="151"/>
      <c r="K394" s="155"/>
    </row>
    <row r="395" s="135" customFormat="1" spans="1:11">
      <c r="A395" s="133"/>
      <c r="B395" s="133"/>
      <c r="C395" s="133"/>
      <c r="D395" s="133"/>
      <c r="H395" s="150"/>
      <c r="I395" s="150"/>
      <c r="J395" s="151"/>
      <c r="K395" s="155"/>
    </row>
    <row r="396" s="135" customFormat="1" spans="1:11">
      <c r="A396" s="133"/>
      <c r="B396" s="133"/>
      <c r="C396" s="133"/>
      <c r="D396" s="133"/>
      <c r="H396" s="150"/>
      <c r="I396" s="150"/>
      <c r="J396" s="151"/>
      <c r="K396" s="155"/>
    </row>
    <row r="397" s="135" customFormat="1" spans="1:11">
      <c r="A397" s="133"/>
      <c r="B397" s="133"/>
      <c r="C397" s="133"/>
      <c r="D397" s="133"/>
      <c r="H397" s="150"/>
      <c r="I397" s="150"/>
      <c r="J397" s="151"/>
      <c r="K397" s="155"/>
    </row>
    <row r="398" s="135" customFormat="1" spans="1:11">
      <c r="A398" s="133"/>
      <c r="B398" s="133"/>
      <c r="C398" s="133"/>
      <c r="D398" s="133"/>
      <c r="H398" s="150"/>
      <c r="I398" s="150"/>
      <c r="J398" s="151"/>
      <c r="K398" s="155"/>
    </row>
    <row r="399" s="135" customFormat="1" spans="1:11">
      <c r="A399" s="133"/>
      <c r="B399" s="133"/>
      <c r="C399" s="133"/>
      <c r="D399" s="133"/>
      <c r="H399" s="150"/>
      <c r="I399" s="150"/>
      <c r="J399" s="151"/>
      <c r="K399" s="155"/>
    </row>
    <row r="400" s="135" customFormat="1" spans="1:11">
      <c r="A400" s="133"/>
      <c r="B400" s="133"/>
      <c r="C400" s="133"/>
      <c r="D400" s="133"/>
      <c r="H400" s="150"/>
      <c r="I400" s="150"/>
      <c r="J400" s="151"/>
      <c r="K400" s="155"/>
    </row>
    <row r="401" s="135" customFormat="1" spans="1:11">
      <c r="A401" s="133"/>
      <c r="B401" s="133"/>
      <c r="C401" s="133"/>
      <c r="D401" s="133"/>
      <c r="H401" s="150"/>
      <c r="I401" s="150"/>
      <c r="J401" s="151"/>
      <c r="K401" s="155"/>
    </row>
    <row r="402" s="135" customFormat="1" spans="1:11">
      <c r="A402" s="133"/>
      <c r="B402" s="133"/>
      <c r="C402" s="133"/>
      <c r="D402" s="133"/>
      <c r="H402" s="150"/>
      <c r="I402" s="150"/>
      <c r="J402" s="151"/>
      <c r="K402" s="155"/>
    </row>
    <row r="403" s="135" customFormat="1" spans="1:11">
      <c r="A403" s="133"/>
      <c r="B403" s="133"/>
      <c r="C403" s="133"/>
      <c r="D403" s="133"/>
      <c r="H403" s="150"/>
      <c r="I403" s="150"/>
      <c r="J403" s="151"/>
      <c r="K403" s="155"/>
    </row>
    <row r="404" s="135" customFormat="1" spans="1:11">
      <c r="A404" s="133"/>
      <c r="B404" s="133"/>
      <c r="C404" s="133"/>
      <c r="D404" s="133"/>
      <c r="H404" s="150"/>
      <c r="I404" s="150"/>
      <c r="J404" s="151"/>
      <c r="K404" s="155"/>
    </row>
    <row r="405" s="135" customFormat="1" spans="1:11">
      <c r="A405" s="133"/>
      <c r="B405" s="133"/>
      <c r="C405" s="133"/>
      <c r="D405" s="133"/>
      <c r="H405" s="150"/>
      <c r="I405" s="150"/>
      <c r="J405" s="151"/>
      <c r="K405" s="155"/>
    </row>
    <row r="406" s="135" customFormat="1" spans="1:11">
      <c r="A406" s="133"/>
      <c r="B406" s="133"/>
      <c r="C406" s="133"/>
      <c r="D406" s="133"/>
      <c r="H406" s="150"/>
      <c r="I406" s="150"/>
      <c r="J406" s="151"/>
      <c r="K406" s="155"/>
    </row>
    <row r="407" s="135" customFormat="1" spans="1:11">
      <c r="A407" s="133"/>
      <c r="B407" s="133"/>
      <c r="C407" s="133"/>
      <c r="D407" s="133"/>
      <c r="H407" s="150"/>
      <c r="I407" s="150"/>
      <c r="J407" s="151"/>
      <c r="K407" s="155"/>
    </row>
    <row r="408" s="135" customFormat="1" spans="1:11">
      <c r="A408" s="133"/>
      <c r="B408" s="133"/>
      <c r="C408" s="133"/>
      <c r="D408" s="133"/>
      <c r="H408" s="150"/>
      <c r="I408" s="150"/>
      <c r="J408" s="151"/>
      <c r="K408" s="155"/>
    </row>
    <row r="409" s="135" customFormat="1" spans="1:11">
      <c r="A409" s="133"/>
      <c r="B409" s="133"/>
      <c r="C409" s="133"/>
      <c r="D409" s="133"/>
      <c r="H409" s="150"/>
      <c r="I409" s="150"/>
      <c r="J409" s="151"/>
      <c r="K409" s="155"/>
    </row>
    <row r="410" s="135" customFormat="1" spans="1:11">
      <c r="A410" s="133"/>
      <c r="B410" s="133"/>
      <c r="C410" s="133"/>
      <c r="D410" s="133"/>
      <c r="H410" s="150"/>
      <c r="I410" s="150"/>
      <c r="J410" s="151"/>
      <c r="K410" s="155"/>
    </row>
    <row r="411" s="135" customFormat="1" spans="1:11">
      <c r="A411" s="133"/>
      <c r="B411" s="133"/>
      <c r="C411" s="133"/>
      <c r="D411" s="133"/>
      <c r="H411" s="150"/>
      <c r="I411" s="150"/>
      <c r="J411" s="151"/>
      <c r="K411" s="155"/>
    </row>
    <row r="412" s="135" customFormat="1" spans="1:11">
      <c r="A412" s="133"/>
      <c r="B412" s="133"/>
      <c r="C412" s="133"/>
      <c r="D412" s="133"/>
      <c r="H412" s="150"/>
      <c r="I412" s="150"/>
      <c r="J412" s="151"/>
      <c r="K412" s="155"/>
    </row>
    <row r="413" s="135" customFormat="1" spans="1:11">
      <c r="A413" s="133"/>
      <c r="B413" s="133"/>
      <c r="C413" s="133"/>
      <c r="D413" s="133"/>
      <c r="H413" s="150"/>
      <c r="I413" s="150"/>
      <c r="J413" s="151"/>
      <c r="K413" s="155"/>
    </row>
    <row r="414" s="135" customFormat="1" spans="1:11">
      <c r="A414" s="133"/>
      <c r="B414" s="133"/>
      <c r="C414" s="133"/>
      <c r="D414" s="133"/>
      <c r="H414" s="150"/>
      <c r="I414" s="150"/>
      <c r="J414" s="151"/>
      <c r="K414" s="155"/>
    </row>
    <row r="415" s="135" customFormat="1" spans="1:11">
      <c r="A415" s="133"/>
      <c r="B415" s="133"/>
      <c r="C415" s="133"/>
      <c r="D415" s="133"/>
      <c r="H415" s="150"/>
      <c r="I415" s="150"/>
      <c r="J415" s="151"/>
      <c r="K415" s="155"/>
    </row>
    <row r="416" s="135" customFormat="1" spans="1:11">
      <c r="A416" s="133"/>
      <c r="B416" s="133"/>
      <c r="C416" s="133"/>
      <c r="D416" s="133"/>
      <c r="H416" s="150"/>
      <c r="I416" s="150"/>
      <c r="J416" s="151"/>
      <c r="K416" s="155"/>
    </row>
    <row r="417" s="135" customFormat="1" spans="1:11">
      <c r="A417" s="133"/>
      <c r="B417" s="133"/>
      <c r="C417" s="133"/>
      <c r="D417" s="133"/>
      <c r="H417" s="150"/>
      <c r="I417" s="150"/>
      <c r="J417" s="151"/>
      <c r="K417" s="155"/>
    </row>
    <row r="418" s="135" customFormat="1" spans="1:11">
      <c r="A418" s="133"/>
      <c r="B418" s="133"/>
      <c r="C418" s="133"/>
      <c r="D418" s="133"/>
      <c r="H418" s="150"/>
      <c r="I418" s="150"/>
      <c r="J418" s="151"/>
      <c r="K418" s="155"/>
    </row>
    <row r="419" s="135" customFormat="1" spans="1:11">
      <c r="A419" s="133"/>
      <c r="B419" s="133"/>
      <c r="C419" s="133"/>
      <c r="D419" s="133"/>
      <c r="H419" s="150"/>
      <c r="I419" s="150"/>
      <c r="J419" s="151"/>
      <c r="K419" s="155"/>
    </row>
    <row r="420" s="135" customFormat="1" spans="1:11">
      <c r="A420" s="133"/>
      <c r="B420" s="133"/>
      <c r="C420" s="133"/>
      <c r="D420" s="133"/>
      <c r="H420" s="150"/>
      <c r="I420" s="150"/>
      <c r="J420" s="151"/>
      <c r="K420" s="155"/>
    </row>
    <row r="421" s="135" customFormat="1" spans="1:11">
      <c r="A421" s="133"/>
      <c r="B421" s="133"/>
      <c r="C421" s="133"/>
      <c r="D421" s="133"/>
      <c r="H421" s="150"/>
      <c r="I421" s="150"/>
      <c r="J421" s="151"/>
      <c r="K421" s="155"/>
    </row>
    <row r="422" s="135" customFormat="1" spans="1:11">
      <c r="A422" s="133"/>
      <c r="B422" s="133"/>
      <c r="C422" s="133"/>
      <c r="D422" s="133"/>
      <c r="H422" s="150"/>
      <c r="I422" s="150"/>
      <c r="J422" s="151"/>
      <c r="K422" s="155"/>
    </row>
    <row r="423" s="135" customFormat="1" spans="1:11">
      <c r="A423" s="133"/>
      <c r="B423" s="133"/>
      <c r="C423" s="133"/>
      <c r="D423" s="133"/>
      <c r="H423" s="150"/>
      <c r="I423" s="150"/>
      <c r="J423" s="151"/>
      <c r="K423" s="155"/>
    </row>
    <row r="424" s="135" customFormat="1" spans="1:11">
      <c r="A424" s="133"/>
      <c r="B424" s="133"/>
      <c r="C424" s="133"/>
      <c r="D424" s="133"/>
      <c r="H424" s="150"/>
      <c r="I424" s="150"/>
      <c r="J424" s="151"/>
      <c r="K424" s="155"/>
    </row>
    <row r="425" s="135" customFormat="1" spans="1:11">
      <c r="A425" s="133"/>
      <c r="B425" s="133"/>
      <c r="C425" s="133"/>
      <c r="D425" s="133"/>
      <c r="H425" s="150"/>
      <c r="I425" s="150"/>
      <c r="J425" s="151"/>
      <c r="K425" s="155"/>
    </row>
    <row r="426" s="135" customFormat="1" spans="1:11">
      <c r="A426" s="133"/>
      <c r="B426" s="133"/>
      <c r="C426" s="133"/>
      <c r="D426" s="133"/>
      <c r="H426" s="150"/>
      <c r="I426" s="150"/>
      <c r="J426" s="151"/>
      <c r="K426" s="155"/>
    </row>
    <row r="427" s="135" customFormat="1" spans="1:11">
      <c r="A427" s="133"/>
      <c r="B427" s="133"/>
      <c r="C427" s="133"/>
      <c r="D427" s="133"/>
      <c r="H427" s="150"/>
      <c r="I427" s="150"/>
      <c r="J427" s="151"/>
      <c r="K427" s="155"/>
    </row>
    <row r="428" s="135" customFormat="1" spans="1:11">
      <c r="A428" s="133"/>
      <c r="B428" s="133"/>
      <c r="C428" s="133"/>
      <c r="D428" s="133"/>
      <c r="H428" s="150"/>
      <c r="I428" s="150"/>
      <c r="J428" s="151"/>
      <c r="K428" s="155"/>
    </row>
    <row r="429" s="135" customFormat="1" spans="1:11">
      <c r="A429" s="133"/>
      <c r="B429" s="133"/>
      <c r="C429" s="133"/>
      <c r="D429" s="133"/>
      <c r="H429" s="150"/>
      <c r="I429" s="150"/>
      <c r="J429" s="151"/>
      <c r="K429" s="155"/>
    </row>
    <row r="430" s="135" customFormat="1" spans="1:11">
      <c r="A430" s="133"/>
      <c r="B430" s="133"/>
      <c r="C430" s="133"/>
      <c r="D430" s="133"/>
      <c r="H430" s="150"/>
      <c r="I430" s="150"/>
      <c r="J430" s="151"/>
      <c r="K430" s="155"/>
    </row>
    <row r="431" s="135" customFormat="1" spans="1:11">
      <c r="A431" s="133"/>
      <c r="B431" s="133"/>
      <c r="C431" s="133"/>
      <c r="D431" s="133"/>
      <c r="H431" s="150"/>
      <c r="I431" s="150"/>
      <c r="J431" s="151"/>
      <c r="K431" s="155"/>
    </row>
    <row r="432" s="135" customFormat="1" spans="1:11">
      <c r="A432" s="133"/>
      <c r="B432" s="133"/>
      <c r="C432" s="133"/>
      <c r="D432" s="133"/>
      <c r="H432" s="150"/>
      <c r="I432" s="150"/>
      <c r="J432" s="151"/>
      <c r="K432" s="155"/>
    </row>
    <row r="433" s="135" customFormat="1" spans="1:11">
      <c r="A433" s="133"/>
      <c r="B433" s="133"/>
      <c r="C433" s="133"/>
      <c r="D433" s="133"/>
      <c r="H433" s="150"/>
      <c r="I433" s="150"/>
      <c r="J433" s="151"/>
      <c r="K433" s="155"/>
    </row>
    <row r="434" s="135" customFormat="1" spans="1:11">
      <c r="A434" s="133"/>
      <c r="B434" s="133"/>
      <c r="C434" s="133"/>
      <c r="D434" s="133"/>
      <c r="H434" s="150"/>
      <c r="I434" s="150"/>
      <c r="J434" s="151"/>
      <c r="K434" s="155"/>
    </row>
    <row r="435" s="135" customFormat="1" spans="1:11">
      <c r="A435" s="133"/>
      <c r="B435" s="133"/>
      <c r="C435" s="133"/>
      <c r="D435" s="133"/>
      <c r="H435" s="150"/>
      <c r="I435" s="150"/>
      <c r="J435" s="151"/>
      <c r="K435" s="155"/>
    </row>
    <row r="436" s="135" customFormat="1" spans="1:11">
      <c r="A436" s="133"/>
      <c r="B436" s="133"/>
      <c r="C436" s="133"/>
      <c r="D436" s="133"/>
      <c r="H436" s="150"/>
      <c r="I436" s="150"/>
      <c r="J436" s="151"/>
      <c r="K436" s="155"/>
    </row>
    <row r="437" s="135" customFormat="1" spans="1:11">
      <c r="A437" s="133"/>
      <c r="B437" s="133"/>
      <c r="C437" s="133"/>
      <c r="D437" s="133"/>
      <c r="H437" s="150"/>
      <c r="I437" s="150"/>
      <c r="J437" s="151"/>
      <c r="K437" s="155"/>
    </row>
    <row r="438" s="135" customFormat="1" spans="1:11">
      <c r="A438" s="133"/>
      <c r="B438" s="133"/>
      <c r="C438" s="133"/>
      <c r="D438" s="133"/>
      <c r="H438" s="150"/>
      <c r="I438" s="150"/>
      <c r="J438" s="151"/>
      <c r="K438" s="155"/>
    </row>
    <row r="439" s="135" customFormat="1" spans="1:11">
      <c r="A439" s="133"/>
      <c r="B439" s="133"/>
      <c r="C439" s="133"/>
      <c r="D439" s="133"/>
      <c r="H439" s="150"/>
      <c r="I439" s="150"/>
      <c r="J439" s="151"/>
      <c r="K439" s="155"/>
    </row>
    <row r="440" s="135" customFormat="1" spans="1:11">
      <c r="A440" s="133"/>
      <c r="B440" s="133"/>
      <c r="C440" s="133"/>
      <c r="D440" s="133"/>
      <c r="H440" s="150"/>
      <c r="I440" s="150"/>
      <c r="J440" s="151"/>
      <c r="K440" s="155"/>
    </row>
    <row r="441" s="135" customFormat="1" spans="1:11">
      <c r="A441" s="133"/>
      <c r="B441" s="133"/>
      <c r="C441" s="133"/>
      <c r="D441" s="133"/>
      <c r="H441" s="150"/>
      <c r="I441" s="150"/>
      <c r="J441" s="151"/>
      <c r="K441" s="155"/>
    </row>
    <row r="442" s="135" customFormat="1" spans="1:11">
      <c r="A442" s="133"/>
      <c r="B442" s="133"/>
      <c r="C442" s="133"/>
      <c r="D442" s="133"/>
      <c r="H442" s="150"/>
      <c r="I442" s="150"/>
      <c r="J442" s="151"/>
      <c r="K442" s="155"/>
    </row>
    <row r="443" s="135" customFormat="1" spans="1:11">
      <c r="A443" s="133"/>
      <c r="B443" s="133"/>
      <c r="C443" s="133"/>
      <c r="D443" s="133"/>
      <c r="H443" s="150"/>
      <c r="I443" s="150"/>
      <c r="J443" s="151"/>
      <c r="K443" s="155"/>
    </row>
    <row r="444" s="135" customFormat="1" spans="1:11">
      <c r="A444" s="133"/>
      <c r="B444" s="133"/>
      <c r="C444" s="133"/>
      <c r="D444" s="133"/>
      <c r="H444" s="150"/>
      <c r="I444" s="150"/>
      <c r="J444" s="151"/>
      <c r="K444" s="155"/>
    </row>
    <row r="445" s="135" customFormat="1" spans="1:11">
      <c r="A445" s="133"/>
      <c r="B445" s="133"/>
      <c r="C445" s="133"/>
      <c r="D445" s="133"/>
      <c r="H445" s="150"/>
      <c r="I445" s="150"/>
      <c r="J445" s="151"/>
      <c r="K445" s="155"/>
    </row>
    <row r="446" s="135" customFormat="1" spans="1:11">
      <c r="A446" s="133"/>
      <c r="B446" s="133"/>
      <c r="C446" s="133"/>
      <c r="D446" s="133"/>
      <c r="H446" s="150"/>
      <c r="I446" s="150"/>
      <c r="J446" s="151"/>
      <c r="K446" s="155"/>
    </row>
    <row r="447" s="135" customFormat="1" spans="1:11">
      <c r="A447" s="133"/>
      <c r="B447" s="133"/>
      <c r="C447" s="133"/>
      <c r="D447" s="133"/>
      <c r="H447" s="150"/>
      <c r="I447" s="150"/>
      <c r="J447" s="151"/>
      <c r="K447" s="155"/>
    </row>
    <row r="448" s="135" customFormat="1" spans="1:11">
      <c r="A448" s="133"/>
      <c r="B448" s="133"/>
      <c r="C448" s="133"/>
      <c r="D448" s="133"/>
      <c r="H448" s="150"/>
      <c r="I448" s="150"/>
      <c r="J448" s="151"/>
      <c r="K448" s="155"/>
    </row>
    <row r="449" s="135" customFormat="1" spans="1:11">
      <c r="A449" s="133"/>
      <c r="B449" s="133"/>
      <c r="C449" s="133"/>
      <c r="D449" s="133"/>
      <c r="H449" s="150"/>
      <c r="I449" s="150"/>
      <c r="J449" s="151"/>
      <c r="K449" s="155"/>
    </row>
    <row r="450" s="135" customFormat="1" spans="1:11">
      <c r="A450" s="133"/>
      <c r="B450" s="133"/>
      <c r="C450" s="133"/>
      <c r="D450" s="133"/>
      <c r="H450" s="150"/>
      <c r="I450" s="150"/>
      <c r="J450" s="151"/>
      <c r="K450" s="155"/>
    </row>
    <row r="451" s="135" customFormat="1" spans="1:11">
      <c r="A451" s="133"/>
      <c r="B451" s="133"/>
      <c r="C451" s="133"/>
      <c r="D451" s="133"/>
      <c r="H451" s="150"/>
      <c r="I451" s="150"/>
      <c r="J451" s="151"/>
      <c r="K451" s="155"/>
    </row>
    <row r="452" s="135" customFormat="1" spans="1:11">
      <c r="A452" s="133"/>
      <c r="B452" s="133"/>
      <c r="C452" s="133"/>
      <c r="D452" s="133"/>
      <c r="H452" s="150"/>
      <c r="I452" s="150"/>
      <c r="J452" s="151"/>
      <c r="K452" s="155"/>
    </row>
    <row r="453" s="135" customFormat="1" spans="1:11">
      <c r="A453" s="133"/>
      <c r="B453" s="133"/>
      <c r="C453" s="133"/>
      <c r="D453" s="133"/>
      <c r="H453" s="150"/>
      <c r="I453" s="150"/>
      <c r="J453" s="151"/>
      <c r="K453" s="155"/>
    </row>
    <row r="454" s="135" customFormat="1" spans="1:11">
      <c r="A454" s="133"/>
      <c r="B454" s="133"/>
      <c r="C454" s="133"/>
      <c r="D454" s="133"/>
      <c r="H454" s="150"/>
      <c r="I454" s="150"/>
      <c r="J454" s="151"/>
      <c r="K454" s="155"/>
    </row>
    <row r="455" s="135" customFormat="1" spans="1:11">
      <c r="A455" s="133"/>
      <c r="B455" s="133"/>
      <c r="C455" s="133"/>
      <c r="D455" s="133"/>
      <c r="H455" s="150"/>
      <c r="I455" s="150"/>
      <c r="J455" s="151"/>
      <c r="K455" s="155"/>
    </row>
    <row r="456" s="135" customFormat="1" spans="1:11">
      <c r="A456" s="133"/>
      <c r="B456" s="133"/>
      <c r="C456" s="133"/>
      <c r="D456" s="133"/>
      <c r="H456" s="150"/>
      <c r="I456" s="150"/>
      <c r="J456" s="151"/>
      <c r="K456" s="155"/>
    </row>
    <row r="457" s="135" customFormat="1" spans="1:11">
      <c r="A457" s="133"/>
      <c r="B457" s="133"/>
      <c r="C457" s="133"/>
      <c r="D457" s="133"/>
      <c r="H457" s="150"/>
      <c r="I457" s="150"/>
      <c r="J457" s="151"/>
      <c r="K457" s="155"/>
    </row>
    <row r="458" s="135" customFormat="1" spans="1:11">
      <c r="A458" s="133"/>
      <c r="B458" s="133"/>
      <c r="C458" s="133"/>
      <c r="D458" s="133"/>
      <c r="H458" s="150"/>
      <c r="I458" s="150"/>
      <c r="J458" s="151"/>
      <c r="K458" s="155"/>
    </row>
    <row r="459" s="135" customFormat="1" spans="1:11">
      <c r="A459" s="133"/>
      <c r="B459" s="133"/>
      <c r="C459" s="133"/>
      <c r="D459" s="133"/>
      <c r="H459" s="150"/>
      <c r="I459" s="150"/>
      <c r="J459" s="151"/>
      <c r="K459" s="155"/>
    </row>
    <row r="460" s="135" customFormat="1" spans="1:11">
      <c r="A460" s="133"/>
      <c r="B460" s="133"/>
      <c r="C460" s="133"/>
      <c r="D460" s="133"/>
      <c r="H460" s="150"/>
      <c r="I460" s="150"/>
      <c r="J460" s="151"/>
      <c r="K460" s="155"/>
    </row>
    <row r="461" s="135" customFormat="1" spans="1:11">
      <c r="A461" s="133"/>
      <c r="B461" s="133"/>
      <c r="C461" s="133"/>
      <c r="D461" s="133"/>
      <c r="H461" s="150"/>
      <c r="I461" s="150"/>
      <c r="J461" s="151"/>
      <c r="K461" s="155"/>
    </row>
    <row r="462" s="135" customFormat="1" spans="1:11">
      <c r="A462" s="133"/>
      <c r="B462" s="133"/>
      <c r="C462" s="133"/>
      <c r="D462" s="133"/>
      <c r="H462" s="150"/>
      <c r="I462" s="150"/>
      <c r="J462" s="151"/>
      <c r="K462" s="155"/>
    </row>
    <row r="463" s="135" customFormat="1" spans="1:11">
      <c r="A463" s="133"/>
      <c r="B463" s="133"/>
      <c r="C463" s="133"/>
      <c r="D463" s="133"/>
      <c r="H463" s="150"/>
      <c r="I463" s="150"/>
      <c r="J463" s="151"/>
      <c r="K463" s="155"/>
    </row>
    <row r="464" s="135" customFormat="1" spans="1:11">
      <c r="A464" s="133"/>
      <c r="B464" s="133"/>
      <c r="C464" s="133"/>
      <c r="D464" s="133"/>
      <c r="H464" s="150"/>
      <c r="I464" s="150"/>
      <c r="J464" s="151"/>
      <c r="K464" s="155"/>
    </row>
    <row r="465" s="135" customFormat="1" spans="1:11">
      <c r="A465" s="133"/>
      <c r="B465" s="133"/>
      <c r="C465" s="133"/>
      <c r="D465" s="133"/>
      <c r="H465" s="150"/>
      <c r="I465" s="150"/>
      <c r="J465" s="151"/>
      <c r="K465" s="155"/>
    </row>
    <row r="466" s="135" customFormat="1" spans="1:11">
      <c r="A466" s="133"/>
      <c r="B466" s="133"/>
      <c r="C466" s="133"/>
      <c r="D466" s="133"/>
      <c r="H466" s="150"/>
      <c r="I466" s="150"/>
      <c r="J466" s="151"/>
      <c r="K466" s="155"/>
    </row>
    <row r="467" s="135" customFormat="1" spans="1:11">
      <c r="A467" s="133"/>
      <c r="B467" s="133"/>
      <c r="C467" s="133"/>
      <c r="D467" s="133"/>
      <c r="H467" s="150"/>
      <c r="I467" s="150"/>
      <c r="J467" s="151"/>
      <c r="K467" s="155"/>
    </row>
    <row r="468" s="135" customFormat="1" spans="1:11">
      <c r="A468" s="133"/>
      <c r="B468" s="133"/>
      <c r="C468" s="133"/>
      <c r="D468" s="133"/>
      <c r="H468" s="150"/>
      <c r="I468" s="150"/>
      <c r="J468" s="151"/>
      <c r="K468" s="155"/>
    </row>
    <row r="469" s="135" customFormat="1" spans="1:11">
      <c r="A469" s="133"/>
      <c r="B469" s="133"/>
      <c r="C469" s="133"/>
      <c r="D469" s="133"/>
      <c r="H469" s="150"/>
      <c r="I469" s="150"/>
      <c r="J469" s="151"/>
      <c r="K469" s="155"/>
    </row>
    <row r="470" s="135" customFormat="1" spans="1:11">
      <c r="A470" s="133"/>
      <c r="B470" s="133"/>
      <c r="C470" s="133"/>
      <c r="D470" s="133"/>
      <c r="H470" s="150"/>
      <c r="I470" s="150"/>
      <c r="J470" s="151"/>
      <c r="K470" s="155"/>
    </row>
    <row r="471" s="135" customFormat="1" spans="1:11">
      <c r="A471" s="133"/>
      <c r="B471" s="133"/>
      <c r="C471" s="133"/>
      <c r="D471" s="133"/>
      <c r="H471" s="150"/>
      <c r="I471" s="150"/>
      <c r="J471" s="151"/>
      <c r="K471" s="155"/>
    </row>
    <row r="472" s="135" customFormat="1" spans="1:11">
      <c r="A472" s="133"/>
      <c r="B472" s="133"/>
      <c r="C472" s="133"/>
      <c r="D472" s="133"/>
      <c r="H472" s="150"/>
      <c r="I472" s="150"/>
      <c r="J472" s="151"/>
      <c r="K472" s="155"/>
    </row>
    <row r="473" s="135" customFormat="1" spans="1:11">
      <c r="A473" s="133"/>
      <c r="B473" s="133"/>
      <c r="C473" s="133"/>
      <c r="D473" s="133"/>
      <c r="H473" s="150"/>
      <c r="I473" s="150"/>
      <c r="J473" s="151"/>
      <c r="K473" s="155"/>
    </row>
    <row r="474" s="135" customFormat="1" spans="1:11">
      <c r="A474" s="133"/>
      <c r="B474" s="133"/>
      <c r="C474" s="133"/>
      <c r="D474" s="133"/>
      <c r="H474" s="150"/>
      <c r="I474" s="150"/>
      <c r="J474" s="151"/>
      <c r="K474" s="155"/>
    </row>
    <row r="475" s="135" customFormat="1" spans="1:11">
      <c r="A475" s="133"/>
      <c r="B475" s="133"/>
      <c r="C475" s="133"/>
      <c r="D475" s="133"/>
      <c r="H475" s="150"/>
      <c r="I475" s="150"/>
      <c r="J475" s="151"/>
      <c r="K475" s="155"/>
    </row>
    <row r="476" s="135" customFormat="1" spans="1:11">
      <c r="A476" s="133"/>
      <c r="B476" s="133"/>
      <c r="C476" s="133"/>
      <c r="D476" s="133"/>
      <c r="H476" s="150"/>
      <c r="I476" s="150"/>
      <c r="J476" s="151"/>
      <c r="K476" s="155"/>
    </row>
    <row r="477" s="135" customFormat="1" spans="1:11">
      <c r="A477" s="133"/>
      <c r="B477" s="133"/>
      <c r="C477" s="133"/>
      <c r="D477" s="133"/>
      <c r="H477" s="150"/>
      <c r="I477" s="150"/>
      <c r="J477" s="151"/>
      <c r="K477" s="155"/>
    </row>
    <row r="478" s="135" customFormat="1" spans="1:11">
      <c r="A478" s="133"/>
      <c r="B478" s="133"/>
      <c r="C478" s="133"/>
      <c r="D478" s="133"/>
      <c r="H478" s="150"/>
      <c r="I478" s="150"/>
      <c r="J478" s="151"/>
      <c r="K478" s="155"/>
    </row>
    <row r="479" s="135" customFormat="1" spans="1:11">
      <c r="A479" s="133"/>
      <c r="B479" s="133"/>
      <c r="C479" s="133"/>
      <c r="D479" s="133"/>
      <c r="H479" s="150"/>
      <c r="I479" s="150"/>
      <c r="J479" s="151"/>
      <c r="K479" s="155"/>
    </row>
    <row r="480" s="135" customFormat="1" spans="1:11">
      <c r="A480" s="133"/>
      <c r="B480" s="133"/>
      <c r="C480" s="133"/>
      <c r="D480" s="133"/>
      <c r="H480" s="150"/>
      <c r="I480" s="150"/>
      <c r="J480" s="151"/>
      <c r="K480" s="155"/>
    </row>
    <row r="481" s="135" customFormat="1" spans="1:11">
      <c r="A481" s="133"/>
      <c r="B481" s="133"/>
      <c r="C481" s="133"/>
      <c r="D481" s="133"/>
      <c r="H481" s="150"/>
      <c r="I481" s="150"/>
      <c r="J481" s="151"/>
      <c r="K481" s="155"/>
    </row>
    <row r="482" s="135" customFormat="1" spans="1:11">
      <c r="A482" s="133"/>
      <c r="B482" s="133"/>
      <c r="C482" s="133"/>
      <c r="D482" s="133"/>
      <c r="H482" s="150"/>
      <c r="I482" s="150"/>
      <c r="J482" s="151"/>
      <c r="K482" s="155"/>
    </row>
    <row r="483" s="135" customFormat="1" spans="1:11">
      <c r="A483" s="133"/>
      <c r="B483" s="133"/>
      <c r="C483" s="133"/>
      <c r="D483" s="133"/>
      <c r="H483" s="150"/>
      <c r="I483" s="150"/>
      <c r="J483" s="151"/>
      <c r="K483" s="155"/>
    </row>
    <row r="484" s="135" customFormat="1" spans="1:11">
      <c r="A484" s="133"/>
      <c r="B484" s="133"/>
      <c r="C484" s="133"/>
      <c r="D484" s="133"/>
      <c r="H484" s="150"/>
      <c r="I484" s="150"/>
      <c r="J484" s="151"/>
      <c r="K484" s="155"/>
    </row>
    <row r="485" s="135" customFormat="1" spans="1:11">
      <c r="A485" s="133"/>
      <c r="B485" s="133"/>
      <c r="C485" s="133"/>
      <c r="D485" s="133"/>
      <c r="H485" s="150"/>
      <c r="I485" s="150"/>
      <c r="J485" s="151"/>
      <c r="K485" s="155"/>
    </row>
    <row r="486" s="135" customFormat="1" spans="1:11">
      <c r="A486" s="133"/>
      <c r="B486" s="133"/>
      <c r="C486" s="133"/>
      <c r="D486" s="133"/>
      <c r="H486" s="150"/>
      <c r="I486" s="150"/>
      <c r="J486" s="151"/>
      <c r="K486" s="155"/>
    </row>
    <row r="487" s="135" customFormat="1" spans="1:11">
      <c r="A487" s="133"/>
      <c r="B487" s="133"/>
      <c r="C487" s="133"/>
      <c r="D487" s="133"/>
      <c r="H487" s="150"/>
      <c r="I487" s="150"/>
      <c r="J487" s="151"/>
      <c r="K487" s="155"/>
    </row>
    <row r="488" s="135" customFormat="1" spans="1:11">
      <c r="A488" s="133"/>
      <c r="B488" s="133"/>
      <c r="C488" s="133"/>
      <c r="D488" s="133"/>
      <c r="H488" s="150"/>
      <c r="I488" s="150"/>
      <c r="J488" s="151"/>
      <c r="K488" s="155"/>
    </row>
    <row r="489" s="135" customFormat="1" spans="1:11">
      <c r="A489" s="133"/>
      <c r="B489" s="133"/>
      <c r="C489" s="133"/>
      <c r="D489" s="133"/>
      <c r="H489" s="150"/>
      <c r="I489" s="150"/>
      <c r="J489" s="151"/>
      <c r="K489" s="155"/>
    </row>
    <row r="490" s="135" customFormat="1" spans="1:11">
      <c r="A490" s="133"/>
      <c r="B490" s="133"/>
      <c r="C490" s="133"/>
      <c r="D490" s="133"/>
      <c r="H490" s="150"/>
      <c r="I490" s="150"/>
      <c r="J490" s="151"/>
      <c r="K490" s="155"/>
    </row>
    <row r="491" s="135" customFormat="1" spans="1:11">
      <c r="A491" s="133"/>
      <c r="B491" s="133"/>
      <c r="C491" s="133"/>
      <c r="D491" s="133"/>
      <c r="H491" s="150"/>
      <c r="I491" s="150"/>
      <c r="J491" s="151"/>
      <c r="K491" s="155"/>
    </row>
    <row r="492" s="135" customFormat="1" spans="1:11">
      <c r="A492" s="133"/>
      <c r="B492" s="133"/>
      <c r="C492" s="133"/>
      <c r="D492" s="133"/>
      <c r="H492" s="150"/>
      <c r="I492" s="150"/>
      <c r="J492" s="151"/>
      <c r="K492" s="155"/>
    </row>
    <row r="493" s="135" customFormat="1" spans="1:11">
      <c r="A493" s="133"/>
      <c r="B493" s="133"/>
      <c r="C493" s="133"/>
      <c r="D493" s="133"/>
      <c r="H493" s="150"/>
      <c r="I493" s="150"/>
      <c r="J493" s="151"/>
      <c r="K493" s="155"/>
    </row>
    <row r="494" s="135" customFormat="1" spans="1:11">
      <c r="A494" s="133"/>
      <c r="B494" s="133"/>
      <c r="C494" s="133"/>
      <c r="D494" s="133"/>
      <c r="H494" s="150"/>
      <c r="I494" s="150"/>
      <c r="J494" s="151"/>
      <c r="K494" s="155"/>
    </row>
    <row r="495" s="135" customFormat="1" spans="1:11">
      <c r="A495" s="133"/>
      <c r="B495" s="133"/>
      <c r="C495" s="133"/>
      <c r="D495" s="133"/>
      <c r="H495" s="150"/>
      <c r="I495" s="150"/>
      <c r="J495" s="151"/>
      <c r="K495" s="155"/>
    </row>
    <row r="496" s="135" customFormat="1" spans="1:11">
      <c r="A496" s="133"/>
      <c r="B496" s="133"/>
      <c r="C496" s="133"/>
      <c r="D496" s="133"/>
      <c r="H496" s="150"/>
      <c r="I496" s="150"/>
      <c r="J496" s="151"/>
      <c r="K496" s="155"/>
    </row>
    <row r="497" s="135" customFormat="1" spans="1:11">
      <c r="A497" s="133"/>
      <c r="B497" s="133"/>
      <c r="C497" s="133"/>
      <c r="D497" s="133"/>
      <c r="H497" s="150"/>
      <c r="I497" s="150"/>
      <c r="J497" s="151"/>
      <c r="K497" s="155"/>
    </row>
    <row r="498" s="135" customFormat="1" spans="1:11">
      <c r="A498" s="133"/>
      <c r="B498" s="133"/>
      <c r="C498" s="133"/>
      <c r="D498" s="133"/>
      <c r="H498" s="150"/>
      <c r="I498" s="150"/>
      <c r="J498" s="151"/>
      <c r="K498" s="155"/>
    </row>
    <row r="499" s="135" customFormat="1" spans="1:11">
      <c r="A499" s="133"/>
      <c r="B499" s="133"/>
      <c r="C499" s="133"/>
      <c r="D499" s="133"/>
      <c r="H499" s="150"/>
      <c r="I499" s="150"/>
      <c r="J499" s="151"/>
      <c r="K499" s="155"/>
    </row>
    <row r="500" s="135" customFormat="1" spans="1:11">
      <c r="A500" s="133"/>
      <c r="B500" s="133"/>
      <c r="C500" s="133"/>
      <c r="D500" s="133"/>
      <c r="H500" s="150"/>
      <c r="I500" s="150"/>
      <c r="J500" s="151"/>
      <c r="K500" s="155"/>
    </row>
    <row r="501" s="135" customFormat="1" spans="1:11">
      <c r="A501" s="133"/>
      <c r="B501" s="133"/>
      <c r="C501" s="133"/>
      <c r="D501" s="133"/>
      <c r="H501" s="150"/>
      <c r="I501" s="150"/>
      <c r="J501" s="151"/>
      <c r="K501" s="155"/>
    </row>
    <row r="502" s="135" customFormat="1" spans="1:11">
      <c r="A502" s="133"/>
      <c r="B502" s="133"/>
      <c r="C502" s="133"/>
      <c r="D502" s="133"/>
      <c r="H502" s="150"/>
      <c r="I502" s="150"/>
      <c r="J502" s="151"/>
      <c r="K502" s="155"/>
    </row>
    <row r="503" s="135" customFormat="1" spans="1:11">
      <c r="A503" s="133"/>
      <c r="B503" s="133"/>
      <c r="C503" s="133"/>
      <c r="D503" s="133"/>
      <c r="H503" s="150"/>
      <c r="I503" s="150"/>
      <c r="J503" s="151"/>
      <c r="K503" s="155"/>
    </row>
    <row r="504" s="135" customFormat="1" spans="1:11">
      <c r="A504" s="133"/>
      <c r="B504" s="133"/>
      <c r="C504" s="133"/>
      <c r="D504" s="133"/>
      <c r="H504" s="150"/>
      <c r="I504" s="150"/>
      <c r="J504" s="151"/>
      <c r="K504" s="155"/>
    </row>
    <row r="505" s="135" customFormat="1" spans="1:11">
      <c r="A505" s="133"/>
      <c r="B505" s="133"/>
      <c r="C505" s="133"/>
      <c r="D505" s="133"/>
      <c r="H505" s="150"/>
      <c r="I505" s="150"/>
      <c r="J505" s="151"/>
      <c r="K505" s="155"/>
    </row>
    <row r="506" s="135" customFormat="1" spans="1:11">
      <c r="A506" s="133"/>
      <c r="B506" s="133"/>
      <c r="C506" s="133"/>
      <c r="D506" s="133"/>
      <c r="H506" s="150"/>
      <c r="I506" s="150"/>
      <c r="J506" s="151"/>
      <c r="K506" s="155"/>
    </row>
    <row r="507" s="135" customFormat="1" spans="1:11">
      <c r="A507" s="133"/>
      <c r="B507" s="133"/>
      <c r="C507" s="133"/>
      <c r="D507" s="133"/>
      <c r="H507" s="150"/>
      <c r="I507" s="150"/>
      <c r="J507" s="151"/>
      <c r="K507" s="155"/>
    </row>
    <row r="508" s="135" customFormat="1" spans="1:11">
      <c r="A508" s="133"/>
      <c r="B508" s="133"/>
      <c r="C508" s="133"/>
      <c r="D508" s="133"/>
      <c r="H508" s="150"/>
      <c r="I508" s="150"/>
      <c r="J508" s="151"/>
      <c r="K508" s="155"/>
    </row>
    <row r="509" s="135" customFormat="1" spans="1:11">
      <c r="A509" s="133"/>
      <c r="B509" s="133"/>
      <c r="C509" s="133"/>
      <c r="D509" s="133"/>
      <c r="H509" s="150"/>
      <c r="I509" s="150"/>
      <c r="J509" s="151"/>
      <c r="K509" s="155"/>
    </row>
    <row r="510" s="135" customFormat="1" spans="1:11">
      <c r="A510" s="133"/>
      <c r="B510" s="133"/>
      <c r="C510" s="133"/>
      <c r="D510" s="133"/>
      <c r="H510" s="150"/>
      <c r="I510" s="150"/>
      <c r="J510" s="151"/>
      <c r="K510" s="155"/>
    </row>
    <row r="511" s="135" customFormat="1" spans="1:11">
      <c r="A511" s="133"/>
      <c r="B511" s="133"/>
      <c r="C511" s="133"/>
      <c r="D511" s="133"/>
      <c r="H511" s="150"/>
      <c r="I511" s="150"/>
      <c r="J511" s="151"/>
      <c r="K511" s="155"/>
    </row>
    <row r="512" s="135" customFormat="1" spans="1:11">
      <c r="A512" s="133"/>
      <c r="B512" s="133"/>
      <c r="C512" s="133"/>
      <c r="D512" s="133"/>
      <c r="H512" s="150"/>
      <c r="I512" s="150"/>
      <c r="J512" s="151"/>
      <c r="K512" s="155"/>
    </row>
    <row r="513" s="135" customFormat="1" spans="1:11">
      <c r="A513" s="133"/>
      <c r="B513" s="133"/>
      <c r="C513" s="133"/>
      <c r="D513" s="133"/>
      <c r="H513" s="150"/>
      <c r="I513" s="150"/>
      <c r="J513" s="151"/>
      <c r="K513" s="155"/>
    </row>
    <row r="514" s="135" customFormat="1" spans="1:11">
      <c r="A514" s="133"/>
      <c r="B514" s="133"/>
      <c r="C514" s="133"/>
      <c r="D514" s="133"/>
      <c r="H514" s="150"/>
      <c r="I514" s="150"/>
      <c r="J514" s="151"/>
      <c r="K514" s="155"/>
    </row>
    <row r="515" s="135" customFormat="1" spans="1:11">
      <c r="A515" s="133"/>
      <c r="B515" s="133"/>
      <c r="C515" s="133"/>
      <c r="D515" s="133"/>
      <c r="H515" s="150"/>
      <c r="I515" s="150"/>
      <c r="J515" s="151"/>
      <c r="K515" s="155"/>
    </row>
    <row r="516" s="135" customFormat="1" spans="1:11">
      <c r="A516" s="133"/>
      <c r="B516" s="133"/>
      <c r="C516" s="133"/>
      <c r="D516" s="133"/>
      <c r="H516" s="150"/>
      <c r="I516" s="150"/>
      <c r="J516" s="151"/>
      <c r="K516" s="155"/>
    </row>
    <row r="517" s="135" customFormat="1" spans="1:11">
      <c r="A517" s="133"/>
      <c r="B517" s="133"/>
      <c r="C517" s="133"/>
      <c r="D517" s="133"/>
      <c r="H517" s="150"/>
      <c r="I517" s="150"/>
      <c r="J517" s="151"/>
      <c r="K517" s="155"/>
    </row>
    <row r="518" s="135" customFormat="1" spans="1:11">
      <c r="A518" s="133"/>
      <c r="B518" s="133"/>
      <c r="C518" s="133"/>
      <c r="D518" s="133"/>
      <c r="H518" s="150"/>
      <c r="I518" s="150"/>
      <c r="J518" s="151"/>
      <c r="K518" s="155"/>
    </row>
    <row r="519" s="135" customFormat="1" spans="1:11">
      <c r="A519" s="133"/>
      <c r="B519" s="133"/>
      <c r="C519" s="133"/>
      <c r="D519" s="133"/>
      <c r="H519" s="150"/>
      <c r="I519" s="150"/>
      <c r="J519" s="151"/>
      <c r="K519" s="155"/>
    </row>
    <row r="520" s="135" customFormat="1" spans="1:11">
      <c r="A520" s="133"/>
      <c r="B520" s="133"/>
      <c r="C520" s="133"/>
      <c r="D520" s="133"/>
      <c r="H520" s="150"/>
      <c r="I520" s="150"/>
      <c r="J520" s="151"/>
      <c r="K520" s="155"/>
    </row>
    <row r="521" s="135" customFormat="1" spans="1:11">
      <c r="A521" s="133"/>
      <c r="B521" s="133"/>
      <c r="C521" s="133"/>
      <c r="D521" s="133"/>
      <c r="H521" s="150"/>
      <c r="I521" s="150"/>
      <c r="J521" s="151"/>
      <c r="K521" s="155"/>
    </row>
    <row r="522" s="135" customFormat="1" spans="1:11">
      <c r="A522" s="133"/>
      <c r="B522" s="133"/>
      <c r="C522" s="133"/>
      <c r="D522" s="133"/>
      <c r="H522" s="150"/>
      <c r="I522" s="150"/>
      <c r="J522" s="151"/>
      <c r="K522" s="155"/>
    </row>
    <row r="523" s="135" customFormat="1" spans="1:11">
      <c r="A523" s="133"/>
      <c r="B523" s="133"/>
      <c r="C523" s="133"/>
      <c r="D523" s="133"/>
      <c r="H523" s="150"/>
      <c r="I523" s="150"/>
      <c r="J523" s="151"/>
      <c r="K523" s="155"/>
    </row>
    <row r="524" s="135" customFormat="1" spans="1:11">
      <c r="A524" s="133"/>
      <c r="B524" s="133"/>
      <c r="C524" s="133"/>
      <c r="D524" s="133"/>
      <c r="H524" s="150"/>
      <c r="I524" s="150"/>
      <c r="J524" s="151"/>
      <c r="K524" s="155"/>
    </row>
    <row r="525" s="135" customFormat="1" spans="1:11">
      <c r="A525" s="133"/>
      <c r="B525" s="133"/>
      <c r="C525" s="133"/>
      <c r="D525" s="133"/>
      <c r="H525" s="150"/>
      <c r="I525" s="150"/>
      <c r="J525" s="151"/>
      <c r="K525" s="155"/>
    </row>
    <row r="526" s="135" customFormat="1" spans="1:11">
      <c r="A526" s="133"/>
      <c r="B526" s="133"/>
      <c r="C526" s="133"/>
      <c r="D526" s="133"/>
      <c r="H526" s="150"/>
      <c r="I526" s="150"/>
      <c r="J526" s="151"/>
      <c r="K526" s="155"/>
    </row>
    <row r="527" s="135" customFormat="1" spans="1:11">
      <c r="A527" s="133"/>
      <c r="B527" s="133"/>
      <c r="C527" s="133"/>
      <c r="D527" s="133"/>
      <c r="H527" s="150"/>
      <c r="I527" s="150"/>
      <c r="J527" s="151"/>
      <c r="K527" s="155"/>
    </row>
    <row r="528" s="135" customFormat="1" spans="1:11">
      <c r="A528" s="133"/>
      <c r="B528" s="133"/>
      <c r="C528" s="133"/>
      <c r="D528" s="133"/>
      <c r="H528" s="150"/>
      <c r="I528" s="150"/>
      <c r="J528" s="151"/>
      <c r="K528" s="155"/>
    </row>
    <row r="529" s="135" customFormat="1" spans="1:11">
      <c r="A529" s="133"/>
      <c r="B529" s="133"/>
      <c r="C529" s="133"/>
      <c r="D529" s="133"/>
      <c r="H529" s="150"/>
      <c r="I529" s="150"/>
      <c r="J529" s="151"/>
      <c r="K529" s="155"/>
    </row>
    <row r="530" s="135" customFormat="1" spans="1:11">
      <c r="A530" s="133"/>
      <c r="B530" s="133"/>
      <c r="C530" s="133"/>
      <c r="D530" s="133"/>
      <c r="H530" s="150"/>
      <c r="I530" s="150"/>
      <c r="J530" s="151"/>
      <c r="K530" s="155"/>
    </row>
    <row r="531" s="135" customFormat="1" spans="1:11">
      <c r="A531" s="133"/>
      <c r="B531" s="133"/>
      <c r="C531" s="133"/>
      <c r="D531" s="133"/>
      <c r="H531" s="150"/>
      <c r="I531" s="150"/>
      <c r="J531" s="151"/>
      <c r="K531" s="155"/>
    </row>
    <row r="532" s="135" customFormat="1" spans="1:11">
      <c r="A532" s="133"/>
      <c r="B532" s="133"/>
      <c r="C532" s="133"/>
      <c r="D532" s="133"/>
      <c r="H532" s="150"/>
      <c r="I532" s="150"/>
      <c r="J532" s="151"/>
      <c r="K532" s="155"/>
    </row>
    <row r="533" s="135" customFormat="1" spans="1:11">
      <c r="A533" s="133"/>
      <c r="B533" s="133"/>
      <c r="C533" s="133"/>
      <c r="D533" s="133"/>
      <c r="H533" s="150"/>
      <c r="I533" s="150"/>
      <c r="J533" s="151"/>
      <c r="K533" s="155"/>
    </row>
    <row r="534" s="135" customFormat="1" spans="1:11">
      <c r="A534" s="133"/>
      <c r="B534" s="133"/>
      <c r="C534" s="133"/>
      <c r="D534" s="133"/>
      <c r="H534" s="150"/>
      <c r="I534" s="150"/>
      <c r="J534" s="151"/>
      <c r="K534" s="155"/>
    </row>
    <row r="535" s="135" customFormat="1" spans="1:11">
      <c r="A535" s="133"/>
      <c r="B535" s="133"/>
      <c r="C535" s="133"/>
      <c r="D535" s="133"/>
      <c r="H535" s="150"/>
      <c r="I535" s="150"/>
      <c r="J535" s="151"/>
      <c r="K535" s="155"/>
    </row>
    <row r="536" s="135" customFormat="1" spans="1:11">
      <c r="A536" s="133"/>
      <c r="B536" s="133"/>
      <c r="C536" s="133"/>
      <c r="D536" s="133"/>
      <c r="H536" s="150"/>
      <c r="I536" s="150"/>
      <c r="J536" s="151"/>
      <c r="K536" s="155"/>
    </row>
    <row r="537" s="135" customFormat="1" spans="1:11">
      <c r="A537" s="133"/>
      <c r="B537" s="133"/>
      <c r="C537" s="133"/>
      <c r="D537" s="133"/>
      <c r="H537" s="150"/>
      <c r="I537" s="150"/>
      <c r="J537" s="151"/>
      <c r="K537" s="155"/>
    </row>
    <row r="538" s="135" customFormat="1" spans="1:11">
      <c r="A538" s="133"/>
      <c r="B538" s="133"/>
      <c r="C538" s="133"/>
      <c r="D538" s="133"/>
      <c r="H538" s="150"/>
      <c r="I538" s="150"/>
      <c r="J538" s="151"/>
      <c r="K538" s="155"/>
    </row>
    <row r="539" s="135" customFormat="1" spans="1:11">
      <c r="A539" s="133"/>
      <c r="B539" s="133"/>
      <c r="C539" s="133"/>
      <c r="D539" s="133"/>
      <c r="H539" s="150"/>
      <c r="I539" s="150"/>
      <c r="J539" s="151"/>
      <c r="K539" s="155"/>
    </row>
    <row r="540" s="135" customFormat="1" spans="1:11">
      <c r="A540" s="133"/>
      <c r="B540" s="133"/>
      <c r="C540" s="133"/>
      <c r="D540" s="133"/>
      <c r="H540" s="150"/>
      <c r="I540" s="150"/>
      <c r="J540" s="151"/>
      <c r="K540" s="155"/>
    </row>
    <row r="541" s="135" customFormat="1" spans="1:11">
      <c r="A541" s="133"/>
      <c r="B541" s="133"/>
      <c r="C541" s="133"/>
      <c r="D541" s="133"/>
      <c r="H541" s="150"/>
      <c r="I541" s="150"/>
      <c r="J541" s="151"/>
      <c r="K541" s="155"/>
    </row>
    <row r="542" s="135" customFormat="1" spans="1:11">
      <c r="A542" s="133"/>
      <c r="B542" s="133"/>
      <c r="C542" s="133"/>
      <c r="D542" s="133"/>
      <c r="H542" s="150"/>
      <c r="I542" s="150"/>
      <c r="J542" s="151"/>
      <c r="K542" s="155"/>
    </row>
    <row r="543" s="135" customFormat="1" spans="1:11">
      <c r="A543" s="133"/>
      <c r="B543" s="133"/>
      <c r="C543" s="133"/>
      <c r="D543" s="133"/>
      <c r="H543" s="150"/>
      <c r="I543" s="150"/>
      <c r="J543" s="151"/>
      <c r="K543" s="155"/>
    </row>
    <row r="544" s="135" customFormat="1" spans="1:11">
      <c r="A544" s="133"/>
      <c r="B544" s="133"/>
      <c r="C544" s="133"/>
      <c r="D544" s="133"/>
      <c r="H544" s="150"/>
      <c r="I544" s="150"/>
      <c r="J544" s="151"/>
      <c r="K544" s="155"/>
    </row>
    <row r="545" s="135" customFormat="1" spans="1:11">
      <c r="A545" s="133"/>
      <c r="B545" s="133"/>
      <c r="C545" s="133"/>
      <c r="D545" s="133"/>
      <c r="H545" s="150"/>
      <c r="I545" s="150"/>
      <c r="J545" s="151"/>
      <c r="K545" s="155"/>
    </row>
    <row r="546" s="135" customFormat="1" spans="1:11">
      <c r="A546" s="133"/>
      <c r="B546" s="133"/>
      <c r="C546" s="133"/>
      <c r="D546" s="133"/>
      <c r="H546" s="150"/>
      <c r="I546" s="150"/>
      <c r="J546" s="151"/>
      <c r="K546" s="155"/>
    </row>
    <row r="547" s="135" customFormat="1" spans="1:11">
      <c r="A547" s="133"/>
      <c r="B547" s="133"/>
      <c r="C547" s="133"/>
      <c r="D547" s="133"/>
      <c r="H547" s="150"/>
      <c r="I547" s="150"/>
      <c r="J547" s="151"/>
      <c r="K547" s="155"/>
    </row>
    <row r="548" s="135" customFormat="1" spans="1:11">
      <c r="A548" s="133"/>
      <c r="B548" s="133"/>
      <c r="C548" s="133"/>
      <c r="D548" s="133"/>
      <c r="H548" s="150"/>
      <c r="I548" s="150"/>
      <c r="J548" s="151"/>
      <c r="K548" s="155"/>
    </row>
    <row r="549" s="135" customFormat="1" spans="1:11">
      <c r="A549" s="133"/>
      <c r="B549" s="133"/>
      <c r="C549" s="133"/>
      <c r="D549" s="133"/>
      <c r="H549" s="150"/>
      <c r="I549" s="150"/>
      <c r="J549" s="151"/>
      <c r="K549" s="155"/>
    </row>
    <row r="550" s="135" customFormat="1" spans="1:11">
      <c r="A550" s="133"/>
      <c r="B550" s="133"/>
      <c r="C550" s="133"/>
      <c r="D550" s="133"/>
      <c r="H550" s="150"/>
      <c r="I550" s="150"/>
      <c r="J550" s="151"/>
      <c r="K550" s="155"/>
    </row>
    <row r="551" s="135" customFormat="1" spans="1:11">
      <c r="A551" s="133"/>
      <c r="B551" s="133"/>
      <c r="C551" s="133"/>
      <c r="D551" s="133"/>
      <c r="H551" s="150"/>
      <c r="I551" s="150"/>
      <c r="J551" s="151"/>
      <c r="K551" s="155"/>
    </row>
    <row r="552" s="135" customFormat="1" spans="1:11">
      <c r="A552" s="133"/>
      <c r="B552" s="133"/>
      <c r="C552" s="133"/>
      <c r="D552" s="133"/>
      <c r="H552" s="150"/>
      <c r="I552" s="150"/>
      <c r="J552" s="151"/>
      <c r="K552" s="155"/>
    </row>
    <row r="553" s="135" customFormat="1" spans="1:11">
      <c r="A553" s="133"/>
      <c r="B553" s="133"/>
      <c r="C553" s="133"/>
      <c r="D553" s="133"/>
      <c r="H553" s="150"/>
      <c r="I553" s="150"/>
      <c r="J553" s="151"/>
      <c r="K553" s="155"/>
    </row>
    <row r="554" s="135" customFormat="1" spans="1:11">
      <c r="A554" s="133"/>
      <c r="B554" s="133"/>
      <c r="C554" s="133"/>
      <c r="D554" s="133"/>
      <c r="H554" s="150"/>
      <c r="I554" s="150"/>
      <c r="J554" s="151"/>
      <c r="K554" s="155"/>
    </row>
    <row r="555" s="135" customFormat="1" spans="1:11">
      <c r="A555" s="133"/>
      <c r="B555" s="133"/>
      <c r="C555" s="133"/>
      <c r="D555" s="133"/>
      <c r="H555" s="150"/>
      <c r="I555" s="150"/>
      <c r="J555" s="151"/>
      <c r="K555" s="155"/>
    </row>
    <row r="556" s="135" customFormat="1" spans="1:11">
      <c r="A556" s="133"/>
      <c r="B556" s="133"/>
      <c r="C556" s="133"/>
      <c r="D556" s="133"/>
      <c r="H556" s="150"/>
      <c r="I556" s="150"/>
      <c r="J556" s="151"/>
      <c r="K556" s="155"/>
    </row>
    <row r="557" s="135" customFormat="1" spans="1:11">
      <c r="A557" s="133"/>
      <c r="B557" s="133"/>
      <c r="C557" s="133"/>
      <c r="D557" s="133"/>
      <c r="H557" s="150"/>
      <c r="I557" s="150"/>
      <c r="J557" s="151"/>
      <c r="K557" s="155"/>
    </row>
    <row r="558" s="135" customFormat="1" spans="1:11">
      <c r="A558" s="133"/>
      <c r="B558" s="133"/>
      <c r="C558" s="133"/>
      <c r="D558" s="133"/>
      <c r="H558" s="150"/>
      <c r="I558" s="150"/>
      <c r="J558" s="151"/>
      <c r="K558" s="155"/>
    </row>
    <row r="559" s="135" customFormat="1" spans="1:11">
      <c r="A559" s="133"/>
      <c r="B559" s="133"/>
      <c r="C559" s="133"/>
      <c r="D559" s="133"/>
      <c r="H559" s="150"/>
      <c r="I559" s="150"/>
      <c r="J559" s="151"/>
      <c r="K559" s="155"/>
    </row>
    <row r="560" s="135" customFormat="1" spans="1:11">
      <c r="A560" s="133"/>
      <c r="B560" s="133"/>
      <c r="C560" s="133"/>
      <c r="D560" s="133"/>
      <c r="H560" s="150"/>
      <c r="I560" s="150"/>
      <c r="J560" s="151"/>
      <c r="K560" s="155"/>
    </row>
    <row r="561" s="135" customFormat="1" spans="1:11">
      <c r="A561" s="133"/>
      <c r="B561" s="133"/>
      <c r="C561" s="133"/>
      <c r="D561" s="133"/>
      <c r="H561" s="150"/>
      <c r="I561" s="150"/>
      <c r="J561" s="151"/>
      <c r="K561" s="155"/>
    </row>
    <row r="562" s="135" customFormat="1" spans="1:11">
      <c r="A562" s="133"/>
      <c r="B562" s="133"/>
      <c r="C562" s="133"/>
      <c r="D562" s="133"/>
      <c r="H562" s="150"/>
      <c r="I562" s="150"/>
      <c r="J562" s="151"/>
      <c r="K562" s="155"/>
    </row>
    <row r="563" s="135" customFormat="1" spans="1:11">
      <c r="A563" s="133"/>
      <c r="B563" s="133"/>
      <c r="C563" s="133"/>
      <c r="D563" s="133"/>
      <c r="H563" s="150"/>
      <c r="I563" s="150"/>
      <c r="J563" s="151"/>
      <c r="K563" s="155"/>
    </row>
    <row r="564" s="135" customFormat="1" spans="1:11">
      <c r="A564" s="133"/>
      <c r="B564" s="133"/>
      <c r="C564" s="133"/>
      <c r="D564" s="133"/>
      <c r="H564" s="150"/>
      <c r="I564" s="150"/>
      <c r="J564" s="151"/>
      <c r="K564" s="155"/>
    </row>
    <row r="565" s="135" customFormat="1" spans="1:11">
      <c r="A565" s="133"/>
      <c r="B565" s="133"/>
      <c r="C565" s="133"/>
      <c r="D565" s="133"/>
      <c r="H565" s="150"/>
      <c r="I565" s="150"/>
      <c r="J565" s="151"/>
      <c r="K565" s="155"/>
    </row>
    <row r="566" s="135" customFormat="1" spans="1:11">
      <c r="A566" s="133"/>
      <c r="B566" s="133"/>
      <c r="C566" s="133"/>
      <c r="D566" s="133"/>
      <c r="H566" s="150"/>
      <c r="I566" s="150"/>
      <c r="J566" s="151"/>
      <c r="K566" s="155"/>
    </row>
    <row r="567" s="135" customFormat="1" spans="1:11">
      <c r="A567" s="133"/>
      <c r="B567" s="133"/>
      <c r="C567" s="133"/>
      <c r="D567" s="133"/>
      <c r="H567" s="150"/>
      <c r="I567" s="150"/>
      <c r="J567" s="151"/>
      <c r="K567" s="155"/>
    </row>
    <row r="568" s="135" customFormat="1" spans="1:11">
      <c r="A568" s="133"/>
      <c r="B568" s="133"/>
      <c r="C568" s="133"/>
      <c r="D568" s="133"/>
      <c r="H568" s="150"/>
      <c r="I568" s="150"/>
      <c r="J568" s="151"/>
      <c r="K568" s="155"/>
    </row>
    <row r="569" s="135" customFormat="1" spans="1:11">
      <c r="A569" s="133"/>
      <c r="B569" s="133"/>
      <c r="C569" s="133"/>
      <c r="D569" s="133"/>
      <c r="H569" s="150"/>
      <c r="I569" s="150"/>
      <c r="J569" s="151"/>
      <c r="K569" s="155"/>
    </row>
    <row r="570" s="135" customFormat="1" spans="1:11">
      <c r="A570" s="133"/>
      <c r="B570" s="133"/>
      <c r="C570" s="133"/>
      <c r="D570" s="133"/>
      <c r="H570" s="150"/>
      <c r="I570" s="150"/>
      <c r="J570" s="151"/>
      <c r="K570" s="155"/>
    </row>
    <row r="571" s="135" customFormat="1" spans="1:11">
      <c r="A571" s="133"/>
      <c r="B571" s="133"/>
      <c r="C571" s="133"/>
      <c r="D571" s="133"/>
      <c r="H571" s="150"/>
      <c r="I571" s="150"/>
      <c r="J571" s="151"/>
      <c r="K571" s="155"/>
    </row>
    <row r="572" s="135" customFormat="1" spans="1:11">
      <c r="A572" s="133"/>
      <c r="B572" s="133"/>
      <c r="C572" s="133"/>
      <c r="D572" s="133"/>
      <c r="H572" s="150"/>
      <c r="I572" s="150"/>
      <c r="J572" s="151"/>
      <c r="K572" s="155"/>
    </row>
    <row r="573" s="135" customFormat="1" spans="1:11">
      <c r="A573" s="133"/>
      <c r="B573" s="133"/>
      <c r="C573" s="133"/>
      <c r="D573" s="133"/>
      <c r="H573" s="150"/>
      <c r="I573" s="150"/>
      <c r="J573" s="151"/>
      <c r="K573" s="155"/>
    </row>
    <row r="574" s="135" customFormat="1" spans="1:11">
      <c r="A574" s="133"/>
      <c r="B574" s="133"/>
      <c r="C574" s="133"/>
      <c r="D574" s="133"/>
      <c r="H574" s="150"/>
      <c r="I574" s="150"/>
      <c r="J574" s="151"/>
      <c r="K574" s="155"/>
    </row>
    <row r="575" s="135" customFormat="1" spans="1:11">
      <c r="A575" s="133"/>
      <c r="B575" s="133"/>
      <c r="C575" s="133"/>
      <c r="D575" s="133"/>
      <c r="H575" s="150"/>
      <c r="I575" s="150"/>
      <c r="J575" s="151"/>
      <c r="K575" s="155"/>
    </row>
    <row r="576" s="135" customFormat="1" spans="1:11">
      <c r="A576" s="133"/>
      <c r="B576" s="133"/>
      <c r="C576" s="133"/>
      <c r="D576" s="133"/>
      <c r="H576" s="150"/>
      <c r="I576" s="150"/>
      <c r="J576" s="151"/>
      <c r="K576" s="155"/>
    </row>
    <row r="577" s="135" customFormat="1" spans="1:11">
      <c r="A577" s="133"/>
      <c r="B577" s="133"/>
      <c r="C577" s="133"/>
      <c r="D577" s="133"/>
      <c r="H577" s="150"/>
      <c r="I577" s="150"/>
      <c r="J577" s="151"/>
      <c r="K577" s="155"/>
    </row>
    <row r="578" s="135" customFormat="1" spans="1:11">
      <c r="A578" s="133"/>
      <c r="B578" s="133"/>
      <c r="C578" s="133"/>
      <c r="D578" s="133"/>
      <c r="H578" s="150"/>
      <c r="I578" s="150"/>
      <c r="J578" s="151"/>
      <c r="K578" s="155"/>
    </row>
    <row r="579" s="135" customFormat="1" spans="1:11">
      <c r="A579" s="133"/>
      <c r="B579" s="133"/>
      <c r="C579" s="133"/>
      <c r="D579" s="133"/>
      <c r="H579" s="150"/>
      <c r="I579" s="150"/>
      <c r="J579" s="151"/>
      <c r="K579" s="155"/>
    </row>
    <row r="580" s="135" customFormat="1" spans="1:11">
      <c r="A580" s="133"/>
      <c r="B580" s="133"/>
      <c r="C580" s="133"/>
      <c r="D580" s="133"/>
      <c r="H580" s="150"/>
      <c r="I580" s="150"/>
      <c r="J580" s="151"/>
      <c r="K580" s="155"/>
    </row>
    <row r="581" s="135" customFormat="1" spans="1:11">
      <c r="A581" s="133"/>
      <c r="B581" s="133"/>
      <c r="C581" s="133"/>
      <c r="D581" s="133"/>
      <c r="H581" s="150"/>
      <c r="I581" s="150"/>
      <c r="J581" s="151"/>
      <c r="K581" s="155"/>
    </row>
    <row r="582" s="135" customFormat="1" spans="1:11">
      <c r="A582" s="133"/>
      <c r="B582" s="133"/>
      <c r="C582" s="133"/>
      <c r="D582" s="133"/>
      <c r="H582" s="150"/>
      <c r="I582" s="150"/>
      <c r="J582" s="151"/>
      <c r="K582" s="155"/>
    </row>
    <row r="583" s="135" customFormat="1" spans="1:11">
      <c r="A583" s="133"/>
      <c r="B583" s="133"/>
      <c r="C583" s="133"/>
      <c r="D583" s="133"/>
      <c r="H583" s="150"/>
      <c r="I583" s="150"/>
      <c r="J583" s="151"/>
      <c r="K583" s="155"/>
    </row>
    <row r="584" s="135" customFormat="1" spans="1:11">
      <c r="A584" s="133"/>
      <c r="B584" s="133"/>
      <c r="C584" s="133"/>
      <c r="D584" s="133"/>
      <c r="H584" s="150"/>
      <c r="I584" s="150"/>
      <c r="J584" s="151"/>
      <c r="K584" s="155"/>
    </row>
    <row r="585" s="135" customFormat="1" spans="1:11">
      <c r="A585" s="133"/>
      <c r="B585" s="133"/>
      <c r="C585" s="133"/>
      <c r="D585" s="133"/>
      <c r="H585" s="150"/>
      <c r="I585" s="150"/>
      <c r="J585" s="151"/>
      <c r="K585" s="155"/>
    </row>
    <row r="586" s="135" customFormat="1" spans="1:11">
      <c r="A586" s="133"/>
      <c r="B586" s="133"/>
      <c r="C586" s="133"/>
      <c r="D586" s="133"/>
      <c r="H586" s="150"/>
      <c r="I586" s="150"/>
      <c r="J586" s="151"/>
      <c r="K586" s="155"/>
    </row>
    <row r="587" s="135" customFormat="1" spans="1:11">
      <c r="A587" s="133"/>
      <c r="B587" s="133"/>
      <c r="C587" s="133"/>
      <c r="D587" s="133"/>
      <c r="H587" s="150"/>
      <c r="I587" s="150"/>
      <c r="J587" s="151"/>
      <c r="K587" s="155"/>
    </row>
    <row r="588" s="135" customFormat="1" spans="1:11">
      <c r="A588" s="133"/>
      <c r="B588" s="133"/>
      <c r="C588" s="133"/>
      <c r="D588" s="133"/>
      <c r="H588" s="150"/>
      <c r="I588" s="150"/>
      <c r="J588" s="151"/>
      <c r="K588" s="155"/>
    </row>
    <row r="589" s="135" customFormat="1" spans="1:11">
      <c r="A589" s="133"/>
      <c r="B589" s="133"/>
      <c r="C589" s="133"/>
      <c r="D589" s="133"/>
      <c r="H589" s="150"/>
      <c r="I589" s="150"/>
      <c r="J589" s="151"/>
      <c r="K589" s="155"/>
    </row>
    <row r="590" s="135" customFormat="1" spans="1:11">
      <c r="A590" s="133"/>
      <c r="B590" s="133"/>
      <c r="C590" s="133"/>
      <c r="D590" s="133"/>
      <c r="H590" s="150"/>
      <c r="I590" s="150"/>
      <c r="J590" s="151"/>
      <c r="K590" s="155"/>
    </row>
    <row r="591" s="135" customFormat="1" spans="1:11">
      <c r="A591" s="133"/>
      <c r="B591" s="133"/>
      <c r="C591" s="133"/>
      <c r="D591" s="133"/>
      <c r="H591" s="150"/>
      <c r="I591" s="150"/>
      <c r="J591" s="151"/>
      <c r="K591" s="155"/>
    </row>
    <row r="592" s="135" customFormat="1" spans="1:11">
      <c r="A592" s="133"/>
      <c r="B592" s="133"/>
      <c r="C592" s="133"/>
      <c r="D592" s="133"/>
      <c r="H592" s="150"/>
      <c r="I592" s="150"/>
      <c r="J592" s="151"/>
      <c r="K592" s="155"/>
    </row>
    <row r="593" s="135" customFormat="1" spans="1:11">
      <c r="A593" s="133"/>
      <c r="B593" s="133"/>
      <c r="C593" s="133"/>
      <c r="D593" s="133"/>
      <c r="H593" s="150"/>
      <c r="I593" s="150"/>
      <c r="J593" s="151"/>
      <c r="K593" s="155"/>
    </row>
    <row r="594" s="135" customFormat="1" spans="1:11">
      <c r="A594" s="133"/>
      <c r="B594" s="133"/>
      <c r="C594" s="133"/>
      <c r="D594" s="133"/>
      <c r="H594" s="150"/>
      <c r="I594" s="150"/>
      <c r="J594" s="151"/>
      <c r="K594" s="155"/>
    </row>
    <row r="595" s="135" customFormat="1" spans="1:11">
      <c r="A595" s="133"/>
      <c r="B595" s="133"/>
      <c r="C595" s="133"/>
      <c r="D595" s="133"/>
      <c r="H595" s="150"/>
      <c r="I595" s="150"/>
      <c r="J595" s="151"/>
      <c r="K595" s="155"/>
    </row>
    <row r="596" s="135" customFormat="1" spans="1:11">
      <c r="A596" s="133"/>
      <c r="B596" s="133"/>
      <c r="C596" s="133"/>
      <c r="D596" s="133"/>
      <c r="H596" s="150"/>
      <c r="I596" s="150"/>
      <c r="J596" s="151"/>
      <c r="K596" s="155"/>
    </row>
    <row r="597" s="135" customFormat="1" spans="1:11">
      <c r="A597" s="133"/>
      <c r="B597" s="133"/>
      <c r="C597" s="133"/>
      <c r="D597" s="133"/>
      <c r="H597" s="150"/>
      <c r="I597" s="150"/>
      <c r="J597" s="151"/>
      <c r="K597" s="155"/>
    </row>
    <row r="598" s="135" customFormat="1" spans="1:11">
      <c r="A598" s="133"/>
      <c r="B598" s="133"/>
      <c r="C598" s="133"/>
      <c r="D598" s="133"/>
      <c r="H598" s="150"/>
      <c r="I598" s="150"/>
      <c r="J598" s="151"/>
      <c r="K598" s="155"/>
    </row>
    <row r="599" s="135" customFormat="1" spans="1:11">
      <c r="A599" s="133"/>
      <c r="B599" s="133"/>
      <c r="C599" s="133"/>
      <c r="D599" s="133"/>
      <c r="H599" s="150"/>
      <c r="I599" s="150"/>
      <c r="J599" s="151"/>
      <c r="K599" s="155"/>
    </row>
    <row r="600" s="135" customFormat="1" spans="1:11">
      <c r="A600" s="133"/>
      <c r="B600" s="133"/>
      <c r="C600" s="133"/>
      <c r="D600" s="133"/>
      <c r="H600" s="150"/>
      <c r="I600" s="150"/>
      <c r="J600" s="151"/>
      <c r="K600" s="155"/>
    </row>
    <row r="601" s="135" customFormat="1" spans="1:11">
      <c r="A601" s="133"/>
      <c r="B601" s="133"/>
      <c r="C601" s="133"/>
      <c r="D601" s="133"/>
      <c r="H601" s="150"/>
      <c r="I601" s="150"/>
      <c r="J601" s="151"/>
      <c r="K601" s="155"/>
    </row>
    <row r="602" s="135" customFormat="1" spans="1:11">
      <c r="A602" s="133"/>
      <c r="B602" s="133"/>
      <c r="C602" s="133"/>
      <c r="D602" s="133"/>
      <c r="H602" s="150"/>
      <c r="I602" s="150"/>
      <c r="J602" s="151"/>
      <c r="K602" s="155"/>
    </row>
    <row r="603" s="135" customFormat="1" spans="1:11">
      <c r="A603" s="133"/>
      <c r="B603" s="133"/>
      <c r="C603" s="133"/>
      <c r="D603" s="133"/>
      <c r="H603" s="150"/>
      <c r="I603" s="150"/>
      <c r="J603" s="151"/>
      <c r="K603" s="155"/>
    </row>
    <row r="604" s="135" customFormat="1" spans="1:11">
      <c r="A604" s="133"/>
      <c r="B604" s="133"/>
      <c r="C604" s="133"/>
      <c r="D604" s="133"/>
      <c r="H604" s="150"/>
      <c r="I604" s="150"/>
      <c r="J604" s="151"/>
      <c r="K604" s="155"/>
    </row>
    <row r="605" s="135" customFormat="1" spans="1:11">
      <c r="A605" s="133"/>
      <c r="B605" s="133"/>
      <c r="C605" s="133"/>
      <c r="D605" s="133"/>
      <c r="H605" s="150"/>
      <c r="I605" s="150"/>
      <c r="J605" s="151"/>
      <c r="K605" s="155"/>
    </row>
    <row r="606" s="135" customFormat="1" spans="1:11">
      <c r="A606" s="133"/>
      <c r="B606" s="133"/>
      <c r="C606" s="133"/>
      <c r="D606" s="133"/>
      <c r="H606" s="150"/>
      <c r="I606" s="150"/>
      <c r="J606" s="151"/>
      <c r="K606" s="155"/>
    </row>
    <row r="607" s="135" customFormat="1" spans="1:11">
      <c r="A607" s="133"/>
      <c r="B607" s="133"/>
      <c r="C607" s="133"/>
      <c r="D607" s="133"/>
      <c r="H607" s="150"/>
      <c r="I607" s="150"/>
      <c r="J607" s="151"/>
      <c r="K607" s="155"/>
    </row>
    <row r="608" s="135" customFormat="1" spans="1:11">
      <c r="A608" s="133"/>
      <c r="B608" s="133"/>
      <c r="C608" s="133"/>
      <c r="D608" s="133"/>
      <c r="H608" s="150"/>
      <c r="I608" s="150"/>
      <c r="J608" s="151"/>
      <c r="K608" s="155"/>
    </row>
    <row r="609" s="135" customFormat="1" spans="1:11">
      <c r="A609" s="133"/>
      <c r="B609" s="133"/>
      <c r="C609" s="133"/>
      <c r="D609" s="133"/>
      <c r="H609" s="150"/>
      <c r="I609" s="150"/>
      <c r="J609" s="151"/>
      <c r="K609" s="155"/>
    </row>
    <row r="610" s="135" customFormat="1" spans="1:11">
      <c r="A610" s="133"/>
      <c r="B610" s="133"/>
      <c r="C610" s="133"/>
      <c r="D610" s="133"/>
      <c r="H610" s="150"/>
      <c r="I610" s="150"/>
      <c r="J610" s="151"/>
      <c r="K610" s="155"/>
    </row>
    <row r="611" s="135" customFormat="1" spans="1:11">
      <c r="A611" s="133"/>
      <c r="B611" s="133"/>
      <c r="C611" s="133"/>
      <c r="D611" s="133"/>
      <c r="H611" s="150"/>
      <c r="I611" s="150"/>
      <c r="J611" s="151"/>
      <c r="K611" s="155"/>
    </row>
    <row r="612" s="135" customFormat="1" spans="1:11">
      <c r="A612" s="133"/>
      <c r="B612" s="133"/>
      <c r="C612" s="133"/>
      <c r="D612" s="133"/>
      <c r="H612" s="150"/>
      <c r="I612" s="150"/>
      <c r="J612" s="151"/>
      <c r="K612" s="155"/>
    </row>
    <row r="613" s="135" customFormat="1" spans="1:11">
      <c r="A613" s="133"/>
      <c r="B613" s="133"/>
      <c r="C613" s="133"/>
      <c r="D613" s="133"/>
      <c r="H613" s="150"/>
      <c r="I613" s="150"/>
      <c r="J613" s="151"/>
      <c r="K613" s="155"/>
    </row>
    <row r="614" s="135" customFormat="1" spans="1:11">
      <c r="A614" s="133"/>
      <c r="B614" s="133"/>
      <c r="C614" s="133"/>
      <c r="D614" s="133"/>
      <c r="H614" s="150"/>
      <c r="I614" s="150"/>
      <c r="J614" s="151"/>
      <c r="K614" s="155"/>
    </row>
    <row r="615" s="135" customFormat="1" spans="1:11">
      <c r="A615" s="133"/>
      <c r="B615" s="133"/>
      <c r="C615" s="133"/>
      <c r="D615" s="133"/>
      <c r="H615" s="150"/>
      <c r="I615" s="150"/>
      <c r="J615" s="151"/>
      <c r="K615" s="155"/>
    </row>
    <row r="616" s="135" customFormat="1" spans="1:11">
      <c r="A616" s="133"/>
      <c r="B616" s="133"/>
      <c r="C616" s="133"/>
      <c r="D616" s="133"/>
      <c r="H616" s="150"/>
      <c r="I616" s="150"/>
      <c r="J616" s="151"/>
      <c r="K616" s="155"/>
    </row>
    <row r="617" s="135" customFormat="1" spans="1:11">
      <c r="A617" s="133"/>
      <c r="B617" s="133"/>
      <c r="C617" s="133"/>
      <c r="D617" s="133"/>
      <c r="H617" s="150"/>
      <c r="I617" s="150"/>
      <c r="J617" s="151"/>
      <c r="K617" s="155"/>
    </row>
    <row r="618" s="135" customFormat="1" spans="1:11">
      <c r="A618" s="133"/>
      <c r="B618" s="133"/>
      <c r="C618" s="133"/>
      <c r="D618" s="133"/>
      <c r="H618" s="150"/>
      <c r="I618" s="150"/>
      <c r="J618" s="151"/>
      <c r="K618" s="155"/>
    </row>
    <row r="619" s="135" customFormat="1" spans="1:11">
      <c r="A619" s="133"/>
      <c r="B619" s="133"/>
      <c r="C619" s="133"/>
      <c r="D619" s="133"/>
      <c r="H619" s="150"/>
      <c r="I619" s="150"/>
      <c r="J619" s="151"/>
      <c r="K619" s="155"/>
    </row>
    <row r="620" s="135" customFormat="1" spans="1:11">
      <c r="A620" s="133"/>
      <c r="B620" s="133"/>
      <c r="C620" s="133"/>
      <c r="D620" s="133"/>
      <c r="H620" s="150"/>
      <c r="I620" s="150"/>
      <c r="J620" s="151"/>
      <c r="K620" s="155"/>
    </row>
    <row r="621" s="135" customFormat="1" spans="1:11">
      <c r="A621" s="133"/>
      <c r="B621" s="133"/>
      <c r="C621" s="133"/>
      <c r="D621" s="133"/>
      <c r="H621" s="150"/>
      <c r="I621" s="150"/>
      <c r="J621" s="151"/>
      <c r="K621" s="155"/>
    </row>
    <row r="622" s="135" customFormat="1" spans="1:11">
      <c r="A622" s="133"/>
      <c r="B622" s="133"/>
      <c r="C622" s="133"/>
      <c r="D622" s="133"/>
      <c r="H622" s="150"/>
      <c r="I622" s="150"/>
      <c r="J622" s="151"/>
      <c r="K622" s="155"/>
    </row>
    <row r="623" s="135" customFormat="1" spans="1:11">
      <c r="A623" s="133"/>
      <c r="B623" s="133"/>
      <c r="C623" s="133"/>
      <c r="D623" s="133"/>
      <c r="H623" s="150"/>
      <c r="I623" s="150"/>
      <c r="J623" s="151"/>
      <c r="K623" s="155"/>
    </row>
    <row r="624" s="135" customFormat="1" spans="1:11">
      <c r="A624" s="133"/>
      <c r="B624" s="133"/>
      <c r="C624" s="133"/>
      <c r="D624" s="133"/>
      <c r="H624" s="150"/>
      <c r="I624" s="150"/>
      <c r="J624" s="151"/>
      <c r="K624" s="155"/>
    </row>
    <row r="625" s="135" customFormat="1" spans="1:11">
      <c r="A625" s="133"/>
      <c r="B625" s="133"/>
      <c r="C625" s="133"/>
      <c r="D625" s="133"/>
      <c r="H625" s="150"/>
      <c r="I625" s="150"/>
      <c r="J625" s="151"/>
      <c r="K625" s="155"/>
    </row>
    <row r="626" s="135" customFormat="1" spans="1:11">
      <c r="A626" s="133"/>
      <c r="B626" s="133"/>
      <c r="C626" s="133"/>
      <c r="D626" s="133"/>
      <c r="H626" s="150"/>
      <c r="I626" s="150"/>
      <c r="J626" s="151"/>
      <c r="K626" s="155"/>
    </row>
    <row r="627" s="135" customFormat="1" spans="1:11">
      <c r="A627" s="133"/>
      <c r="B627" s="133"/>
      <c r="C627" s="133"/>
      <c r="D627" s="133"/>
      <c r="H627" s="150"/>
      <c r="I627" s="150"/>
      <c r="J627" s="151"/>
      <c r="K627" s="155"/>
    </row>
    <row r="628" s="135" customFormat="1" spans="1:11">
      <c r="A628" s="133"/>
      <c r="B628" s="133"/>
      <c r="C628" s="133"/>
      <c r="D628" s="133"/>
      <c r="H628" s="150"/>
      <c r="I628" s="150"/>
      <c r="J628" s="151"/>
      <c r="K628" s="155"/>
    </row>
    <row r="629" s="135" customFormat="1" spans="1:11">
      <c r="A629" s="133"/>
      <c r="B629" s="133"/>
      <c r="C629" s="133"/>
      <c r="D629" s="133"/>
      <c r="H629" s="150"/>
      <c r="I629" s="150"/>
      <c r="J629" s="151"/>
      <c r="K629" s="155"/>
    </row>
    <row r="630" s="135" customFormat="1" spans="1:11">
      <c r="A630" s="133"/>
      <c r="B630" s="133"/>
      <c r="C630" s="133"/>
      <c r="D630" s="133"/>
      <c r="H630" s="150"/>
      <c r="I630" s="150"/>
      <c r="J630" s="151"/>
      <c r="K630" s="155"/>
    </row>
    <row r="631" s="135" customFormat="1" spans="1:11">
      <c r="A631" s="133"/>
      <c r="B631" s="133"/>
      <c r="C631" s="133"/>
      <c r="D631" s="133"/>
      <c r="H631" s="150"/>
      <c r="I631" s="150"/>
      <c r="J631" s="151"/>
      <c r="K631" s="155"/>
    </row>
    <row r="632" s="135" customFormat="1" spans="1:11">
      <c r="A632" s="133"/>
      <c r="B632" s="133"/>
      <c r="C632" s="133"/>
      <c r="D632" s="133"/>
      <c r="H632" s="150"/>
      <c r="I632" s="150"/>
      <c r="J632" s="151"/>
      <c r="K632" s="155"/>
    </row>
    <row r="633" s="135" customFormat="1" spans="1:11">
      <c r="A633" s="133"/>
      <c r="B633" s="133"/>
      <c r="C633" s="133"/>
      <c r="D633" s="133"/>
      <c r="H633" s="150"/>
      <c r="I633" s="150"/>
      <c r="J633" s="151"/>
      <c r="K633" s="155"/>
    </row>
    <row r="634" s="135" customFormat="1" spans="1:11">
      <c r="A634" s="133"/>
      <c r="B634" s="133"/>
      <c r="C634" s="133"/>
      <c r="D634" s="133"/>
      <c r="H634" s="150"/>
      <c r="I634" s="150"/>
      <c r="J634" s="151"/>
      <c r="K634" s="155"/>
    </row>
    <row r="635" s="135" customFormat="1" spans="1:11">
      <c r="A635" s="133"/>
      <c r="B635" s="133"/>
      <c r="C635" s="133"/>
      <c r="D635" s="133"/>
      <c r="H635" s="150"/>
      <c r="I635" s="150"/>
      <c r="J635" s="151"/>
      <c r="K635" s="155"/>
    </row>
    <row r="636" s="135" customFormat="1" spans="1:11">
      <c r="A636" s="133"/>
      <c r="B636" s="133"/>
      <c r="C636" s="133"/>
      <c r="D636" s="133"/>
      <c r="H636" s="150"/>
      <c r="I636" s="150"/>
      <c r="J636" s="151"/>
      <c r="K636" s="155"/>
    </row>
    <row r="637" s="135" customFormat="1" spans="1:11">
      <c r="A637" s="133"/>
      <c r="B637" s="133"/>
      <c r="C637" s="133"/>
      <c r="D637" s="133"/>
      <c r="H637" s="150"/>
      <c r="I637" s="150"/>
      <c r="J637" s="151"/>
      <c r="K637" s="155"/>
    </row>
    <row r="638" s="135" customFormat="1" spans="1:11">
      <c r="A638" s="133"/>
      <c r="B638" s="133"/>
      <c r="C638" s="133"/>
      <c r="D638" s="133"/>
      <c r="H638" s="150"/>
      <c r="I638" s="150"/>
      <c r="J638" s="151"/>
      <c r="K638" s="155"/>
    </row>
    <row r="639" s="135" customFormat="1" spans="1:11">
      <c r="A639" s="133"/>
      <c r="B639" s="133"/>
      <c r="C639" s="133"/>
      <c r="D639" s="133"/>
      <c r="H639" s="150"/>
      <c r="I639" s="150"/>
      <c r="J639" s="151"/>
      <c r="K639" s="155"/>
    </row>
    <row r="640" s="135" customFormat="1" spans="1:11">
      <c r="A640" s="133"/>
      <c r="B640" s="133"/>
      <c r="C640" s="133"/>
      <c r="D640" s="133"/>
      <c r="H640" s="150"/>
      <c r="I640" s="150"/>
      <c r="J640" s="151"/>
      <c r="K640" s="155"/>
    </row>
    <row r="641" s="135" customFormat="1" spans="1:11">
      <c r="A641" s="133"/>
      <c r="B641" s="133"/>
      <c r="C641" s="133"/>
      <c r="D641" s="133"/>
      <c r="H641" s="150"/>
      <c r="I641" s="150"/>
      <c r="J641" s="151"/>
      <c r="K641" s="155"/>
    </row>
    <row r="642" s="135" customFormat="1" spans="1:11">
      <c r="A642" s="133"/>
      <c r="B642" s="133"/>
      <c r="C642" s="133"/>
      <c r="D642" s="133"/>
      <c r="H642" s="150"/>
      <c r="I642" s="150"/>
      <c r="J642" s="151"/>
      <c r="K642" s="155"/>
    </row>
    <row r="643" s="135" customFormat="1" spans="1:11">
      <c r="A643" s="133"/>
      <c r="B643" s="133"/>
      <c r="C643" s="133"/>
      <c r="D643" s="133"/>
      <c r="H643" s="150"/>
      <c r="I643" s="150"/>
      <c r="J643" s="151"/>
      <c r="K643" s="155"/>
    </row>
    <row r="644" s="135" customFormat="1" spans="1:11">
      <c r="A644" s="133"/>
      <c r="B644" s="133"/>
      <c r="C644" s="133"/>
      <c r="D644" s="133"/>
      <c r="H644" s="150"/>
      <c r="I644" s="150"/>
      <c r="J644" s="151"/>
      <c r="K644" s="155"/>
    </row>
    <row r="645" s="135" customFormat="1" spans="1:11">
      <c r="A645" s="133"/>
      <c r="B645" s="133"/>
      <c r="C645" s="133"/>
      <c r="D645" s="133"/>
      <c r="H645" s="150"/>
      <c r="I645" s="150"/>
      <c r="J645" s="151"/>
      <c r="K645" s="155"/>
    </row>
    <row r="646" s="135" customFormat="1" spans="1:11">
      <c r="A646" s="133"/>
      <c r="B646" s="133"/>
      <c r="C646" s="133"/>
      <c r="D646" s="133"/>
      <c r="H646" s="150"/>
      <c r="I646" s="150"/>
      <c r="J646" s="151"/>
      <c r="K646" s="155"/>
    </row>
    <row r="647" s="135" customFormat="1" spans="1:11">
      <c r="A647" s="133"/>
      <c r="B647" s="133"/>
      <c r="C647" s="133"/>
      <c r="D647" s="133"/>
      <c r="H647" s="150"/>
      <c r="I647" s="150"/>
      <c r="J647" s="151"/>
      <c r="K647" s="155"/>
    </row>
    <row r="648" s="135" customFormat="1" spans="1:11">
      <c r="A648" s="133"/>
      <c r="B648" s="133"/>
      <c r="C648" s="133"/>
      <c r="D648" s="133"/>
      <c r="H648" s="150"/>
      <c r="I648" s="150"/>
      <c r="J648" s="151"/>
      <c r="K648" s="155"/>
    </row>
    <row r="649" s="135" customFormat="1" spans="1:11">
      <c r="A649" s="133"/>
      <c r="B649" s="133"/>
      <c r="C649" s="133"/>
      <c r="D649" s="133"/>
      <c r="H649" s="150"/>
      <c r="I649" s="150"/>
      <c r="J649" s="151"/>
      <c r="K649" s="155"/>
    </row>
    <row r="650" s="135" customFormat="1" spans="1:11">
      <c r="A650" s="133"/>
      <c r="B650" s="133"/>
      <c r="C650" s="133"/>
      <c r="D650" s="133"/>
      <c r="H650" s="150"/>
      <c r="I650" s="150"/>
      <c r="J650" s="151"/>
      <c r="K650" s="155"/>
    </row>
    <row r="651" s="135" customFormat="1" spans="1:11">
      <c r="A651" s="133"/>
      <c r="B651" s="133"/>
      <c r="C651" s="133"/>
      <c r="D651" s="133"/>
      <c r="H651" s="150"/>
      <c r="I651" s="150"/>
      <c r="J651" s="151"/>
      <c r="K651" s="155"/>
    </row>
    <row r="652" s="135" customFormat="1" spans="1:11">
      <c r="A652" s="133"/>
      <c r="B652" s="133"/>
      <c r="C652" s="133"/>
      <c r="D652" s="133"/>
      <c r="H652" s="150"/>
      <c r="I652" s="150"/>
      <c r="J652" s="151"/>
      <c r="K652" s="155"/>
    </row>
    <row r="653" s="135" customFormat="1" spans="1:11">
      <c r="A653" s="133"/>
      <c r="B653" s="133"/>
      <c r="C653" s="133"/>
      <c r="D653" s="133"/>
      <c r="H653" s="150"/>
      <c r="I653" s="150"/>
      <c r="J653" s="151"/>
      <c r="K653" s="155"/>
    </row>
    <row r="654" s="135" customFormat="1" spans="1:11">
      <c r="A654" s="133"/>
      <c r="B654" s="133"/>
      <c r="C654" s="133"/>
      <c r="D654" s="133"/>
      <c r="H654" s="150"/>
      <c r="I654" s="150"/>
      <c r="J654" s="151"/>
      <c r="K654" s="155"/>
    </row>
    <row r="655" s="135" customFormat="1" spans="1:11">
      <c r="A655" s="133"/>
      <c r="B655" s="133"/>
      <c r="C655" s="133"/>
      <c r="D655" s="133"/>
      <c r="H655" s="150"/>
      <c r="I655" s="150"/>
      <c r="J655" s="151"/>
      <c r="K655" s="155"/>
    </row>
    <row r="656" s="135" customFormat="1" spans="1:11">
      <c r="A656" s="133"/>
      <c r="B656" s="133"/>
      <c r="C656" s="133"/>
      <c r="D656" s="133"/>
      <c r="H656" s="150"/>
      <c r="I656" s="150"/>
      <c r="J656" s="151"/>
      <c r="K656" s="155"/>
    </row>
    <row r="657" s="135" customFormat="1" spans="1:11">
      <c r="A657" s="133"/>
      <c r="B657" s="133"/>
      <c r="C657" s="133"/>
      <c r="D657" s="133"/>
      <c r="H657" s="150"/>
      <c r="I657" s="150"/>
      <c r="J657" s="151"/>
      <c r="K657" s="155"/>
    </row>
    <row r="658" s="135" customFormat="1" spans="1:11">
      <c r="A658" s="133"/>
      <c r="B658" s="133"/>
      <c r="C658" s="133"/>
      <c r="D658" s="133"/>
      <c r="H658" s="150"/>
      <c r="I658" s="150"/>
      <c r="J658" s="151"/>
      <c r="K658" s="155"/>
    </row>
    <row r="659" s="135" customFormat="1" spans="1:11">
      <c r="A659" s="133"/>
      <c r="B659" s="133"/>
      <c r="C659" s="133"/>
      <c r="D659" s="133"/>
      <c r="H659" s="150"/>
      <c r="I659" s="150"/>
      <c r="J659" s="151"/>
      <c r="K659" s="155"/>
    </row>
    <row r="660" s="135" customFormat="1" spans="1:11">
      <c r="A660" s="133"/>
      <c r="B660" s="133"/>
      <c r="C660" s="133"/>
      <c r="D660" s="133"/>
      <c r="H660" s="150"/>
      <c r="I660" s="150"/>
      <c r="J660" s="151"/>
      <c r="K660" s="155"/>
    </row>
    <row r="661" s="135" customFormat="1" spans="1:11">
      <c r="A661" s="133"/>
      <c r="B661" s="133"/>
      <c r="C661" s="133"/>
      <c r="D661" s="133"/>
      <c r="H661" s="150"/>
      <c r="I661" s="150"/>
      <c r="J661" s="151"/>
      <c r="K661" s="155"/>
    </row>
    <row r="662" s="135" customFormat="1" spans="1:11">
      <c r="A662" s="133"/>
      <c r="B662" s="133"/>
      <c r="C662" s="133"/>
      <c r="D662" s="133"/>
      <c r="H662" s="150"/>
      <c r="I662" s="150"/>
      <c r="J662" s="151"/>
      <c r="K662" s="155"/>
    </row>
    <row r="663" s="135" customFormat="1" spans="1:11">
      <c r="A663" s="133"/>
      <c r="B663" s="133"/>
      <c r="C663" s="133"/>
      <c r="D663" s="133"/>
      <c r="H663" s="150"/>
      <c r="I663" s="150"/>
      <c r="J663" s="151"/>
      <c r="K663" s="155"/>
    </row>
    <row r="664" s="135" customFormat="1" spans="1:11">
      <c r="A664" s="133"/>
      <c r="B664" s="133"/>
      <c r="C664" s="133"/>
      <c r="D664" s="133"/>
      <c r="H664" s="150"/>
      <c r="I664" s="150"/>
      <c r="J664" s="151"/>
      <c r="K664" s="155"/>
    </row>
    <row r="665" s="135" customFormat="1" spans="1:11">
      <c r="A665" s="133"/>
      <c r="B665" s="133"/>
      <c r="C665" s="133"/>
      <c r="D665" s="133"/>
      <c r="H665" s="150"/>
      <c r="I665" s="150"/>
      <c r="J665" s="151"/>
      <c r="K665" s="155"/>
    </row>
    <row r="666" s="135" customFormat="1" spans="1:11">
      <c r="A666" s="133"/>
      <c r="B666" s="133"/>
      <c r="C666" s="133"/>
      <c r="D666" s="133"/>
      <c r="H666" s="150"/>
      <c r="I666" s="150"/>
      <c r="J666" s="151"/>
      <c r="K666" s="155"/>
    </row>
    <row r="667" s="135" customFormat="1" spans="1:11">
      <c r="A667" s="133"/>
      <c r="B667" s="133"/>
      <c r="C667" s="133"/>
      <c r="D667" s="133"/>
      <c r="H667" s="150"/>
      <c r="I667" s="150"/>
      <c r="J667" s="151"/>
      <c r="K667" s="155"/>
    </row>
    <row r="668" s="135" customFormat="1" spans="1:11">
      <c r="A668" s="133"/>
      <c r="B668" s="133"/>
      <c r="C668" s="133"/>
      <c r="D668" s="133"/>
      <c r="H668" s="150"/>
      <c r="I668" s="150"/>
      <c r="J668" s="151"/>
      <c r="K668" s="155"/>
    </row>
    <row r="669" s="135" customFormat="1" spans="1:11">
      <c r="A669" s="133"/>
      <c r="B669" s="133"/>
      <c r="C669" s="133"/>
      <c r="D669" s="133"/>
      <c r="H669" s="150"/>
      <c r="I669" s="150"/>
      <c r="J669" s="151"/>
      <c r="K669" s="155"/>
    </row>
    <row r="670" s="135" customFormat="1" spans="1:11">
      <c r="A670" s="133"/>
      <c r="B670" s="133"/>
      <c r="C670" s="133"/>
      <c r="D670" s="133"/>
      <c r="H670" s="150"/>
      <c r="I670" s="150"/>
      <c r="J670" s="151"/>
      <c r="K670" s="155"/>
    </row>
    <row r="671" s="135" customFormat="1" spans="1:11">
      <c r="A671" s="133"/>
      <c r="B671" s="133"/>
      <c r="C671" s="133"/>
      <c r="D671" s="133"/>
      <c r="H671" s="150"/>
      <c r="I671" s="150"/>
      <c r="J671" s="151"/>
      <c r="K671" s="155"/>
    </row>
    <row r="672" s="135" customFormat="1" spans="1:11">
      <c r="A672" s="133"/>
      <c r="B672" s="133"/>
      <c r="C672" s="133"/>
      <c r="D672" s="133"/>
      <c r="H672" s="150"/>
      <c r="I672" s="150"/>
      <c r="J672" s="151"/>
      <c r="K672" s="155"/>
    </row>
    <row r="673" s="135" customFormat="1" spans="1:11">
      <c r="A673" s="133"/>
      <c r="B673" s="133"/>
      <c r="C673" s="133"/>
      <c r="D673" s="133"/>
      <c r="H673" s="150"/>
      <c r="I673" s="150"/>
      <c r="J673" s="151"/>
      <c r="K673" s="155"/>
    </row>
    <row r="674" s="135" customFormat="1" spans="1:11">
      <c r="A674" s="133"/>
      <c r="B674" s="133"/>
      <c r="C674" s="133"/>
      <c r="D674" s="133"/>
      <c r="H674" s="150"/>
      <c r="I674" s="150"/>
      <c r="J674" s="151"/>
      <c r="K674" s="155"/>
    </row>
    <row r="675" s="135" customFormat="1" spans="1:11">
      <c r="A675" s="133"/>
      <c r="B675" s="133"/>
      <c r="C675" s="133"/>
      <c r="D675" s="133"/>
      <c r="H675" s="150"/>
      <c r="I675" s="150"/>
      <c r="J675" s="151"/>
      <c r="K675" s="155"/>
    </row>
    <row r="676" s="135" customFormat="1" spans="1:11">
      <c r="A676" s="133"/>
      <c r="B676" s="133"/>
      <c r="C676" s="133"/>
      <c r="D676" s="133"/>
      <c r="H676" s="150"/>
      <c r="I676" s="150"/>
      <c r="J676" s="151"/>
      <c r="K676" s="155"/>
    </row>
    <row r="677" s="135" customFormat="1" spans="1:11">
      <c r="A677" s="133"/>
      <c r="B677" s="133"/>
      <c r="C677" s="133"/>
      <c r="D677" s="133"/>
      <c r="H677" s="150"/>
      <c r="I677" s="150"/>
      <c r="J677" s="151"/>
      <c r="K677" s="155"/>
    </row>
    <row r="678" s="135" customFormat="1" spans="1:11">
      <c r="A678" s="133"/>
      <c r="B678" s="133"/>
      <c r="C678" s="133"/>
      <c r="D678" s="133"/>
      <c r="H678" s="150"/>
      <c r="I678" s="150"/>
      <c r="J678" s="151"/>
      <c r="K678" s="155"/>
    </row>
    <row r="679" s="135" customFormat="1" spans="1:11">
      <c r="A679" s="133"/>
      <c r="B679" s="133"/>
      <c r="C679" s="133"/>
      <c r="D679" s="133"/>
      <c r="H679" s="150"/>
      <c r="I679" s="150"/>
      <c r="J679" s="151"/>
      <c r="K679" s="155"/>
    </row>
    <row r="680" s="135" customFormat="1" spans="1:11">
      <c r="A680" s="133"/>
      <c r="B680" s="133"/>
      <c r="C680" s="133"/>
      <c r="D680" s="133"/>
      <c r="H680" s="150"/>
      <c r="I680" s="150"/>
      <c r="J680" s="151"/>
      <c r="K680" s="155"/>
    </row>
    <row r="681" s="135" customFormat="1" spans="1:11">
      <c r="A681" s="133"/>
      <c r="B681" s="133"/>
      <c r="C681" s="133"/>
      <c r="D681" s="133"/>
      <c r="H681" s="150"/>
      <c r="I681" s="150"/>
      <c r="J681" s="151"/>
      <c r="K681" s="155"/>
    </row>
    <row r="682" s="135" customFormat="1" spans="1:11">
      <c r="A682" s="133"/>
      <c r="B682" s="133"/>
      <c r="C682" s="133"/>
      <c r="D682" s="133"/>
      <c r="H682" s="150"/>
      <c r="I682" s="150"/>
      <c r="J682" s="151"/>
      <c r="K682" s="155"/>
    </row>
    <row r="683" s="135" customFormat="1" spans="1:11">
      <c r="A683" s="133"/>
      <c r="B683" s="133"/>
      <c r="C683" s="133"/>
      <c r="D683" s="133"/>
      <c r="H683" s="150"/>
      <c r="I683" s="150"/>
      <c r="J683" s="151"/>
      <c r="K683" s="155"/>
    </row>
    <row r="684" s="135" customFormat="1" spans="1:11">
      <c r="A684" s="133"/>
      <c r="B684" s="133"/>
      <c r="C684" s="133"/>
      <c r="D684" s="133"/>
      <c r="H684" s="150"/>
      <c r="I684" s="150"/>
      <c r="J684" s="151"/>
      <c r="K684" s="155"/>
    </row>
    <row r="685" s="135" customFormat="1" spans="1:11">
      <c r="A685" s="133"/>
      <c r="B685" s="133"/>
      <c r="C685" s="133"/>
      <c r="D685" s="133"/>
      <c r="H685" s="150"/>
      <c r="I685" s="150"/>
      <c r="J685" s="151"/>
      <c r="K685" s="155"/>
    </row>
    <row r="686" s="135" customFormat="1" spans="1:11">
      <c r="A686" s="133"/>
      <c r="B686" s="133"/>
      <c r="C686" s="133"/>
      <c r="D686" s="133"/>
      <c r="H686" s="150"/>
      <c r="I686" s="150"/>
      <c r="J686" s="151"/>
      <c r="K686" s="155"/>
    </row>
    <row r="687" s="135" customFormat="1" spans="1:11">
      <c r="A687" s="133"/>
      <c r="B687" s="133"/>
      <c r="C687" s="133"/>
      <c r="D687" s="133"/>
      <c r="H687" s="150"/>
      <c r="I687" s="150"/>
      <c r="J687" s="151"/>
      <c r="K687" s="155"/>
    </row>
    <row r="688" s="135" customFormat="1" spans="1:11">
      <c r="A688" s="133"/>
      <c r="B688" s="133"/>
      <c r="C688" s="133"/>
      <c r="D688" s="133"/>
      <c r="H688" s="150"/>
      <c r="I688" s="150"/>
      <c r="J688" s="151"/>
      <c r="K688" s="155"/>
    </row>
    <row r="689" s="135" customFormat="1" spans="1:11">
      <c r="A689" s="133"/>
      <c r="B689" s="133"/>
      <c r="C689" s="133"/>
      <c r="D689" s="133"/>
      <c r="H689" s="150"/>
      <c r="I689" s="150"/>
      <c r="J689" s="151"/>
      <c r="K689" s="155"/>
    </row>
    <row r="690" s="135" customFormat="1" spans="1:11">
      <c r="A690" s="133"/>
      <c r="B690" s="133"/>
      <c r="C690" s="133"/>
      <c r="D690" s="133"/>
      <c r="H690" s="150"/>
      <c r="I690" s="150"/>
      <c r="J690" s="151"/>
      <c r="K690" s="155"/>
    </row>
    <row r="691" s="135" customFormat="1" spans="1:11">
      <c r="A691" s="133"/>
      <c r="B691" s="133"/>
      <c r="C691" s="133"/>
      <c r="D691" s="133"/>
      <c r="H691" s="150"/>
      <c r="I691" s="150"/>
      <c r="J691" s="151"/>
      <c r="K691" s="155"/>
    </row>
    <row r="692" s="135" customFormat="1" spans="1:11">
      <c r="A692" s="133"/>
      <c r="B692" s="133"/>
      <c r="C692" s="133"/>
      <c r="D692" s="133"/>
      <c r="H692" s="150"/>
      <c r="I692" s="150"/>
      <c r="J692" s="151"/>
      <c r="K692" s="155"/>
    </row>
    <row r="693" s="135" customFormat="1" spans="1:11">
      <c r="A693" s="133"/>
      <c r="B693" s="133"/>
      <c r="C693" s="133"/>
      <c r="D693" s="133"/>
      <c r="H693" s="150"/>
      <c r="I693" s="150"/>
      <c r="J693" s="151"/>
      <c r="K693" s="155"/>
    </row>
    <row r="694" s="135" customFormat="1" spans="1:11">
      <c r="A694" s="133"/>
      <c r="B694" s="133"/>
      <c r="C694" s="133"/>
      <c r="D694" s="133"/>
      <c r="H694" s="150"/>
      <c r="I694" s="150"/>
      <c r="J694" s="151"/>
      <c r="K694" s="155"/>
    </row>
    <row r="695" s="135" customFormat="1" spans="1:11">
      <c r="A695" s="133"/>
      <c r="B695" s="133"/>
      <c r="C695" s="133"/>
      <c r="D695" s="133"/>
      <c r="H695" s="150"/>
      <c r="I695" s="150"/>
      <c r="J695" s="151"/>
      <c r="K695" s="155"/>
    </row>
    <row r="696" s="135" customFormat="1" spans="1:11">
      <c r="A696" s="133"/>
      <c r="B696" s="133"/>
      <c r="C696" s="133"/>
      <c r="D696" s="133"/>
      <c r="H696" s="150"/>
      <c r="I696" s="150"/>
      <c r="J696" s="151"/>
      <c r="K696" s="155"/>
    </row>
    <row r="697" s="135" customFormat="1" spans="1:11">
      <c r="A697" s="133"/>
      <c r="B697" s="133"/>
      <c r="C697" s="133"/>
      <c r="D697" s="133"/>
      <c r="H697" s="150"/>
      <c r="I697" s="150"/>
      <c r="J697" s="151"/>
      <c r="K697" s="155"/>
    </row>
    <row r="698" s="135" customFormat="1" spans="1:11">
      <c r="A698" s="133"/>
      <c r="B698" s="133"/>
      <c r="C698" s="133"/>
      <c r="D698" s="133"/>
      <c r="H698" s="150"/>
      <c r="I698" s="150"/>
      <c r="J698" s="151"/>
      <c r="K698" s="155"/>
    </row>
    <row r="699" s="135" customFormat="1" spans="1:11">
      <c r="A699" s="133"/>
      <c r="B699" s="133"/>
      <c r="C699" s="133"/>
      <c r="D699" s="133"/>
      <c r="H699" s="150"/>
      <c r="I699" s="150"/>
      <c r="J699" s="151"/>
      <c r="K699" s="155"/>
    </row>
    <row r="700" s="135" customFormat="1" spans="1:11">
      <c r="A700" s="133"/>
      <c r="B700" s="133"/>
      <c r="C700" s="133"/>
      <c r="D700" s="133"/>
      <c r="H700" s="150"/>
      <c r="I700" s="150"/>
      <c r="J700" s="151"/>
      <c r="K700" s="155"/>
    </row>
    <row r="701" s="135" customFormat="1" spans="1:11">
      <c r="A701" s="133"/>
      <c r="B701" s="133"/>
      <c r="C701" s="133"/>
      <c r="D701" s="133"/>
      <c r="H701" s="150"/>
      <c r="I701" s="150"/>
      <c r="J701" s="151"/>
      <c r="K701" s="155"/>
    </row>
    <row r="702" s="135" customFormat="1" spans="1:11">
      <c r="A702" s="133"/>
      <c r="B702" s="133"/>
      <c r="C702" s="133"/>
      <c r="D702" s="133"/>
      <c r="H702" s="150"/>
      <c r="I702" s="150"/>
      <c r="J702" s="151"/>
      <c r="K702" s="155"/>
    </row>
    <row r="703" s="135" customFormat="1" spans="1:11">
      <c r="A703" s="133"/>
      <c r="B703" s="133"/>
      <c r="C703" s="133"/>
      <c r="D703" s="133"/>
      <c r="H703" s="150"/>
      <c r="I703" s="150"/>
      <c r="J703" s="151"/>
      <c r="K703" s="155"/>
    </row>
    <row r="704" s="135" customFormat="1" spans="1:11">
      <c r="A704" s="133"/>
      <c r="B704" s="133"/>
      <c r="C704" s="133"/>
      <c r="D704" s="133"/>
      <c r="H704" s="150"/>
      <c r="I704" s="150"/>
      <c r="J704" s="151"/>
      <c r="K704" s="155"/>
    </row>
    <row r="705" s="135" customFormat="1" spans="1:11">
      <c r="A705" s="133"/>
      <c r="B705" s="133"/>
      <c r="C705" s="133"/>
      <c r="D705" s="133"/>
      <c r="H705" s="150"/>
      <c r="I705" s="150"/>
      <c r="J705" s="151"/>
      <c r="K705" s="155"/>
    </row>
    <row r="706" s="135" customFormat="1" spans="1:11">
      <c r="A706" s="133"/>
      <c r="B706" s="133"/>
      <c r="C706" s="133"/>
      <c r="D706" s="133"/>
      <c r="H706" s="150"/>
      <c r="I706" s="150"/>
      <c r="J706" s="151"/>
      <c r="K706" s="155"/>
    </row>
    <row r="707" s="135" customFormat="1" spans="1:11">
      <c r="A707" s="133"/>
      <c r="B707" s="133"/>
      <c r="C707" s="133"/>
      <c r="D707" s="133"/>
      <c r="H707" s="150"/>
      <c r="I707" s="150"/>
      <c r="J707" s="151"/>
      <c r="K707" s="155"/>
    </row>
    <row r="708" s="135" customFormat="1" spans="1:11">
      <c r="A708" s="133"/>
      <c r="B708" s="133"/>
      <c r="C708" s="133"/>
      <c r="D708" s="133"/>
      <c r="H708" s="150"/>
      <c r="I708" s="150"/>
      <c r="J708" s="151"/>
      <c r="K708" s="155"/>
    </row>
    <row r="709" s="135" customFormat="1" spans="1:11">
      <c r="A709" s="133"/>
      <c r="B709" s="133"/>
      <c r="C709" s="133"/>
      <c r="D709" s="133"/>
      <c r="H709" s="150"/>
      <c r="I709" s="150"/>
      <c r="J709" s="151"/>
      <c r="K709" s="155"/>
    </row>
    <row r="710" s="135" customFormat="1" spans="1:11">
      <c r="A710" s="133"/>
      <c r="B710" s="133"/>
      <c r="C710" s="133"/>
      <c r="D710" s="133"/>
      <c r="H710" s="150"/>
      <c r="I710" s="150"/>
      <c r="J710" s="151"/>
      <c r="K710" s="155"/>
    </row>
    <row r="711" s="135" customFormat="1" spans="1:11">
      <c r="A711" s="133"/>
      <c r="B711" s="133"/>
      <c r="C711" s="133"/>
      <c r="D711" s="133"/>
      <c r="H711" s="150"/>
      <c r="I711" s="150"/>
      <c r="J711" s="151"/>
      <c r="K711" s="155"/>
    </row>
    <row r="712" s="135" customFormat="1" spans="1:11">
      <c r="A712" s="133"/>
      <c r="B712" s="133"/>
      <c r="C712" s="133"/>
      <c r="D712" s="133"/>
      <c r="H712" s="150"/>
      <c r="I712" s="150"/>
      <c r="J712" s="151"/>
      <c r="K712" s="155"/>
    </row>
    <row r="713" s="135" customFormat="1" spans="1:11">
      <c r="A713" s="133"/>
      <c r="B713" s="133"/>
      <c r="C713" s="133"/>
      <c r="D713" s="133"/>
      <c r="H713" s="150"/>
      <c r="I713" s="150"/>
      <c r="J713" s="151"/>
      <c r="K713" s="155"/>
    </row>
    <row r="714" s="135" customFormat="1" spans="1:11">
      <c r="A714" s="133"/>
      <c r="B714" s="133"/>
      <c r="C714" s="133"/>
      <c r="D714" s="133"/>
      <c r="H714" s="150"/>
      <c r="I714" s="150"/>
      <c r="J714" s="151"/>
      <c r="K714" s="155"/>
    </row>
  </sheetData>
  <mergeCells count="1">
    <mergeCell ref="A2:D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N630"/>
  <sheetViews>
    <sheetView workbookViewId="0">
      <selection activeCell="A2" sqref="A2:C2"/>
    </sheetView>
  </sheetViews>
  <sheetFormatPr defaultColWidth="9" defaultRowHeight="15.6"/>
  <cols>
    <col min="1" max="1" width="6.12962962962963" style="237" customWidth="1"/>
    <col min="2" max="2" width="23" style="237" customWidth="1"/>
    <col min="3" max="3" width="72.1296296296296" style="237" customWidth="1"/>
    <col min="4" max="222" width="7.87962962962963" style="237" customWidth="1"/>
    <col min="223" max="223" width="35.75" style="237" customWidth="1"/>
    <col min="224" max="16382" width="9" style="237" hidden="1"/>
    <col min="16383" max="16384" width="9" style="237"/>
  </cols>
  <sheetData>
    <row r="1" ht="27" customHeight="1" spans="1:2">
      <c r="A1" s="238" t="s">
        <v>433</v>
      </c>
      <c r="B1" s="238"/>
    </row>
    <row r="2" s="234" customFormat="1" ht="24" customHeight="1" spans="1:3">
      <c r="A2" s="239" t="s">
        <v>434</v>
      </c>
      <c r="B2" s="239"/>
      <c r="C2" s="240"/>
    </row>
    <row r="3" s="235" customFormat="1" ht="18.75" customHeight="1" spans="2:3">
      <c r="B3" s="241"/>
      <c r="C3" s="242" t="s">
        <v>2</v>
      </c>
    </row>
    <row r="4" s="236" customFormat="1" ht="25.5" customHeight="1" spans="1:222">
      <c r="A4" s="206" t="s">
        <v>435</v>
      </c>
      <c r="B4" s="206" t="s">
        <v>436</v>
      </c>
      <c r="C4" s="207" t="s">
        <v>4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</row>
    <row r="5" s="235" customFormat="1" ht="14.4" spans="1:3">
      <c r="A5" s="244"/>
      <c r="B5" s="244"/>
      <c r="C5" s="244"/>
    </row>
    <row r="6" s="235" customFormat="1" ht="14.4" spans="1:3">
      <c r="A6" s="244"/>
      <c r="B6" s="244"/>
      <c r="C6" s="244"/>
    </row>
    <row r="7" s="235" customFormat="1" ht="14.4" spans="1:3">
      <c r="A7" s="244"/>
      <c r="B7" s="244"/>
      <c r="C7" s="244"/>
    </row>
    <row r="8" s="235" customFormat="1" ht="14.4" spans="1:3">
      <c r="A8" s="244"/>
      <c r="B8" s="244"/>
      <c r="C8" s="244"/>
    </row>
    <row r="9" s="235" customFormat="1" ht="14.4" spans="1:3">
      <c r="A9" s="244"/>
      <c r="B9" s="244"/>
      <c r="C9" s="244"/>
    </row>
    <row r="10" s="235" customFormat="1" ht="14.4" spans="1:3">
      <c r="A10" s="244"/>
      <c r="B10" s="244"/>
      <c r="C10" s="244"/>
    </row>
    <row r="11" s="235" customFormat="1" ht="14.4" spans="1:3">
      <c r="A11" s="244"/>
      <c r="B11" s="244"/>
      <c r="C11" s="244"/>
    </row>
    <row r="12" s="235" customFormat="1" ht="14.4" spans="1:3">
      <c r="A12" s="244"/>
      <c r="B12" s="244"/>
      <c r="C12" s="244"/>
    </row>
    <row r="13" s="235" customFormat="1" ht="14.4" spans="1:3">
      <c r="A13" s="244"/>
      <c r="B13" s="244"/>
      <c r="C13" s="244"/>
    </row>
    <row r="14" s="235" customFormat="1" ht="14.4" spans="1:3">
      <c r="A14" s="244"/>
      <c r="B14" s="244"/>
      <c r="C14" s="244"/>
    </row>
    <row r="15" s="235" customFormat="1" ht="14.4" spans="1:3">
      <c r="A15" s="244"/>
      <c r="B15" s="244"/>
      <c r="C15" s="244"/>
    </row>
    <row r="16" s="235" customFormat="1" ht="14.4" spans="1:3">
      <c r="A16" s="244"/>
      <c r="B16" s="244"/>
      <c r="C16" s="244"/>
    </row>
    <row r="17" s="235" customFormat="1" ht="14.4" spans="1:3">
      <c r="A17" s="245" t="s">
        <v>437</v>
      </c>
      <c r="B17" s="245"/>
      <c r="C17" s="245"/>
    </row>
    <row r="18" s="235" customFormat="1" ht="14.4"/>
    <row r="19" s="235" customFormat="1" ht="14.4"/>
    <row r="20" s="235" customFormat="1" ht="14.4"/>
    <row r="21" s="235" customFormat="1" ht="14.4"/>
    <row r="22" s="235" customFormat="1" ht="14.4"/>
    <row r="23" s="235" customFormat="1" ht="14.4"/>
    <row r="24" s="235" customFormat="1" ht="14.4"/>
    <row r="25" s="235" customFormat="1" ht="14.4"/>
    <row r="26" s="235" customFormat="1" ht="14.4"/>
    <row r="27" s="235" customFormat="1" ht="14.4"/>
    <row r="28" s="235" customFormat="1" ht="14.4"/>
    <row r="29" s="235" customFormat="1" ht="14.4"/>
    <row r="30" s="235" customFormat="1" ht="14.4"/>
    <row r="31" s="235" customFormat="1" ht="14.4"/>
    <row r="32" s="235" customFormat="1" ht="14.4"/>
    <row r="33" s="235" customFormat="1" ht="14.4"/>
    <row r="34" s="235" customFormat="1" ht="14.4"/>
    <row r="35" s="235" customFormat="1" ht="14.4"/>
    <row r="36" s="235" customFormat="1" ht="14.4"/>
    <row r="37" s="235" customFormat="1" ht="14.4"/>
    <row r="38" s="235" customFormat="1" ht="14.4"/>
    <row r="39" s="235" customFormat="1" ht="14.4"/>
    <row r="40" s="235" customFormat="1" ht="14.4"/>
    <row r="41" s="235" customFormat="1" ht="14.4"/>
    <row r="42" s="235" customFormat="1" ht="14.4"/>
    <row r="43" s="235" customFormat="1" ht="14.4"/>
    <row r="44" s="235" customFormat="1" ht="14.4"/>
    <row r="45" s="235" customFormat="1" ht="14.4"/>
    <row r="46" s="235" customFormat="1" ht="14.4"/>
    <row r="47" s="235" customFormat="1" ht="14.4"/>
    <row r="48" s="235" customFormat="1" ht="14.4"/>
    <row r="49" s="235" customFormat="1" ht="14.4"/>
    <row r="50" s="235" customFormat="1" ht="14.4"/>
    <row r="51" s="235" customFormat="1" ht="14.4"/>
    <row r="52" s="235" customFormat="1" ht="14.4"/>
    <row r="53" s="235" customFormat="1" ht="14.4"/>
    <row r="54" s="235" customFormat="1" ht="14.4"/>
    <row r="55" s="235" customFormat="1" ht="14.4"/>
    <row r="56" s="235" customFormat="1" ht="14.4"/>
    <row r="57" s="235" customFormat="1" ht="14.4"/>
    <row r="58" s="235" customFormat="1" ht="14.4"/>
    <row r="59" s="235" customFormat="1" ht="14.4"/>
    <row r="60" s="235" customFormat="1" ht="14.4"/>
    <row r="61" s="235" customFormat="1" ht="14.4"/>
    <row r="62" s="235" customFormat="1" ht="14.4"/>
    <row r="63" s="235" customFormat="1" ht="14.4"/>
    <row r="64" s="235" customFormat="1" ht="14.4"/>
    <row r="65" s="235" customFormat="1" ht="14.4"/>
    <row r="66" s="235" customFormat="1" ht="14.4"/>
    <row r="67" s="235" customFormat="1" ht="14.4"/>
    <row r="68" s="235" customFormat="1" ht="14.4"/>
    <row r="69" s="235" customFormat="1" ht="14.4"/>
    <row r="70" s="235" customFormat="1" ht="14.4"/>
    <row r="71" s="235" customFormat="1" ht="14.4"/>
    <row r="72" s="235" customFormat="1" ht="14.4"/>
    <row r="73" s="235" customFormat="1" ht="14.4"/>
    <row r="74" s="235" customFormat="1" ht="14.4"/>
    <row r="75" s="235" customFormat="1" ht="14.4"/>
    <row r="76" s="235" customFormat="1" ht="14.4"/>
    <row r="77" s="235" customFormat="1" ht="14.4"/>
    <row r="78" s="235" customFormat="1" ht="14.4"/>
    <row r="79" s="235" customFormat="1" ht="14.4"/>
    <row r="80" s="235" customFormat="1" ht="14.4"/>
    <row r="81" s="235" customFormat="1" ht="14.4"/>
    <row r="82" s="235" customFormat="1" ht="14.4"/>
    <row r="83" s="235" customFormat="1" ht="14.4"/>
    <row r="84" s="235" customFormat="1" ht="14.4"/>
    <row r="85" s="235" customFormat="1" ht="14.4"/>
    <row r="86" s="235" customFormat="1" ht="14.4"/>
    <row r="87" s="235" customFormat="1" ht="14.4"/>
    <row r="88" s="235" customFormat="1" ht="14.4"/>
    <row r="89" s="235" customFormat="1" ht="14.4"/>
    <row r="90" s="235" customFormat="1" ht="14.4"/>
    <row r="91" s="235" customFormat="1" ht="14.4"/>
    <row r="92" s="235" customFormat="1" ht="14.4"/>
    <row r="93" s="235" customFormat="1" ht="14.4"/>
    <row r="94" s="235" customFormat="1" ht="14.4"/>
    <row r="95" s="235" customFormat="1" ht="14.4"/>
    <row r="96" s="235" customFormat="1" ht="14.4"/>
    <row r="97" s="235" customFormat="1" ht="14.4"/>
    <row r="98" s="235" customFormat="1" ht="14.4"/>
    <row r="99" s="235" customFormat="1" ht="14.4"/>
    <row r="100" s="235" customFormat="1" ht="14.4"/>
    <row r="101" s="235" customFormat="1" ht="14.4"/>
    <row r="102" s="235" customFormat="1" ht="14.4"/>
    <row r="103" s="235" customFormat="1" ht="14.4"/>
    <row r="104" s="235" customFormat="1" ht="14.4"/>
    <row r="105" s="235" customFormat="1" ht="14.4"/>
    <row r="106" s="235" customFormat="1" ht="14.4"/>
    <row r="107" s="235" customFormat="1" ht="14.4"/>
    <row r="108" s="235" customFormat="1" ht="14.4"/>
    <row r="109" s="235" customFormat="1" ht="14.4"/>
    <row r="110" s="235" customFormat="1" ht="14.4"/>
    <row r="111" s="235" customFormat="1" ht="14.4"/>
    <row r="112" s="235" customFormat="1" ht="14.4"/>
    <row r="113" s="235" customFormat="1" ht="14.4"/>
    <row r="114" s="235" customFormat="1" ht="14.4"/>
    <row r="115" s="235" customFormat="1" ht="14.4"/>
    <row r="116" s="235" customFormat="1" ht="14.4"/>
    <row r="117" s="235" customFormat="1" ht="14.4"/>
    <row r="118" s="235" customFormat="1" ht="14.4"/>
    <row r="119" s="235" customFormat="1" ht="14.4"/>
    <row r="120" s="235" customFormat="1" ht="14.4"/>
    <row r="121" s="235" customFormat="1" ht="14.4"/>
    <row r="122" s="235" customFormat="1" ht="14.4"/>
    <row r="123" s="235" customFormat="1" ht="14.4"/>
    <row r="124" s="235" customFormat="1" ht="14.4"/>
    <row r="125" s="235" customFormat="1" ht="14.4"/>
    <row r="126" s="235" customFormat="1" ht="14.4"/>
    <row r="127" s="235" customFormat="1" ht="14.4"/>
    <row r="128" s="235" customFormat="1" ht="14.4"/>
    <row r="129" s="235" customFormat="1" ht="14.4"/>
    <row r="130" s="235" customFormat="1" ht="14.4"/>
    <row r="131" s="235" customFormat="1" ht="14.4"/>
    <row r="132" s="235" customFormat="1" ht="14.4"/>
    <row r="133" s="235" customFormat="1" ht="14.4"/>
    <row r="134" s="235" customFormat="1" ht="14.4"/>
    <row r="135" s="235" customFormat="1" ht="14.4"/>
    <row r="136" s="235" customFormat="1" ht="14.4"/>
    <row r="137" s="235" customFormat="1" ht="14.4"/>
    <row r="138" s="235" customFormat="1" ht="14.4"/>
    <row r="139" s="235" customFormat="1" ht="14.4"/>
    <row r="140" s="235" customFormat="1" ht="14.4"/>
    <row r="141" s="235" customFormat="1" ht="14.4"/>
    <row r="142" s="235" customFormat="1" ht="14.4"/>
    <row r="143" s="235" customFormat="1" ht="14.4"/>
    <row r="144" s="235" customFormat="1" ht="14.4"/>
    <row r="145" s="235" customFormat="1" ht="14.4"/>
    <row r="146" s="235" customFormat="1" ht="14.4"/>
    <row r="147" s="235" customFormat="1" ht="14.4"/>
    <row r="148" s="235" customFormat="1" ht="14.4"/>
    <row r="149" s="235" customFormat="1" ht="14.4"/>
    <row r="150" s="235" customFormat="1" ht="14.4"/>
    <row r="151" s="235" customFormat="1" ht="14.4"/>
    <row r="152" s="235" customFormat="1" ht="14.4"/>
    <row r="153" s="235" customFormat="1" ht="14.4"/>
    <row r="154" s="235" customFormat="1" ht="14.4"/>
    <row r="155" s="235" customFormat="1" ht="14.4"/>
    <row r="156" s="235" customFormat="1" ht="14.4"/>
    <row r="157" s="235" customFormat="1" ht="14.4"/>
    <row r="158" s="235" customFormat="1" ht="14.4"/>
    <row r="159" s="235" customFormat="1" ht="14.4"/>
    <row r="160" s="235" customFormat="1" ht="14.4"/>
    <row r="161" s="235" customFormat="1" ht="14.4"/>
    <row r="162" s="235" customFormat="1" ht="14.4"/>
    <row r="163" s="235" customFormat="1" ht="14.4"/>
    <row r="164" s="235" customFormat="1" ht="14.4"/>
    <row r="165" s="235" customFormat="1" ht="14.4"/>
    <row r="166" s="235" customFormat="1" ht="14.4"/>
    <row r="167" s="235" customFormat="1" ht="14.4"/>
    <row r="168" s="235" customFormat="1" ht="14.4"/>
    <row r="169" s="235" customFormat="1" ht="14.4"/>
    <row r="170" s="235" customFormat="1" ht="14.4"/>
    <row r="171" s="235" customFormat="1" ht="14.4"/>
    <row r="172" s="235" customFormat="1" ht="14.4"/>
    <row r="173" s="235" customFormat="1" ht="14.4"/>
    <row r="174" s="235" customFormat="1" ht="14.4"/>
    <row r="175" s="235" customFormat="1" ht="14.4"/>
    <row r="176" s="235" customFormat="1" ht="14.4"/>
    <row r="177" s="235" customFormat="1" ht="14.4"/>
    <row r="178" s="235" customFormat="1" ht="14.4"/>
    <row r="179" s="235" customFormat="1" ht="14.4"/>
    <row r="180" s="235" customFormat="1" ht="14.4"/>
    <row r="181" s="235" customFormat="1" ht="14.4"/>
    <row r="182" s="235" customFormat="1" ht="14.4"/>
    <row r="183" s="235" customFormat="1" ht="14.4"/>
    <row r="184" s="235" customFormat="1" ht="14.4"/>
    <row r="185" s="235" customFormat="1" ht="14.4"/>
    <row r="186" s="235" customFormat="1" ht="14.4"/>
    <row r="187" s="235" customFormat="1" ht="14.4"/>
    <row r="188" s="235" customFormat="1" ht="14.4"/>
    <row r="189" s="235" customFormat="1" ht="14.4"/>
    <row r="190" s="235" customFormat="1" ht="14.4"/>
    <row r="191" s="235" customFormat="1" ht="14.4"/>
    <row r="192" s="235" customFormat="1" ht="14.4"/>
    <row r="193" s="235" customFormat="1" ht="14.4"/>
    <row r="194" s="235" customFormat="1" ht="14.4"/>
    <row r="195" s="235" customFormat="1" ht="14.4"/>
    <row r="196" s="235" customFormat="1" ht="14.4"/>
    <row r="197" s="235" customFormat="1" ht="14.4"/>
    <row r="198" s="235" customFormat="1" ht="14.4"/>
    <row r="199" s="235" customFormat="1" ht="14.4"/>
    <row r="200" s="235" customFormat="1" ht="14.4"/>
    <row r="201" s="235" customFormat="1" ht="14.4"/>
    <row r="202" s="235" customFormat="1" ht="14.4"/>
    <row r="203" s="235" customFormat="1" ht="14.4"/>
    <row r="204" s="235" customFormat="1" ht="14.4"/>
    <row r="205" s="235" customFormat="1" ht="14.4"/>
    <row r="206" s="235" customFormat="1" ht="14.4"/>
    <row r="207" s="235" customFormat="1" ht="14.4"/>
    <row r="208" s="235" customFormat="1" ht="14.4"/>
    <row r="209" s="235" customFormat="1" ht="14.4"/>
    <row r="210" s="235" customFormat="1" ht="14.4"/>
    <row r="211" s="235" customFormat="1" ht="14.4"/>
    <row r="212" s="235" customFormat="1" ht="14.4"/>
    <row r="213" s="235" customFormat="1" ht="14.4"/>
    <row r="214" s="235" customFormat="1" ht="14.4"/>
    <row r="215" s="235" customFormat="1" ht="14.4"/>
    <row r="216" s="235" customFormat="1" ht="14.4"/>
    <row r="217" s="235" customFormat="1" ht="14.4"/>
    <row r="218" s="235" customFormat="1" ht="14.4"/>
    <row r="219" s="235" customFormat="1" ht="14.4"/>
    <row r="220" s="235" customFormat="1" ht="14.4"/>
    <row r="221" s="235" customFormat="1" ht="14.4"/>
    <row r="222" s="235" customFormat="1" ht="14.4"/>
    <row r="223" s="235" customFormat="1" ht="14.4"/>
    <row r="224" s="235" customFormat="1" ht="14.4"/>
    <row r="225" s="235" customFormat="1" ht="14.4"/>
    <row r="226" s="235" customFormat="1" ht="14.4"/>
    <row r="227" s="235" customFormat="1" ht="14.4"/>
    <row r="228" s="235" customFormat="1" ht="14.4"/>
    <row r="229" s="235" customFormat="1" ht="14.4"/>
    <row r="230" s="235" customFormat="1" ht="14.4"/>
    <row r="231" s="235" customFormat="1" ht="14.4"/>
    <row r="232" s="235" customFormat="1" ht="14.4"/>
    <row r="233" s="235" customFormat="1" ht="14.4"/>
    <row r="234" s="235" customFormat="1" ht="14.4"/>
    <row r="235" s="235" customFormat="1" ht="14.4"/>
    <row r="236" s="235" customFormat="1" ht="14.4"/>
    <row r="237" s="235" customFormat="1" ht="14.4"/>
    <row r="238" s="235" customFormat="1" ht="14.4"/>
    <row r="239" s="235" customFormat="1" ht="14.4"/>
    <row r="240" s="235" customFormat="1" ht="14.4"/>
    <row r="241" s="235" customFormat="1" ht="14.4"/>
    <row r="242" s="235" customFormat="1" ht="14.4"/>
    <row r="243" s="235" customFormat="1" ht="14.4"/>
    <row r="244" s="235" customFormat="1" ht="14.4"/>
    <row r="245" s="235" customFormat="1" ht="14.4"/>
    <row r="246" s="235" customFormat="1" ht="14.4"/>
    <row r="247" s="235" customFormat="1" ht="14.4"/>
    <row r="248" s="235" customFormat="1" ht="14.4"/>
    <row r="249" s="235" customFormat="1" ht="14.4"/>
    <row r="250" s="235" customFormat="1" ht="14.4"/>
    <row r="251" s="235" customFormat="1" ht="14.4"/>
    <row r="252" s="235" customFormat="1" ht="14.4"/>
    <row r="253" s="235" customFormat="1" ht="14.4"/>
    <row r="254" s="235" customFormat="1" ht="14.4"/>
    <row r="255" s="235" customFormat="1" ht="14.4"/>
    <row r="256" s="235" customFormat="1" ht="14.4"/>
    <row r="257" s="235" customFormat="1" ht="14.4"/>
    <row r="258" s="235" customFormat="1" ht="14.4"/>
    <row r="259" s="235" customFormat="1" ht="14.4"/>
    <row r="260" s="235" customFormat="1" ht="14.4"/>
    <row r="261" s="235" customFormat="1" ht="14.4"/>
    <row r="262" s="235" customFormat="1" ht="14.4"/>
    <row r="263" s="235" customFormat="1" ht="14.4"/>
    <row r="264" s="235" customFormat="1" ht="14.4"/>
    <row r="265" s="235" customFormat="1" ht="14.4"/>
    <row r="266" s="235" customFormat="1" ht="14.4"/>
    <row r="267" s="235" customFormat="1" ht="14.4"/>
    <row r="268" s="235" customFormat="1" ht="14.4"/>
    <row r="269" s="235" customFormat="1" ht="14.4"/>
    <row r="270" s="235" customFormat="1" ht="14.4"/>
    <row r="271" s="235" customFormat="1" ht="14.4"/>
    <row r="272" s="235" customFormat="1" ht="14.4"/>
    <row r="273" s="235" customFormat="1" ht="14.4"/>
    <row r="274" s="235" customFormat="1" ht="14.4"/>
    <row r="275" s="235" customFormat="1" ht="14.4"/>
    <row r="276" s="235" customFormat="1" ht="14.4"/>
    <row r="277" s="235" customFormat="1" ht="14.4"/>
    <row r="278" s="235" customFormat="1" ht="14.4"/>
    <row r="279" s="235" customFormat="1" ht="14.4"/>
    <row r="280" s="235" customFormat="1" ht="14.4"/>
    <row r="281" s="235" customFormat="1" ht="14.4"/>
    <row r="282" s="235" customFormat="1" ht="14.4"/>
    <row r="283" s="235" customFormat="1" ht="14.4"/>
    <row r="284" s="235" customFormat="1" ht="14.4"/>
    <row r="285" s="235" customFormat="1" ht="14.4"/>
    <row r="286" s="235" customFormat="1" ht="14.4"/>
    <row r="287" s="235" customFormat="1" ht="14.4"/>
    <row r="288" s="235" customFormat="1" ht="14.4"/>
    <row r="289" s="235" customFormat="1" ht="14.4"/>
    <row r="290" s="235" customFormat="1" ht="14.4"/>
    <row r="291" s="235" customFormat="1" ht="14.4"/>
    <row r="292" s="235" customFormat="1" ht="14.4"/>
    <row r="293" s="235" customFormat="1" ht="14.4"/>
    <row r="294" s="235" customFormat="1" ht="14.4"/>
    <row r="295" s="235" customFormat="1" ht="14.4"/>
    <row r="296" s="235" customFormat="1" ht="14.4"/>
    <row r="297" s="235" customFormat="1" ht="14.4"/>
    <row r="298" s="235" customFormat="1" ht="14.4"/>
    <row r="299" s="235" customFormat="1" ht="14.4"/>
    <row r="300" s="235" customFormat="1" ht="14.4"/>
    <row r="301" s="235" customFormat="1" ht="14.4"/>
    <row r="302" s="235" customFormat="1" ht="14.4"/>
    <row r="303" s="235" customFormat="1" ht="14.4"/>
    <row r="304" s="235" customFormat="1" ht="14.4"/>
    <row r="305" s="235" customFormat="1" ht="14.4"/>
    <row r="306" s="235" customFormat="1" ht="14.4"/>
    <row r="307" s="235" customFormat="1" ht="14.4"/>
    <row r="308" s="235" customFormat="1" ht="14.4"/>
    <row r="309" s="235" customFormat="1" ht="14.4"/>
    <row r="310" s="235" customFormat="1" ht="14.4"/>
    <row r="311" s="235" customFormat="1" ht="14.4"/>
    <row r="312" s="235" customFormat="1" ht="14.4"/>
    <row r="313" s="235" customFormat="1" ht="14.4"/>
    <row r="314" s="235" customFormat="1" ht="14.4"/>
    <row r="315" s="235" customFormat="1" ht="14.4"/>
    <row r="316" s="235" customFormat="1" ht="14.4"/>
    <row r="317" s="235" customFormat="1" ht="14.4"/>
    <row r="318" s="235" customFormat="1" ht="14.4"/>
    <row r="319" s="235" customFormat="1" ht="14.4"/>
    <row r="320" s="235" customFormat="1" ht="14.4"/>
    <row r="321" s="235" customFormat="1" ht="14.4"/>
    <row r="322" s="235" customFormat="1" ht="14.4"/>
    <row r="323" s="235" customFormat="1" ht="14.4"/>
    <row r="324" s="235" customFormat="1" ht="14.4"/>
    <row r="325" s="235" customFormat="1" ht="14.4"/>
    <row r="326" s="235" customFormat="1" ht="14.4"/>
    <row r="327" s="235" customFormat="1" ht="14.4"/>
    <row r="328" s="235" customFormat="1" ht="14.4"/>
    <row r="329" s="235" customFormat="1" ht="14.4"/>
    <row r="330" s="235" customFormat="1" ht="14.4"/>
    <row r="331" s="235" customFormat="1" ht="14.4"/>
    <row r="332" s="235" customFormat="1" ht="14.4"/>
    <row r="333" s="235" customFormat="1" ht="14.4"/>
    <row r="334" s="235" customFormat="1" ht="14.4"/>
    <row r="335" s="235" customFormat="1" ht="14.4"/>
    <row r="336" s="235" customFormat="1" ht="14.4"/>
    <row r="337" s="235" customFormat="1" ht="14.4"/>
    <row r="338" s="235" customFormat="1" ht="14.4"/>
    <row r="339" s="235" customFormat="1" ht="14.4"/>
    <row r="340" s="235" customFormat="1" ht="14.4"/>
    <row r="341" s="235" customFormat="1" ht="14.4"/>
    <row r="342" s="235" customFormat="1" ht="14.4"/>
    <row r="343" s="235" customFormat="1" ht="14.4"/>
    <row r="344" s="235" customFormat="1" ht="14.4"/>
    <row r="345" s="235" customFormat="1" ht="14.4"/>
    <row r="346" s="235" customFormat="1" ht="14.4"/>
    <row r="347" s="235" customFormat="1" ht="14.4"/>
    <row r="348" s="235" customFormat="1" ht="14.4"/>
    <row r="349" s="235" customFormat="1" ht="14.4"/>
    <row r="350" s="235" customFormat="1" ht="14.4"/>
    <row r="351" s="235" customFormat="1" ht="14.4"/>
    <row r="352" s="235" customFormat="1" ht="14.4"/>
    <row r="353" s="235" customFormat="1" ht="14.4"/>
    <row r="354" s="235" customFormat="1" ht="14.4"/>
    <row r="355" s="235" customFormat="1" ht="14.4"/>
    <row r="356" s="235" customFormat="1" ht="14.4"/>
    <row r="357" s="235" customFormat="1" ht="14.4"/>
    <row r="358" s="235" customFormat="1" ht="14.4"/>
    <row r="359" s="235" customFormat="1" ht="14.4"/>
    <row r="360" s="235" customFormat="1" ht="14.4"/>
    <row r="361" s="235" customFormat="1" ht="14.4"/>
    <row r="362" s="235" customFormat="1" ht="14.4"/>
    <row r="363" s="235" customFormat="1" ht="14.4"/>
    <row r="364" s="235" customFormat="1" ht="14.4"/>
    <row r="365" s="235" customFormat="1" ht="14.4"/>
    <row r="366" s="235" customFormat="1" ht="14.4"/>
    <row r="367" s="235" customFormat="1" ht="14.4"/>
    <row r="368" s="235" customFormat="1" ht="14.4"/>
    <row r="369" s="235" customFormat="1" ht="14.4"/>
    <row r="370" s="235" customFormat="1" ht="14.4"/>
    <row r="371" s="235" customFormat="1" ht="14.4"/>
    <row r="372" s="235" customFormat="1" ht="14.4"/>
    <row r="373" s="235" customFormat="1" ht="14.4"/>
    <row r="374" s="235" customFormat="1" ht="14.4"/>
    <row r="375" s="235" customFormat="1" ht="14.4"/>
    <row r="376" s="235" customFormat="1" ht="14.4"/>
    <row r="377" s="235" customFormat="1" ht="14.4"/>
    <row r="378" s="235" customFormat="1" ht="14.4"/>
    <row r="379" s="235" customFormat="1" ht="14.4"/>
    <row r="380" s="235" customFormat="1" ht="14.4"/>
    <row r="381" s="235" customFormat="1" ht="14.4"/>
    <row r="382" s="235" customFormat="1" ht="14.4"/>
    <row r="383" s="235" customFormat="1" ht="14.4"/>
    <row r="384" s="235" customFormat="1" ht="14.4"/>
    <row r="385" s="235" customFormat="1" ht="14.4"/>
    <row r="386" s="235" customFormat="1" ht="14.4"/>
    <row r="387" s="235" customFormat="1" ht="14.4"/>
    <row r="388" s="235" customFormat="1" ht="14.4"/>
    <row r="389" s="235" customFormat="1" ht="14.4"/>
    <row r="390" s="235" customFormat="1" ht="14.4"/>
    <row r="391" s="235" customFormat="1" ht="14.4"/>
    <row r="392" s="235" customFormat="1" ht="14.4"/>
    <row r="393" s="235" customFormat="1" ht="14.4"/>
    <row r="394" s="235" customFormat="1" ht="14.4"/>
    <row r="395" s="235" customFormat="1" ht="14.4"/>
    <row r="396" s="235" customFormat="1" ht="14.4"/>
    <row r="397" s="235" customFormat="1" ht="14.4"/>
    <row r="398" s="235" customFormat="1" ht="14.4"/>
    <row r="399" s="235" customFormat="1" ht="14.4"/>
    <row r="400" s="235" customFormat="1" ht="14.4"/>
    <row r="401" s="235" customFormat="1" ht="14.4"/>
    <row r="402" s="235" customFormat="1" ht="14.4"/>
    <row r="403" s="235" customFormat="1" ht="14.4"/>
    <row r="404" s="235" customFormat="1" ht="14.4"/>
    <row r="405" s="235" customFormat="1" ht="14.4"/>
    <row r="406" s="235" customFormat="1" ht="14.4"/>
    <row r="407" s="235" customFormat="1" ht="14.4"/>
    <row r="408" s="235" customFormat="1" ht="14.4"/>
    <row r="409" s="235" customFormat="1" ht="14.4"/>
    <row r="410" s="235" customFormat="1" ht="14.4"/>
    <row r="411" s="235" customFormat="1" ht="14.4"/>
    <row r="412" s="235" customFormat="1" ht="14.4"/>
    <row r="413" s="235" customFormat="1" ht="14.4"/>
    <row r="414" s="235" customFormat="1" ht="14.4"/>
    <row r="415" s="235" customFormat="1" ht="14.4"/>
    <row r="416" s="235" customFormat="1" ht="14.4"/>
    <row r="417" s="235" customFormat="1" ht="14.4"/>
    <row r="418" s="235" customFormat="1" ht="14.4"/>
    <row r="419" s="235" customFormat="1" ht="14.4"/>
    <row r="420" s="235" customFormat="1" ht="14.4"/>
    <row r="421" s="235" customFormat="1" ht="14.4"/>
    <row r="422" s="235" customFormat="1" ht="14.4"/>
    <row r="423" s="235" customFormat="1" ht="14.4"/>
    <row r="424" s="235" customFormat="1" ht="14.4"/>
    <row r="425" s="235" customFormat="1" ht="14.4"/>
    <row r="426" s="235" customFormat="1" ht="14.4"/>
    <row r="427" s="235" customFormat="1" ht="14.4"/>
    <row r="428" s="235" customFormat="1" ht="14.4"/>
    <row r="429" s="235" customFormat="1" ht="14.4"/>
    <row r="430" s="235" customFormat="1" ht="14.4"/>
    <row r="431" s="235" customFormat="1" ht="14.4"/>
    <row r="432" s="235" customFormat="1" ht="14.4"/>
    <row r="433" s="235" customFormat="1" ht="14.4"/>
    <row r="434" s="235" customFormat="1" ht="14.4"/>
    <row r="435" s="235" customFormat="1" ht="14.4"/>
    <row r="436" s="235" customFormat="1" ht="14.4"/>
    <row r="437" s="235" customFormat="1" ht="14.4"/>
    <row r="438" s="235" customFormat="1" ht="14.4"/>
    <row r="439" s="235" customFormat="1" ht="14.4"/>
    <row r="440" s="235" customFormat="1" ht="14.4"/>
    <row r="441" s="235" customFormat="1" ht="14.4"/>
    <row r="442" s="235" customFormat="1" ht="14.4"/>
    <row r="443" s="235" customFormat="1" ht="14.4"/>
    <row r="444" s="235" customFormat="1" ht="14.4"/>
    <row r="445" s="235" customFormat="1" ht="14.4"/>
    <row r="446" s="235" customFormat="1" ht="14.4"/>
    <row r="447" s="235" customFormat="1" ht="14.4"/>
    <row r="448" s="235" customFormat="1" ht="14.4"/>
    <row r="449" s="235" customFormat="1" ht="14.4"/>
    <row r="450" s="235" customFormat="1" ht="14.4"/>
    <row r="451" s="235" customFormat="1" ht="14.4"/>
    <row r="452" s="235" customFormat="1" ht="14.4"/>
    <row r="453" s="235" customFormat="1" ht="14.4"/>
    <row r="454" s="235" customFormat="1" ht="14.4"/>
    <row r="455" s="235" customFormat="1" ht="14.4"/>
    <row r="456" s="235" customFormat="1" ht="14.4"/>
    <row r="457" s="235" customFormat="1" ht="14.4"/>
    <row r="458" s="235" customFormat="1" ht="14.4"/>
    <row r="459" s="235" customFormat="1" ht="14.4"/>
    <row r="460" s="235" customFormat="1" ht="14.4"/>
    <row r="461" s="235" customFormat="1" ht="14.4"/>
    <row r="462" s="235" customFormat="1" ht="14.4"/>
    <row r="463" s="235" customFormat="1" ht="14.4"/>
    <row r="464" s="235" customFormat="1" ht="14.4"/>
    <row r="465" s="235" customFormat="1" ht="14.4"/>
    <row r="466" s="235" customFormat="1" ht="14.4"/>
    <row r="467" s="235" customFormat="1" ht="14.4"/>
    <row r="468" s="235" customFormat="1" ht="14.4"/>
    <row r="469" s="235" customFormat="1" ht="14.4"/>
    <row r="470" s="235" customFormat="1" ht="14.4"/>
    <row r="471" s="235" customFormat="1" ht="14.4"/>
    <row r="472" s="235" customFormat="1" ht="14.4"/>
    <row r="473" s="235" customFormat="1" ht="14.4"/>
    <row r="474" s="235" customFormat="1" ht="14.4"/>
    <row r="475" s="235" customFormat="1" ht="14.4"/>
    <row r="476" s="235" customFormat="1" ht="14.4"/>
    <row r="477" s="235" customFormat="1" ht="14.4"/>
    <row r="478" s="235" customFormat="1" ht="14.4"/>
    <row r="479" s="235" customFormat="1" ht="14.4"/>
    <row r="480" s="235" customFormat="1" ht="14.4"/>
    <row r="481" s="235" customFormat="1" ht="14.4"/>
    <row r="482" s="235" customFormat="1" ht="14.4"/>
    <row r="483" s="235" customFormat="1" ht="14.4"/>
    <row r="484" s="235" customFormat="1" ht="14.4"/>
    <row r="485" s="235" customFormat="1" ht="14.4"/>
    <row r="486" s="235" customFormat="1" ht="14.4"/>
    <row r="487" s="235" customFormat="1" ht="14.4"/>
    <row r="488" s="235" customFormat="1" ht="14.4"/>
    <row r="489" s="235" customFormat="1" ht="14.4"/>
    <row r="490" s="235" customFormat="1" ht="14.4"/>
    <row r="491" s="235" customFormat="1" ht="14.4"/>
    <row r="492" s="235" customFormat="1" ht="14.4"/>
    <row r="493" s="235" customFormat="1" ht="14.4"/>
    <row r="494" s="235" customFormat="1" ht="14.4"/>
    <row r="495" s="235" customFormat="1" ht="14.4"/>
    <row r="496" s="235" customFormat="1" ht="14.4"/>
    <row r="497" s="235" customFormat="1" ht="14.4"/>
    <row r="498" s="235" customFormat="1" ht="14.4"/>
    <row r="499" s="235" customFormat="1" ht="14.4"/>
    <row r="500" s="235" customFormat="1" ht="14.4"/>
    <row r="501" s="235" customFormat="1" ht="14.4"/>
    <row r="502" s="235" customFormat="1" ht="14.4"/>
    <row r="503" s="235" customFormat="1" ht="14.4"/>
    <row r="504" s="235" customFormat="1" ht="14.4"/>
    <row r="505" s="235" customFormat="1" ht="14.4"/>
    <row r="506" s="235" customFormat="1" ht="14.4"/>
    <row r="507" s="235" customFormat="1" ht="14.4"/>
    <row r="508" s="235" customFormat="1" ht="14.4"/>
    <row r="509" s="235" customFormat="1" ht="14.4"/>
    <row r="510" s="235" customFormat="1" ht="14.4"/>
    <row r="511" s="235" customFormat="1" ht="14.4"/>
    <row r="512" s="235" customFormat="1" ht="14.4"/>
    <row r="513" s="235" customFormat="1" ht="14.4"/>
    <row r="514" s="235" customFormat="1" ht="14.4"/>
    <row r="515" s="235" customFormat="1" ht="14.4"/>
    <row r="516" s="235" customFormat="1" ht="14.4"/>
    <row r="517" s="235" customFormat="1" ht="14.4"/>
    <row r="518" s="235" customFormat="1" ht="14.4"/>
    <row r="519" s="235" customFormat="1" ht="14.4"/>
    <row r="520" s="235" customFormat="1" ht="14.4"/>
    <row r="521" s="235" customFormat="1" ht="14.4"/>
    <row r="522" s="235" customFormat="1" ht="14.4"/>
    <row r="523" s="235" customFormat="1" ht="14.4"/>
    <row r="524" s="235" customFormat="1" ht="14.4"/>
    <row r="525" s="235" customFormat="1" ht="14.4"/>
    <row r="526" s="235" customFormat="1" ht="14.4"/>
    <row r="527" s="235" customFormat="1" ht="14.4"/>
    <row r="528" s="235" customFormat="1" ht="14.4"/>
    <row r="529" s="235" customFormat="1" ht="14.4"/>
    <row r="530" s="235" customFormat="1" ht="14.4"/>
    <row r="531" s="235" customFormat="1" ht="14.4"/>
    <row r="532" s="235" customFormat="1" ht="14.4"/>
    <row r="533" s="235" customFormat="1" ht="14.4"/>
    <row r="534" s="235" customFormat="1" ht="14.4"/>
    <row r="535" s="235" customFormat="1" ht="14.4"/>
    <row r="536" s="235" customFormat="1" ht="14.4"/>
    <row r="537" s="235" customFormat="1" ht="14.4"/>
    <row r="538" s="235" customFormat="1" ht="14.4"/>
    <row r="539" s="235" customFormat="1" ht="14.4"/>
    <row r="540" s="235" customFormat="1" ht="14.4"/>
    <row r="541" s="235" customFormat="1" ht="14.4"/>
    <row r="542" s="235" customFormat="1" ht="14.4"/>
    <row r="543" s="235" customFormat="1" ht="14.4"/>
    <row r="544" s="235" customFormat="1" ht="14.4"/>
    <row r="545" s="235" customFormat="1" ht="14.4"/>
    <row r="546" s="235" customFormat="1" ht="14.4"/>
    <row r="547" s="235" customFormat="1" ht="14.4"/>
    <row r="548" s="235" customFormat="1" ht="14.4"/>
    <row r="549" s="235" customFormat="1" ht="14.4"/>
    <row r="550" s="235" customFormat="1" ht="14.4"/>
    <row r="551" s="235" customFormat="1" ht="14.4"/>
    <row r="552" s="235" customFormat="1" ht="14.4"/>
    <row r="553" s="235" customFormat="1" ht="14.4"/>
    <row r="554" s="235" customFormat="1" ht="14.4"/>
    <row r="555" s="235" customFormat="1" ht="14.4"/>
    <row r="556" s="235" customFormat="1" ht="14.4"/>
    <row r="557" s="235" customFormat="1" ht="14.4"/>
    <row r="558" s="235" customFormat="1" ht="14.4"/>
    <row r="559" s="235" customFormat="1" ht="14.4"/>
    <row r="560" s="235" customFormat="1" ht="14.4"/>
    <row r="561" s="235" customFormat="1" ht="14.4"/>
    <row r="562" s="235" customFormat="1" ht="14.4"/>
    <row r="563" s="235" customFormat="1" ht="14.4"/>
    <row r="564" s="235" customFormat="1" ht="14.4"/>
    <row r="565" s="235" customFormat="1" ht="14.4"/>
    <row r="566" s="235" customFormat="1" ht="14.4"/>
    <row r="567" s="235" customFormat="1" ht="14.4"/>
    <row r="568" s="235" customFormat="1" ht="14.4"/>
    <row r="569" s="235" customFormat="1" ht="14.4"/>
    <row r="570" s="235" customFormat="1" ht="14.4"/>
    <row r="571" s="235" customFormat="1" ht="14.4"/>
    <row r="572" s="235" customFormat="1" ht="14.4"/>
    <row r="573" s="235" customFormat="1" ht="14.4"/>
    <row r="574" s="235" customFormat="1" ht="14.4"/>
    <row r="575" s="235" customFormat="1" ht="14.4"/>
    <row r="576" s="235" customFormat="1" ht="14.4"/>
    <row r="577" s="235" customFormat="1" ht="14.4"/>
    <row r="578" s="235" customFormat="1" ht="14.4"/>
    <row r="579" s="235" customFormat="1" ht="14.4"/>
    <row r="580" s="235" customFormat="1" ht="14.4"/>
    <row r="581" s="235" customFormat="1" ht="14.4"/>
    <row r="582" s="235" customFormat="1" ht="14.4"/>
    <row r="583" s="235" customFormat="1" ht="14.4"/>
    <row r="584" s="235" customFormat="1" ht="14.4"/>
    <row r="585" s="235" customFormat="1" ht="14.4"/>
    <row r="586" s="235" customFormat="1" ht="14.4"/>
    <row r="587" s="235" customFormat="1" ht="14.4"/>
    <row r="588" s="235" customFormat="1" ht="14.4"/>
    <row r="589" s="235" customFormat="1" ht="14.4"/>
    <row r="590" s="235" customFormat="1" ht="14.4"/>
    <row r="591" s="235" customFormat="1" ht="14.4"/>
    <row r="592" s="235" customFormat="1" ht="14.4"/>
    <row r="593" s="235" customFormat="1" ht="14.4"/>
    <row r="594" s="235" customFormat="1" ht="14.4"/>
    <row r="595" s="235" customFormat="1" ht="14.4"/>
    <row r="596" s="235" customFormat="1" ht="14.4"/>
    <row r="597" s="235" customFormat="1" ht="14.4"/>
    <row r="598" s="235" customFormat="1" ht="14.4"/>
    <row r="599" s="235" customFormat="1" ht="14.4"/>
    <row r="600" s="235" customFormat="1" ht="14.4"/>
    <row r="601" s="235" customFormat="1" ht="14.4"/>
    <row r="602" s="235" customFormat="1" ht="14.4"/>
    <row r="603" s="235" customFormat="1" ht="14.4"/>
    <row r="604" s="235" customFormat="1" ht="14.4"/>
    <row r="605" s="235" customFormat="1" ht="14.4"/>
    <row r="606" s="235" customFormat="1" ht="14.4"/>
    <row r="607" s="235" customFormat="1" ht="14.4"/>
    <row r="608" s="235" customFormat="1" ht="14.4"/>
    <row r="609" s="235" customFormat="1" ht="14.4"/>
    <row r="610" s="235" customFormat="1" ht="14.4"/>
    <row r="611" s="235" customFormat="1" ht="14.4"/>
    <row r="612" s="235" customFormat="1" ht="14.4"/>
    <row r="613" s="235" customFormat="1" ht="14.4"/>
    <row r="614" s="235" customFormat="1" ht="14.4"/>
    <row r="615" s="235" customFormat="1" ht="14.4"/>
    <row r="616" s="235" customFormat="1" ht="14.4"/>
    <row r="617" s="235" customFormat="1" ht="14.4"/>
    <row r="618" s="235" customFormat="1" ht="14.4"/>
    <row r="619" s="235" customFormat="1" ht="14.4"/>
    <row r="620" s="235" customFormat="1" ht="14.4"/>
    <row r="621" s="235" customFormat="1" ht="14.4"/>
    <row r="622" s="235" customFormat="1" ht="14.4"/>
    <row r="623" s="235" customFormat="1" ht="14.4"/>
    <row r="624" s="235" customFormat="1" ht="14.4"/>
    <row r="625" s="235" customFormat="1" ht="14.4"/>
    <row r="626" s="235" customFormat="1" ht="14.4"/>
    <row r="627" s="235" customFormat="1" ht="14.4"/>
    <row r="628" s="235" customFormat="1" ht="14.4"/>
    <row r="629" s="235" customFormat="1" ht="14.4"/>
    <row r="630" s="235" customFormat="1" ht="14.4"/>
  </sheetData>
  <mergeCells count="3">
    <mergeCell ref="A1:B1"/>
    <mergeCell ref="A2:C2"/>
    <mergeCell ref="A17:C17"/>
  </mergeCells>
  <printOptions horizontalCentered="1"/>
  <pageMargins left="0.786805555555556" right="0.747916666666667" top="0.590277777777778" bottom="0.393055555555556" header="0.511805555555556" footer="0.118055555555556"/>
  <pageSetup paperSize="9" scale="90" firstPageNumber="4294963191" orientation="landscape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14"/>
  <sheetViews>
    <sheetView workbookViewId="0">
      <selection activeCell="A1" sqref="A1:B1"/>
    </sheetView>
  </sheetViews>
  <sheetFormatPr defaultColWidth="9" defaultRowHeight="15.6" outlineLevelCol="2"/>
  <cols>
    <col min="1" max="1" width="11.8796296296296" style="219" customWidth="1"/>
    <col min="2" max="2" width="32.6296296296296" style="219" customWidth="1"/>
    <col min="3" max="3" width="38.1296296296296" style="220" customWidth="1"/>
    <col min="4" max="16384" width="9" style="219"/>
  </cols>
  <sheetData>
    <row r="1" ht="26.25" customHeight="1" spans="1:3">
      <c r="A1" s="221" t="s">
        <v>438</v>
      </c>
      <c r="B1" s="221"/>
      <c r="C1" s="194"/>
    </row>
    <row r="2" s="189" customFormat="1" ht="24.75" customHeight="1" spans="1:3">
      <c r="A2" s="222"/>
      <c r="B2" s="195" t="s">
        <v>439</v>
      </c>
      <c r="C2" s="223"/>
    </row>
    <row r="3" s="190" customFormat="1" ht="24" customHeight="1" spans="3:3">
      <c r="C3" s="196" t="s">
        <v>2</v>
      </c>
    </row>
    <row r="4" s="191" customFormat="1" ht="53.25" customHeight="1" spans="1:3">
      <c r="A4" s="224" t="s">
        <v>31</v>
      </c>
      <c r="B4" s="197" t="s">
        <v>3</v>
      </c>
      <c r="C4" s="198" t="s">
        <v>4</v>
      </c>
    </row>
    <row r="5" s="192" customFormat="1" ht="31.5" customHeight="1" spans="1:3">
      <c r="A5" s="225">
        <v>1030146</v>
      </c>
      <c r="B5" s="226" t="s">
        <v>440</v>
      </c>
      <c r="C5" s="227"/>
    </row>
    <row r="6" s="192" customFormat="1" ht="31.5" customHeight="1" spans="1:3">
      <c r="A6" s="225">
        <v>1030147</v>
      </c>
      <c r="B6" s="226" t="s">
        <v>441</v>
      </c>
      <c r="C6" s="227"/>
    </row>
    <row r="7" s="192" customFormat="1" ht="31.5" customHeight="1" spans="1:3">
      <c r="A7" s="225">
        <v>1030148</v>
      </c>
      <c r="B7" s="226" t="s">
        <v>442</v>
      </c>
      <c r="C7" s="228">
        <v>307045</v>
      </c>
    </row>
    <row r="8" s="190" customFormat="1" ht="31.5" customHeight="1" spans="1:3">
      <c r="A8" s="225">
        <v>1030156</v>
      </c>
      <c r="B8" s="227" t="s">
        <v>443</v>
      </c>
      <c r="C8" s="228">
        <v>4500</v>
      </c>
    </row>
    <row r="9" s="191" customFormat="1" ht="31.5" customHeight="1" spans="1:3">
      <c r="A9" s="225">
        <v>1030159</v>
      </c>
      <c r="B9" s="229" t="s">
        <v>444</v>
      </c>
      <c r="C9" s="228">
        <v>5000</v>
      </c>
    </row>
    <row r="10" s="190" customFormat="1" ht="31.5" customHeight="1" spans="1:3">
      <c r="A10" s="225">
        <v>1030178</v>
      </c>
      <c r="B10" s="230" t="s">
        <v>445</v>
      </c>
      <c r="C10" s="228">
        <v>650</v>
      </c>
    </row>
    <row r="11" s="190" customFormat="1" ht="31.5" customHeight="1" spans="1:3">
      <c r="A11" s="231"/>
      <c r="B11" s="232" t="s">
        <v>28</v>
      </c>
      <c r="C11" s="233">
        <f>SUM(C5:C10)</f>
        <v>317195</v>
      </c>
    </row>
    <row r="12" s="190" customFormat="1" ht="14.4" spans="3:3">
      <c r="C12" s="202"/>
    </row>
    <row r="13" s="190" customFormat="1" ht="14.4" spans="3:3">
      <c r="C13" s="202"/>
    </row>
    <row r="14" s="190" customFormat="1" ht="14.4" spans="3:3">
      <c r="C14" s="202"/>
    </row>
    <row r="15" s="190" customFormat="1" ht="14.4" spans="3:3">
      <c r="C15" s="202"/>
    </row>
    <row r="16" s="190" customFormat="1" ht="14.4" spans="3:3">
      <c r="C16" s="202"/>
    </row>
    <row r="17" s="190" customFormat="1" ht="14.4" spans="3:3">
      <c r="C17" s="202"/>
    </row>
    <row r="18" s="190" customFormat="1" ht="14.4" spans="3:3">
      <c r="C18" s="202"/>
    </row>
    <row r="19" s="190" customFormat="1" ht="14.4" spans="3:3">
      <c r="C19" s="202"/>
    </row>
    <row r="20" s="190" customFormat="1" ht="14.4" spans="3:3">
      <c r="C20" s="202"/>
    </row>
    <row r="21" s="190" customFormat="1" ht="14.4" spans="3:3">
      <c r="C21" s="202"/>
    </row>
    <row r="22" s="190" customFormat="1" ht="14.4" spans="3:3">
      <c r="C22" s="202"/>
    </row>
    <row r="23" s="190" customFormat="1" ht="14.4" spans="3:3">
      <c r="C23" s="202"/>
    </row>
    <row r="24" s="190" customFormat="1" ht="14.4" spans="3:3">
      <c r="C24" s="202"/>
    </row>
    <row r="25" s="190" customFormat="1" ht="14.4" spans="3:3">
      <c r="C25" s="202"/>
    </row>
    <row r="26" s="190" customFormat="1" ht="14.4" spans="3:3">
      <c r="C26" s="202"/>
    </row>
    <row r="27" s="190" customFormat="1" ht="14.4" spans="3:3">
      <c r="C27" s="202"/>
    </row>
    <row r="28" s="190" customFormat="1" ht="14.4" spans="3:3">
      <c r="C28" s="202"/>
    </row>
    <row r="29" s="190" customFormat="1" ht="14.4" spans="3:3">
      <c r="C29" s="202"/>
    </row>
    <row r="30" s="190" customFormat="1" ht="14.4" spans="3:3">
      <c r="C30" s="202"/>
    </row>
    <row r="31" s="190" customFormat="1" ht="14.4" spans="3:3">
      <c r="C31" s="202"/>
    </row>
    <row r="32" s="190" customFormat="1" ht="14.4" spans="3:3">
      <c r="C32" s="202"/>
    </row>
    <row r="33" s="190" customFormat="1" ht="14.4" spans="3:3">
      <c r="C33" s="202"/>
    </row>
    <row r="34" s="190" customFormat="1" ht="14.4" spans="3:3">
      <c r="C34" s="202"/>
    </row>
    <row r="35" s="190" customFormat="1" ht="14.4" spans="3:3">
      <c r="C35" s="202"/>
    </row>
    <row r="36" s="190" customFormat="1" ht="14.4" spans="3:3">
      <c r="C36" s="202"/>
    </row>
    <row r="37" s="190" customFormat="1" ht="14.4" spans="3:3">
      <c r="C37" s="202"/>
    </row>
    <row r="38" s="190" customFormat="1" ht="14.4" spans="3:3">
      <c r="C38" s="202"/>
    </row>
    <row r="39" s="190" customFormat="1" ht="14.4" spans="3:3">
      <c r="C39" s="202"/>
    </row>
    <row r="40" s="190" customFormat="1" ht="14.4" spans="3:3">
      <c r="C40" s="202"/>
    </row>
    <row r="41" s="190" customFormat="1" ht="14.4" spans="3:3">
      <c r="C41" s="202"/>
    </row>
    <row r="42" s="190" customFormat="1" ht="14.4" spans="3:3">
      <c r="C42" s="202"/>
    </row>
    <row r="43" s="190" customFormat="1" ht="14.4" spans="3:3">
      <c r="C43" s="202"/>
    </row>
    <row r="44" s="190" customFormat="1" ht="14.4" spans="3:3">
      <c r="C44" s="202"/>
    </row>
    <row r="45" s="190" customFormat="1" ht="14.4" spans="3:3">
      <c r="C45" s="202"/>
    </row>
    <row r="46" s="190" customFormat="1" ht="14.4" spans="3:3">
      <c r="C46" s="202"/>
    </row>
    <row r="47" s="190" customFormat="1" ht="14.4" spans="3:3">
      <c r="C47" s="202"/>
    </row>
    <row r="48" s="190" customFormat="1" ht="14.4" spans="3:3">
      <c r="C48" s="202"/>
    </row>
    <row r="49" s="190" customFormat="1" ht="14.4" spans="3:3">
      <c r="C49" s="202"/>
    </row>
    <row r="50" s="190" customFormat="1" ht="14.4" spans="3:3">
      <c r="C50" s="202"/>
    </row>
    <row r="51" s="190" customFormat="1" ht="14.4" spans="3:3">
      <c r="C51" s="202"/>
    </row>
    <row r="52" s="190" customFormat="1" ht="14.4" spans="3:3">
      <c r="C52" s="202"/>
    </row>
    <row r="53" s="190" customFormat="1" ht="14.4" spans="3:3">
      <c r="C53" s="202"/>
    </row>
    <row r="54" s="190" customFormat="1" ht="14.4" spans="3:3">
      <c r="C54" s="202"/>
    </row>
    <row r="55" s="190" customFormat="1" ht="14.4" spans="3:3">
      <c r="C55" s="202"/>
    </row>
    <row r="56" s="190" customFormat="1" ht="14.4" spans="3:3">
      <c r="C56" s="202"/>
    </row>
    <row r="57" s="190" customFormat="1" ht="14.4" spans="3:3">
      <c r="C57" s="202"/>
    </row>
    <row r="58" s="190" customFormat="1" ht="14.4" spans="3:3">
      <c r="C58" s="202"/>
    </row>
    <row r="59" s="190" customFormat="1" ht="14.4" spans="3:3">
      <c r="C59" s="202"/>
    </row>
    <row r="60" s="190" customFormat="1" ht="14.4" spans="3:3">
      <c r="C60" s="202"/>
    </row>
    <row r="61" s="190" customFormat="1" ht="14.4" spans="3:3">
      <c r="C61" s="202"/>
    </row>
    <row r="62" s="190" customFormat="1" ht="14.4" spans="3:3">
      <c r="C62" s="202"/>
    </row>
    <row r="63" s="190" customFormat="1" ht="14.4" spans="3:3">
      <c r="C63" s="202"/>
    </row>
    <row r="64" s="190" customFormat="1" ht="14.4" spans="3:3">
      <c r="C64" s="202"/>
    </row>
    <row r="65" s="190" customFormat="1" ht="14.4" spans="3:3">
      <c r="C65" s="202"/>
    </row>
    <row r="66" s="190" customFormat="1" ht="14.4" spans="3:3">
      <c r="C66" s="202"/>
    </row>
    <row r="67" s="190" customFormat="1" ht="14.4" spans="3:3">
      <c r="C67" s="202"/>
    </row>
    <row r="68" s="190" customFormat="1" ht="14.4" spans="3:3">
      <c r="C68" s="202"/>
    </row>
    <row r="69" s="190" customFormat="1" ht="14.4" spans="3:3">
      <c r="C69" s="202"/>
    </row>
    <row r="70" s="190" customFormat="1" ht="14.4" spans="3:3">
      <c r="C70" s="202"/>
    </row>
    <row r="71" s="190" customFormat="1" ht="14.4" spans="3:3">
      <c r="C71" s="202"/>
    </row>
    <row r="72" s="190" customFormat="1" ht="14.4" spans="3:3">
      <c r="C72" s="202"/>
    </row>
    <row r="73" s="190" customFormat="1" ht="14.4" spans="3:3">
      <c r="C73" s="202"/>
    </row>
    <row r="74" s="190" customFormat="1" ht="14.4" spans="3:3">
      <c r="C74" s="202"/>
    </row>
    <row r="75" s="190" customFormat="1" ht="14.4" spans="3:3">
      <c r="C75" s="202"/>
    </row>
    <row r="76" s="190" customFormat="1" ht="14.4" spans="3:3">
      <c r="C76" s="202"/>
    </row>
    <row r="77" s="190" customFormat="1" ht="14.4" spans="3:3">
      <c r="C77" s="202"/>
    </row>
    <row r="78" s="190" customFormat="1" ht="14.4" spans="3:3">
      <c r="C78" s="202"/>
    </row>
    <row r="79" s="190" customFormat="1" ht="14.4" spans="3:3">
      <c r="C79" s="202"/>
    </row>
    <row r="80" s="190" customFormat="1" ht="14.4" spans="3:3">
      <c r="C80" s="202"/>
    </row>
    <row r="81" s="190" customFormat="1" ht="14.4" spans="3:3">
      <c r="C81" s="202"/>
    </row>
    <row r="82" s="190" customFormat="1" ht="14.4" spans="3:3">
      <c r="C82" s="202"/>
    </row>
    <row r="83" s="190" customFormat="1" ht="14.4" spans="3:3">
      <c r="C83" s="202"/>
    </row>
    <row r="84" s="190" customFormat="1" ht="14.4" spans="3:3">
      <c r="C84" s="202"/>
    </row>
    <row r="85" s="190" customFormat="1" ht="14.4" spans="3:3">
      <c r="C85" s="202"/>
    </row>
    <row r="86" s="190" customFormat="1" ht="14.4" spans="3:3">
      <c r="C86" s="202"/>
    </row>
    <row r="87" s="190" customFormat="1" ht="14.4" spans="3:3">
      <c r="C87" s="202"/>
    </row>
    <row r="88" s="190" customFormat="1" ht="14.4" spans="3:3">
      <c r="C88" s="202"/>
    </row>
    <row r="89" s="190" customFormat="1" ht="14.4" spans="3:3">
      <c r="C89" s="202"/>
    </row>
    <row r="90" s="190" customFormat="1" ht="14.4" spans="3:3">
      <c r="C90" s="202"/>
    </row>
    <row r="91" s="190" customFormat="1" ht="14.4" spans="3:3">
      <c r="C91" s="202"/>
    </row>
    <row r="92" s="190" customFormat="1" ht="14.4" spans="3:3">
      <c r="C92" s="202"/>
    </row>
    <row r="93" s="190" customFormat="1" ht="14.4" spans="3:3">
      <c r="C93" s="202"/>
    </row>
    <row r="94" s="190" customFormat="1" ht="14.4" spans="3:3">
      <c r="C94" s="202"/>
    </row>
    <row r="95" s="190" customFormat="1" ht="14.4" spans="3:3">
      <c r="C95" s="202"/>
    </row>
    <row r="96" s="190" customFormat="1" ht="14.4" spans="3:3">
      <c r="C96" s="202"/>
    </row>
    <row r="97" s="190" customFormat="1" ht="14.4" spans="3:3">
      <c r="C97" s="202"/>
    </row>
    <row r="98" s="190" customFormat="1" ht="14.4" spans="3:3">
      <c r="C98" s="202"/>
    </row>
    <row r="99" s="190" customFormat="1" ht="14.4" spans="3:3">
      <c r="C99" s="202"/>
    </row>
    <row r="100" s="190" customFormat="1" ht="14.4" spans="3:3">
      <c r="C100" s="202"/>
    </row>
    <row r="101" s="190" customFormat="1" ht="14.4" spans="3:3">
      <c r="C101" s="202"/>
    </row>
    <row r="102" s="190" customFormat="1" ht="14.4" spans="3:3">
      <c r="C102" s="202"/>
    </row>
    <row r="103" s="190" customFormat="1" ht="14.4" spans="3:3">
      <c r="C103" s="202"/>
    </row>
    <row r="104" s="190" customFormat="1" ht="14.4" spans="3:3">
      <c r="C104" s="202"/>
    </row>
    <row r="105" s="190" customFormat="1" ht="14.4" spans="3:3">
      <c r="C105" s="202"/>
    </row>
    <row r="106" s="190" customFormat="1" ht="14.4" spans="3:3">
      <c r="C106" s="202"/>
    </row>
    <row r="107" s="190" customFormat="1" ht="14.4" spans="3:3">
      <c r="C107" s="202"/>
    </row>
    <row r="108" s="190" customFormat="1" ht="14.4" spans="3:3">
      <c r="C108" s="202"/>
    </row>
    <row r="109" s="190" customFormat="1" ht="14.4" spans="3:3">
      <c r="C109" s="202"/>
    </row>
    <row r="110" s="190" customFormat="1" ht="14.4" spans="3:3">
      <c r="C110" s="202"/>
    </row>
    <row r="111" s="190" customFormat="1" ht="14.4" spans="3:3">
      <c r="C111" s="202"/>
    </row>
    <row r="112" s="190" customFormat="1" ht="14.4" spans="3:3">
      <c r="C112" s="202"/>
    </row>
    <row r="113" s="190" customFormat="1" ht="14.4" spans="3:3">
      <c r="C113" s="202"/>
    </row>
    <row r="114" s="190" customFormat="1" ht="14.4" spans="3:3">
      <c r="C114" s="202"/>
    </row>
    <row r="115" s="190" customFormat="1" ht="14.4" spans="3:3">
      <c r="C115" s="202"/>
    </row>
    <row r="116" s="190" customFormat="1" ht="14.4" spans="3:3">
      <c r="C116" s="202"/>
    </row>
    <row r="117" s="190" customFormat="1" ht="14.4" spans="3:3">
      <c r="C117" s="202"/>
    </row>
    <row r="118" s="190" customFormat="1" ht="14.4" spans="3:3">
      <c r="C118" s="202"/>
    </row>
    <row r="119" s="190" customFormat="1" ht="14.4" spans="3:3">
      <c r="C119" s="202"/>
    </row>
    <row r="120" s="190" customFormat="1" ht="14.4" spans="3:3">
      <c r="C120" s="202"/>
    </row>
    <row r="121" s="190" customFormat="1" ht="14.4" spans="3:3">
      <c r="C121" s="202"/>
    </row>
    <row r="122" s="190" customFormat="1" ht="14.4" spans="3:3">
      <c r="C122" s="202"/>
    </row>
    <row r="123" s="190" customFormat="1" ht="14.4" spans="3:3">
      <c r="C123" s="202"/>
    </row>
    <row r="124" s="190" customFormat="1" ht="14.4" spans="3:3">
      <c r="C124" s="202"/>
    </row>
    <row r="125" s="190" customFormat="1" ht="14.4" spans="3:3">
      <c r="C125" s="202"/>
    </row>
    <row r="126" s="190" customFormat="1" ht="14.4" spans="3:3">
      <c r="C126" s="202"/>
    </row>
    <row r="127" s="190" customFormat="1" ht="14.4" spans="3:3">
      <c r="C127" s="202"/>
    </row>
    <row r="128" s="190" customFormat="1" ht="14.4" spans="3:3">
      <c r="C128" s="202"/>
    </row>
    <row r="129" s="190" customFormat="1" ht="14.4" spans="3:3">
      <c r="C129" s="202"/>
    </row>
    <row r="130" s="190" customFormat="1" ht="14.4" spans="3:3">
      <c r="C130" s="202"/>
    </row>
    <row r="131" s="190" customFormat="1" ht="14.4" spans="3:3">
      <c r="C131" s="202"/>
    </row>
    <row r="132" s="190" customFormat="1" ht="14.4" spans="3:3">
      <c r="C132" s="202"/>
    </row>
    <row r="133" s="190" customFormat="1" ht="14.4" spans="3:3">
      <c r="C133" s="202"/>
    </row>
    <row r="134" s="190" customFormat="1" ht="14.4" spans="3:3">
      <c r="C134" s="202"/>
    </row>
    <row r="135" s="190" customFormat="1" ht="14.4" spans="3:3">
      <c r="C135" s="202"/>
    </row>
    <row r="136" s="190" customFormat="1" ht="14.4" spans="3:3">
      <c r="C136" s="202"/>
    </row>
    <row r="137" s="190" customFormat="1" ht="14.4" spans="3:3">
      <c r="C137" s="202"/>
    </row>
    <row r="138" s="190" customFormat="1" ht="14.4" spans="3:3">
      <c r="C138" s="202"/>
    </row>
    <row r="139" s="190" customFormat="1" ht="14.4" spans="3:3">
      <c r="C139" s="202"/>
    </row>
    <row r="140" s="190" customFormat="1" ht="14.4" spans="3:3">
      <c r="C140" s="202"/>
    </row>
    <row r="141" s="190" customFormat="1" ht="14.4" spans="3:3">
      <c r="C141" s="202"/>
    </row>
    <row r="142" s="190" customFormat="1" ht="14.4" spans="3:3">
      <c r="C142" s="202"/>
    </row>
    <row r="143" s="190" customFormat="1" ht="14.4" spans="3:3">
      <c r="C143" s="202"/>
    </row>
    <row r="144" s="190" customFormat="1" ht="14.4" spans="3:3">
      <c r="C144" s="202"/>
    </row>
    <row r="145" s="190" customFormat="1" ht="14.4" spans="3:3">
      <c r="C145" s="202"/>
    </row>
    <row r="146" s="190" customFormat="1" ht="14.4" spans="3:3">
      <c r="C146" s="202"/>
    </row>
    <row r="147" s="190" customFormat="1" ht="14.4" spans="3:3">
      <c r="C147" s="202"/>
    </row>
    <row r="148" s="190" customFormat="1" ht="14.4" spans="3:3">
      <c r="C148" s="202"/>
    </row>
    <row r="149" s="190" customFormat="1" ht="14.4" spans="3:3">
      <c r="C149" s="202"/>
    </row>
    <row r="150" s="190" customFormat="1" ht="14.4" spans="3:3">
      <c r="C150" s="202"/>
    </row>
    <row r="151" s="190" customFormat="1" ht="14.4" spans="3:3">
      <c r="C151" s="202"/>
    </row>
    <row r="152" s="190" customFormat="1" ht="14.4" spans="3:3">
      <c r="C152" s="202"/>
    </row>
    <row r="153" s="190" customFormat="1" ht="14.4" spans="3:3">
      <c r="C153" s="202"/>
    </row>
    <row r="154" s="190" customFormat="1" ht="14.4" spans="3:3">
      <c r="C154" s="202"/>
    </row>
    <row r="155" s="190" customFormat="1" ht="14.4" spans="3:3">
      <c r="C155" s="202"/>
    </row>
    <row r="156" s="190" customFormat="1" ht="14.4" spans="3:3">
      <c r="C156" s="202"/>
    </row>
    <row r="157" s="190" customFormat="1" ht="14.4" spans="3:3">
      <c r="C157" s="202"/>
    </row>
    <row r="158" s="190" customFormat="1" ht="14.4" spans="3:3">
      <c r="C158" s="202"/>
    </row>
    <row r="159" s="190" customFormat="1" ht="14.4" spans="3:3">
      <c r="C159" s="202"/>
    </row>
    <row r="160" s="190" customFormat="1" ht="14.4" spans="3:3">
      <c r="C160" s="202"/>
    </row>
    <row r="161" s="190" customFormat="1" ht="14.4" spans="3:3">
      <c r="C161" s="202"/>
    </row>
    <row r="162" s="190" customFormat="1" ht="14.4" spans="3:3">
      <c r="C162" s="202"/>
    </row>
    <row r="163" s="190" customFormat="1" ht="14.4" spans="3:3">
      <c r="C163" s="202"/>
    </row>
    <row r="164" s="190" customFormat="1" ht="14.4" spans="3:3">
      <c r="C164" s="202"/>
    </row>
    <row r="165" s="190" customFormat="1" ht="14.4" spans="3:3">
      <c r="C165" s="202"/>
    </row>
    <row r="166" s="190" customFormat="1" ht="14.4" spans="3:3">
      <c r="C166" s="202"/>
    </row>
    <row r="167" s="190" customFormat="1" ht="14.4" spans="3:3">
      <c r="C167" s="202"/>
    </row>
    <row r="168" s="190" customFormat="1" ht="14.4" spans="3:3">
      <c r="C168" s="202"/>
    </row>
    <row r="169" s="190" customFormat="1" ht="14.4" spans="3:3">
      <c r="C169" s="202"/>
    </row>
    <row r="170" s="190" customFormat="1" ht="14.4" spans="3:3">
      <c r="C170" s="202"/>
    </row>
    <row r="171" s="190" customFormat="1" ht="14.4" spans="3:3">
      <c r="C171" s="202"/>
    </row>
    <row r="172" s="190" customFormat="1" ht="14.4" spans="3:3">
      <c r="C172" s="202"/>
    </row>
    <row r="173" s="190" customFormat="1" ht="14.4" spans="3:3">
      <c r="C173" s="202"/>
    </row>
    <row r="174" s="190" customFormat="1" ht="14.4" spans="3:3">
      <c r="C174" s="202"/>
    </row>
    <row r="175" s="190" customFormat="1" ht="14.4" spans="3:3">
      <c r="C175" s="202"/>
    </row>
    <row r="176" s="190" customFormat="1" ht="14.4" spans="3:3">
      <c r="C176" s="202"/>
    </row>
    <row r="177" s="190" customFormat="1" ht="14.4" spans="3:3">
      <c r="C177" s="202"/>
    </row>
    <row r="178" s="190" customFormat="1" ht="14.4" spans="3:3">
      <c r="C178" s="202"/>
    </row>
    <row r="179" s="190" customFormat="1" ht="14.4" spans="3:3">
      <c r="C179" s="202"/>
    </row>
    <row r="180" s="190" customFormat="1" ht="14.4" spans="3:3">
      <c r="C180" s="202"/>
    </row>
    <row r="181" s="190" customFormat="1" ht="14.4" spans="3:3">
      <c r="C181" s="202"/>
    </row>
    <row r="182" s="190" customFormat="1" ht="14.4" spans="3:3">
      <c r="C182" s="202"/>
    </row>
    <row r="183" s="190" customFormat="1" ht="14.4" spans="3:3">
      <c r="C183" s="202"/>
    </row>
    <row r="184" s="190" customFormat="1" ht="14.4" spans="3:3">
      <c r="C184" s="202"/>
    </row>
    <row r="185" s="190" customFormat="1" ht="14.4" spans="3:3">
      <c r="C185" s="202"/>
    </row>
    <row r="186" s="190" customFormat="1" ht="14.4" spans="3:3">
      <c r="C186" s="202"/>
    </row>
    <row r="187" s="190" customFormat="1" ht="14.4" spans="3:3">
      <c r="C187" s="202"/>
    </row>
    <row r="188" s="190" customFormat="1" ht="14.4" spans="3:3">
      <c r="C188" s="202"/>
    </row>
    <row r="189" s="190" customFormat="1" ht="14.4" spans="3:3">
      <c r="C189" s="202"/>
    </row>
    <row r="190" s="190" customFormat="1" ht="14.4" spans="3:3">
      <c r="C190" s="202"/>
    </row>
    <row r="191" s="190" customFormat="1" ht="14.4" spans="3:3">
      <c r="C191" s="202"/>
    </row>
    <row r="192" s="190" customFormat="1" ht="14.4" spans="3:3">
      <c r="C192" s="202"/>
    </row>
    <row r="193" s="190" customFormat="1" ht="14.4" spans="3:3">
      <c r="C193" s="202"/>
    </row>
    <row r="194" s="190" customFormat="1" ht="14.4" spans="3:3">
      <c r="C194" s="202"/>
    </row>
    <row r="195" s="190" customFormat="1" ht="14.4" spans="3:3">
      <c r="C195" s="202"/>
    </row>
    <row r="196" s="190" customFormat="1" ht="14.4" spans="3:3">
      <c r="C196" s="202"/>
    </row>
    <row r="197" s="190" customFormat="1" ht="14.4" spans="3:3">
      <c r="C197" s="202"/>
    </row>
    <row r="198" s="190" customFormat="1" ht="14.4" spans="3:3">
      <c r="C198" s="202"/>
    </row>
    <row r="199" s="190" customFormat="1" ht="14.4" spans="3:3">
      <c r="C199" s="202"/>
    </row>
    <row r="200" s="190" customFormat="1" ht="14.4" spans="3:3">
      <c r="C200" s="202"/>
    </row>
    <row r="201" s="190" customFormat="1" ht="14.4" spans="3:3">
      <c r="C201" s="202"/>
    </row>
    <row r="202" s="190" customFormat="1" ht="14.4" spans="3:3">
      <c r="C202" s="202"/>
    </row>
    <row r="203" s="190" customFormat="1" ht="14.4" spans="3:3">
      <c r="C203" s="202"/>
    </row>
    <row r="204" s="190" customFormat="1" ht="14.4" spans="3:3">
      <c r="C204" s="202"/>
    </row>
    <row r="205" s="190" customFormat="1" ht="14.4" spans="3:3">
      <c r="C205" s="202"/>
    </row>
    <row r="206" s="190" customFormat="1" ht="14.4" spans="3:3">
      <c r="C206" s="202"/>
    </row>
    <row r="207" s="190" customFormat="1" ht="14.4" spans="3:3">
      <c r="C207" s="202"/>
    </row>
    <row r="208" s="190" customFormat="1" ht="14.4" spans="3:3">
      <c r="C208" s="202"/>
    </row>
    <row r="209" s="190" customFormat="1" ht="14.4" spans="3:3">
      <c r="C209" s="202"/>
    </row>
    <row r="210" s="190" customFormat="1" ht="14.4" spans="3:3">
      <c r="C210" s="202"/>
    </row>
    <row r="211" s="190" customFormat="1" ht="14.4" spans="3:3">
      <c r="C211" s="202"/>
    </row>
    <row r="212" s="190" customFormat="1" ht="14.4" spans="3:3">
      <c r="C212" s="202"/>
    </row>
    <row r="213" s="190" customFormat="1" ht="14.4" spans="3:3">
      <c r="C213" s="202"/>
    </row>
    <row r="214" s="190" customFormat="1" ht="14.4" spans="3:3">
      <c r="C214" s="202"/>
    </row>
    <row r="215" s="190" customFormat="1" ht="14.4" spans="3:3">
      <c r="C215" s="202"/>
    </row>
    <row r="216" s="190" customFormat="1" ht="14.4" spans="3:3">
      <c r="C216" s="202"/>
    </row>
    <row r="217" s="190" customFormat="1" ht="14.4" spans="3:3">
      <c r="C217" s="202"/>
    </row>
    <row r="218" s="190" customFormat="1" ht="14.4" spans="3:3">
      <c r="C218" s="202"/>
    </row>
    <row r="219" s="190" customFormat="1" ht="14.4" spans="3:3">
      <c r="C219" s="202"/>
    </row>
    <row r="220" s="190" customFormat="1" ht="14.4" spans="3:3">
      <c r="C220" s="202"/>
    </row>
    <row r="221" s="190" customFormat="1" ht="14.4" spans="3:3">
      <c r="C221" s="202"/>
    </row>
    <row r="222" s="190" customFormat="1" ht="14.4" spans="3:3">
      <c r="C222" s="202"/>
    </row>
    <row r="223" s="190" customFormat="1" ht="14.4" spans="3:3">
      <c r="C223" s="202"/>
    </row>
    <row r="224" s="190" customFormat="1" ht="14.4" spans="3:3">
      <c r="C224" s="202"/>
    </row>
    <row r="225" s="190" customFormat="1" ht="14.4" spans="3:3">
      <c r="C225" s="202"/>
    </row>
    <row r="226" s="190" customFormat="1" ht="14.4" spans="3:3">
      <c r="C226" s="202"/>
    </row>
    <row r="227" s="190" customFormat="1" ht="14.4" spans="3:3">
      <c r="C227" s="202"/>
    </row>
    <row r="228" s="190" customFormat="1" ht="14.4" spans="3:3">
      <c r="C228" s="202"/>
    </row>
    <row r="229" s="190" customFormat="1" ht="14.4" spans="3:3">
      <c r="C229" s="202"/>
    </row>
    <row r="230" s="190" customFormat="1" ht="14.4" spans="3:3">
      <c r="C230" s="202"/>
    </row>
    <row r="231" s="190" customFormat="1" ht="14.4" spans="3:3">
      <c r="C231" s="202"/>
    </row>
    <row r="232" s="190" customFormat="1" ht="14.4" spans="3:3">
      <c r="C232" s="202"/>
    </row>
    <row r="233" s="190" customFormat="1" ht="14.4" spans="3:3">
      <c r="C233" s="202"/>
    </row>
    <row r="234" s="190" customFormat="1" ht="14.4" spans="3:3">
      <c r="C234" s="202"/>
    </row>
    <row r="235" s="190" customFormat="1" ht="14.4" spans="3:3">
      <c r="C235" s="202"/>
    </row>
    <row r="236" s="190" customFormat="1" ht="14.4" spans="3:3">
      <c r="C236" s="202"/>
    </row>
    <row r="237" s="190" customFormat="1" ht="14.4" spans="3:3">
      <c r="C237" s="202"/>
    </row>
    <row r="238" s="190" customFormat="1" ht="14.4" spans="3:3">
      <c r="C238" s="202"/>
    </row>
    <row r="239" s="190" customFormat="1" ht="14.4" spans="3:3">
      <c r="C239" s="202"/>
    </row>
    <row r="240" s="190" customFormat="1" ht="14.4" spans="3:3">
      <c r="C240" s="202"/>
    </row>
    <row r="241" s="190" customFormat="1" ht="14.4" spans="3:3">
      <c r="C241" s="202"/>
    </row>
    <row r="242" s="190" customFormat="1" ht="14.4" spans="3:3">
      <c r="C242" s="202"/>
    </row>
    <row r="243" s="190" customFormat="1" ht="14.4" spans="3:3">
      <c r="C243" s="202"/>
    </row>
    <row r="244" s="190" customFormat="1" ht="14.4" spans="3:3">
      <c r="C244" s="202"/>
    </row>
    <row r="245" s="190" customFormat="1" ht="14.4" spans="3:3">
      <c r="C245" s="202"/>
    </row>
    <row r="246" s="190" customFormat="1" ht="14.4" spans="3:3">
      <c r="C246" s="202"/>
    </row>
    <row r="247" s="190" customFormat="1" ht="14.4" spans="3:3">
      <c r="C247" s="202"/>
    </row>
    <row r="248" s="190" customFormat="1" ht="14.4" spans="3:3">
      <c r="C248" s="202"/>
    </row>
    <row r="249" s="190" customFormat="1" ht="14.4" spans="3:3">
      <c r="C249" s="202"/>
    </row>
    <row r="250" s="190" customFormat="1" ht="14.4" spans="3:3">
      <c r="C250" s="202"/>
    </row>
    <row r="251" s="190" customFormat="1" ht="14.4" spans="3:3">
      <c r="C251" s="202"/>
    </row>
    <row r="252" s="190" customFormat="1" ht="14.4" spans="3:3">
      <c r="C252" s="202"/>
    </row>
    <row r="253" s="190" customFormat="1" ht="14.4" spans="3:3">
      <c r="C253" s="202"/>
    </row>
    <row r="254" s="190" customFormat="1" ht="14.4" spans="3:3">
      <c r="C254" s="202"/>
    </row>
    <row r="255" s="190" customFormat="1" ht="14.4" spans="3:3">
      <c r="C255" s="202"/>
    </row>
    <row r="256" s="190" customFormat="1" ht="14.4" spans="3:3">
      <c r="C256" s="202"/>
    </row>
    <row r="257" s="190" customFormat="1" ht="14.4" spans="3:3">
      <c r="C257" s="202"/>
    </row>
    <row r="258" s="190" customFormat="1" ht="14.4" spans="3:3">
      <c r="C258" s="202"/>
    </row>
    <row r="259" s="190" customFormat="1" ht="14.4" spans="3:3">
      <c r="C259" s="202"/>
    </row>
    <row r="260" s="190" customFormat="1" ht="14.4" spans="3:3">
      <c r="C260" s="202"/>
    </row>
    <row r="261" s="190" customFormat="1" ht="14.4" spans="3:3">
      <c r="C261" s="202"/>
    </row>
    <row r="262" s="190" customFormat="1" ht="14.4" spans="3:3">
      <c r="C262" s="202"/>
    </row>
    <row r="263" s="190" customFormat="1" ht="14.4" spans="3:3">
      <c r="C263" s="202"/>
    </row>
    <row r="264" s="190" customFormat="1" ht="14.4" spans="3:3">
      <c r="C264" s="202"/>
    </row>
    <row r="265" s="190" customFormat="1" ht="14.4" spans="3:3">
      <c r="C265" s="202"/>
    </row>
    <row r="266" s="190" customFormat="1" ht="14.4" spans="3:3">
      <c r="C266" s="202"/>
    </row>
    <row r="267" s="190" customFormat="1" ht="14.4" spans="3:3">
      <c r="C267" s="202"/>
    </row>
    <row r="268" s="190" customFormat="1" ht="14.4" spans="3:3">
      <c r="C268" s="202"/>
    </row>
    <row r="269" s="190" customFormat="1" ht="14.4" spans="3:3">
      <c r="C269" s="202"/>
    </row>
    <row r="270" s="190" customFormat="1" ht="14.4" spans="3:3">
      <c r="C270" s="202"/>
    </row>
    <row r="271" s="190" customFormat="1" ht="14.4" spans="3:3">
      <c r="C271" s="202"/>
    </row>
    <row r="272" s="190" customFormat="1" ht="14.4" spans="3:3">
      <c r="C272" s="202"/>
    </row>
    <row r="273" s="190" customFormat="1" ht="14.4" spans="3:3">
      <c r="C273" s="202"/>
    </row>
    <row r="274" s="190" customFormat="1" ht="14.4" spans="3:3">
      <c r="C274" s="202"/>
    </row>
    <row r="275" s="190" customFormat="1" ht="14.4" spans="3:3">
      <c r="C275" s="202"/>
    </row>
    <row r="276" s="190" customFormat="1" ht="14.4" spans="3:3">
      <c r="C276" s="202"/>
    </row>
    <row r="277" s="190" customFormat="1" ht="14.4" spans="3:3">
      <c r="C277" s="202"/>
    </row>
    <row r="278" s="190" customFormat="1" ht="14.4" spans="3:3">
      <c r="C278" s="202"/>
    </row>
    <row r="279" s="190" customFormat="1" ht="14.4" spans="3:3">
      <c r="C279" s="202"/>
    </row>
    <row r="280" s="190" customFormat="1" ht="14.4" spans="3:3">
      <c r="C280" s="202"/>
    </row>
    <row r="281" s="190" customFormat="1" ht="14.4" spans="3:3">
      <c r="C281" s="202"/>
    </row>
    <row r="282" s="190" customFormat="1" ht="14.4" spans="3:3">
      <c r="C282" s="202"/>
    </row>
    <row r="283" s="190" customFormat="1" ht="14.4" spans="3:3">
      <c r="C283" s="202"/>
    </row>
    <row r="284" s="190" customFormat="1" ht="14.4" spans="3:3">
      <c r="C284" s="202"/>
    </row>
    <row r="285" s="190" customFormat="1" ht="14.4" spans="3:3">
      <c r="C285" s="202"/>
    </row>
    <row r="286" s="190" customFormat="1" ht="14.4" spans="3:3">
      <c r="C286" s="202"/>
    </row>
    <row r="287" s="190" customFormat="1" ht="14.4" spans="3:3">
      <c r="C287" s="202"/>
    </row>
    <row r="288" s="190" customFormat="1" ht="14.4" spans="3:3">
      <c r="C288" s="202"/>
    </row>
    <row r="289" s="190" customFormat="1" ht="14.4" spans="3:3">
      <c r="C289" s="202"/>
    </row>
    <row r="290" s="190" customFormat="1" ht="14.4" spans="3:3">
      <c r="C290" s="202"/>
    </row>
    <row r="291" s="190" customFormat="1" ht="14.4" spans="3:3">
      <c r="C291" s="202"/>
    </row>
    <row r="292" s="190" customFormat="1" ht="14.4" spans="3:3">
      <c r="C292" s="202"/>
    </row>
    <row r="293" s="190" customFormat="1" ht="14.4" spans="3:3">
      <c r="C293" s="202"/>
    </row>
    <row r="294" s="190" customFormat="1" ht="14.4" spans="3:3">
      <c r="C294" s="202"/>
    </row>
    <row r="295" s="190" customFormat="1" ht="14.4" spans="3:3">
      <c r="C295" s="202"/>
    </row>
    <row r="296" s="190" customFormat="1" ht="14.4" spans="3:3">
      <c r="C296" s="202"/>
    </row>
    <row r="297" s="190" customFormat="1" ht="14.4" spans="3:3">
      <c r="C297" s="202"/>
    </row>
    <row r="298" s="190" customFormat="1" ht="14.4" spans="3:3">
      <c r="C298" s="202"/>
    </row>
    <row r="299" s="190" customFormat="1" ht="14.4" spans="3:3">
      <c r="C299" s="202"/>
    </row>
    <row r="300" s="190" customFormat="1" ht="14.4" spans="3:3">
      <c r="C300" s="202"/>
    </row>
    <row r="301" s="190" customFormat="1" ht="14.4" spans="3:3">
      <c r="C301" s="202"/>
    </row>
    <row r="302" s="190" customFormat="1" ht="14.4" spans="3:3">
      <c r="C302" s="202"/>
    </row>
    <row r="303" s="190" customFormat="1" ht="14.4" spans="3:3">
      <c r="C303" s="202"/>
    </row>
    <row r="304" s="190" customFormat="1" ht="14.4" spans="3:3">
      <c r="C304" s="202"/>
    </row>
    <row r="305" s="190" customFormat="1" ht="14.4" spans="3:3">
      <c r="C305" s="202"/>
    </row>
    <row r="306" s="190" customFormat="1" ht="14.4" spans="3:3">
      <c r="C306" s="202"/>
    </row>
    <row r="307" s="190" customFormat="1" ht="14.4" spans="3:3">
      <c r="C307" s="202"/>
    </row>
    <row r="308" s="190" customFormat="1" ht="14.4" spans="3:3">
      <c r="C308" s="202"/>
    </row>
    <row r="309" s="190" customFormat="1" ht="14.4" spans="3:3">
      <c r="C309" s="202"/>
    </row>
    <row r="310" s="190" customFormat="1" ht="14.4" spans="3:3">
      <c r="C310" s="202"/>
    </row>
    <row r="311" s="190" customFormat="1" ht="14.4" spans="3:3">
      <c r="C311" s="202"/>
    </row>
    <row r="312" s="190" customFormat="1" ht="14.4" spans="3:3">
      <c r="C312" s="202"/>
    </row>
    <row r="313" s="190" customFormat="1" ht="14.4" spans="3:3">
      <c r="C313" s="202"/>
    </row>
    <row r="314" s="190" customFormat="1" ht="14.4" spans="3:3">
      <c r="C314" s="202"/>
    </row>
    <row r="315" s="190" customFormat="1" ht="14.4" spans="3:3">
      <c r="C315" s="202"/>
    </row>
    <row r="316" s="190" customFormat="1" ht="14.4" spans="3:3">
      <c r="C316" s="202"/>
    </row>
    <row r="317" s="190" customFormat="1" ht="14.4" spans="3:3">
      <c r="C317" s="202"/>
    </row>
    <row r="318" s="190" customFormat="1" ht="14.4" spans="3:3">
      <c r="C318" s="202"/>
    </row>
    <row r="319" s="190" customFormat="1" ht="14.4" spans="3:3">
      <c r="C319" s="202"/>
    </row>
    <row r="320" s="190" customFormat="1" ht="14.4" spans="3:3">
      <c r="C320" s="202"/>
    </row>
    <row r="321" s="190" customFormat="1" ht="14.4" spans="3:3">
      <c r="C321" s="202"/>
    </row>
    <row r="322" s="190" customFormat="1" ht="14.4" spans="3:3">
      <c r="C322" s="202"/>
    </row>
    <row r="323" s="190" customFormat="1" ht="14.4" spans="3:3">
      <c r="C323" s="202"/>
    </row>
    <row r="324" s="190" customFormat="1" ht="14.4" spans="3:3">
      <c r="C324" s="202"/>
    </row>
    <row r="325" s="190" customFormat="1" ht="14.4" spans="3:3">
      <c r="C325" s="202"/>
    </row>
    <row r="326" s="190" customFormat="1" ht="14.4" spans="3:3">
      <c r="C326" s="202"/>
    </row>
    <row r="327" s="190" customFormat="1" ht="14.4" spans="3:3">
      <c r="C327" s="202"/>
    </row>
    <row r="328" s="190" customFormat="1" ht="14.4" spans="3:3">
      <c r="C328" s="202"/>
    </row>
    <row r="329" s="190" customFormat="1" ht="14.4" spans="3:3">
      <c r="C329" s="202"/>
    </row>
    <row r="330" s="190" customFormat="1" ht="14.4" spans="3:3">
      <c r="C330" s="202"/>
    </row>
    <row r="331" s="190" customFormat="1" ht="14.4" spans="3:3">
      <c r="C331" s="202"/>
    </row>
    <row r="332" s="190" customFormat="1" ht="14.4" spans="3:3">
      <c r="C332" s="202"/>
    </row>
    <row r="333" s="190" customFormat="1" ht="14.4" spans="3:3">
      <c r="C333" s="202"/>
    </row>
    <row r="334" s="190" customFormat="1" ht="14.4" spans="3:3">
      <c r="C334" s="202"/>
    </row>
    <row r="335" s="190" customFormat="1" ht="14.4" spans="3:3">
      <c r="C335" s="202"/>
    </row>
    <row r="336" s="190" customFormat="1" ht="14.4" spans="3:3">
      <c r="C336" s="202"/>
    </row>
    <row r="337" s="190" customFormat="1" ht="14.4" spans="3:3">
      <c r="C337" s="202"/>
    </row>
    <row r="338" s="190" customFormat="1" ht="14.4" spans="3:3">
      <c r="C338" s="202"/>
    </row>
    <row r="339" s="190" customFormat="1" ht="14.4" spans="3:3">
      <c r="C339" s="202"/>
    </row>
    <row r="340" s="190" customFormat="1" ht="14.4" spans="3:3">
      <c r="C340" s="202"/>
    </row>
    <row r="341" s="190" customFormat="1" ht="14.4" spans="3:3">
      <c r="C341" s="202"/>
    </row>
    <row r="342" s="190" customFormat="1" ht="14.4" spans="3:3">
      <c r="C342" s="202"/>
    </row>
    <row r="343" s="190" customFormat="1" ht="14.4" spans="3:3">
      <c r="C343" s="202"/>
    </row>
    <row r="344" s="190" customFormat="1" ht="14.4" spans="3:3">
      <c r="C344" s="202"/>
    </row>
    <row r="345" s="190" customFormat="1" ht="14.4" spans="3:3">
      <c r="C345" s="202"/>
    </row>
    <row r="346" s="190" customFormat="1" ht="14.4" spans="3:3">
      <c r="C346" s="202"/>
    </row>
    <row r="347" s="190" customFormat="1" ht="14.4" spans="3:3">
      <c r="C347" s="202"/>
    </row>
    <row r="348" s="190" customFormat="1" ht="14.4" spans="3:3">
      <c r="C348" s="202"/>
    </row>
    <row r="349" s="190" customFormat="1" ht="14.4" spans="3:3">
      <c r="C349" s="202"/>
    </row>
    <row r="350" s="190" customFormat="1" ht="14.4" spans="3:3">
      <c r="C350" s="202"/>
    </row>
    <row r="351" s="190" customFormat="1" ht="14.4" spans="3:3">
      <c r="C351" s="202"/>
    </row>
    <row r="352" s="190" customFormat="1" ht="14.4" spans="3:3">
      <c r="C352" s="202"/>
    </row>
    <row r="353" s="190" customFormat="1" ht="14.4" spans="3:3">
      <c r="C353" s="202"/>
    </row>
    <row r="354" s="190" customFormat="1" ht="14.4" spans="3:3">
      <c r="C354" s="202"/>
    </row>
    <row r="355" s="190" customFormat="1" ht="14.4" spans="3:3">
      <c r="C355" s="202"/>
    </row>
    <row r="356" s="190" customFormat="1" ht="14.4" spans="3:3">
      <c r="C356" s="202"/>
    </row>
    <row r="357" s="190" customFormat="1" ht="14.4" spans="3:3">
      <c r="C357" s="202"/>
    </row>
    <row r="358" s="190" customFormat="1" ht="14.4" spans="3:3">
      <c r="C358" s="202"/>
    </row>
    <row r="359" s="190" customFormat="1" ht="14.4" spans="3:3">
      <c r="C359" s="202"/>
    </row>
    <row r="360" s="190" customFormat="1" ht="14.4" spans="3:3">
      <c r="C360" s="202"/>
    </row>
    <row r="361" s="190" customFormat="1" ht="14.4" spans="3:3">
      <c r="C361" s="202"/>
    </row>
    <row r="362" s="190" customFormat="1" ht="14.4" spans="3:3">
      <c r="C362" s="202"/>
    </row>
    <row r="363" s="190" customFormat="1" ht="14.4" spans="3:3">
      <c r="C363" s="202"/>
    </row>
    <row r="364" s="190" customFormat="1" ht="14.4" spans="3:3">
      <c r="C364" s="202"/>
    </row>
    <row r="365" s="190" customFormat="1" ht="14.4" spans="3:3">
      <c r="C365" s="202"/>
    </row>
    <row r="366" s="190" customFormat="1" ht="14.4" spans="3:3">
      <c r="C366" s="202"/>
    </row>
    <row r="367" s="190" customFormat="1" ht="14.4" spans="3:3">
      <c r="C367" s="202"/>
    </row>
    <row r="368" s="190" customFormat="1" ht="14.4" spans="3:3">
      <c r="C368" s="202"/>
    </row>
    <row r="369" s="190" customFormat="1" ht="14.4" spans="3:3">
      <c r="C369" s="202"/>
    </row>
    <row r="370" s="190" customFormat="1" ht="14.4" spans="3:3">
      <c r="C370" s="202"/>
    </row>
    <row r="371" s="190" customFormat="1" ht="14.4" spans="3:3">
      <c r="C371" s="202"/>
    </row>
    <row r="372" s="190" customFormat="1" ht="14.4" spans="3:3">
      <c r="C372" s="202"/>
    </row>
    <row r="373" s="190" customFormat="1" ht="14.4" spans="3:3">
      <c r="C373" s="202"/>
    </row>
    <row r="374" s="190" customFormat="1" ht="14.4" spans="3:3">
      <c r="C374" s="202"/>
    </row>
    <row r="375" s="190" customFormat="1" ht="14.4" spans="3:3">
      <c r="C375" s="202"/>
    </row>
    <row r="376" s="190" customFormat="1" ht="14.4" spans="3:3">
      <c r="C376" s="202"/>
    </row>
    <row r="377" s="190" customFormat="1" ht="14.4" spans="3:3">
      <c r="C377" s="202"/>
    </row>
    <row r="378" s="190" customFormat="1" ht="14.4" spans="3:3">
      <c r="C378" s="202"/>
    </row>
    <row r="379" s="190" customFormat="1" ht="14.4" spans="3:3">
      <c r="C379" s="202"/>
    </row>
    <row r="380" s="190" customFormat="1" ht="14.4" spans="3:3">
      <c r="C380" s="202"/>
    </row>
    <row r="381" s="190" customFormat="1" ht="14.4" spans="3:3">
      <c r="C381" s="202"/>
    </row>
    <row r="382" s="190" customFormat="1" ht="14.4" spans="3:3">
      <c r="C382" s="202"/>
    </row>
    <row r="383" s="190" customFormat="1" ht="14.4" spans="3:3">
      <c r="C383" s="202"/>
    </row>
    <row r="384" s="190" customFormat="1" ht="14.4" spans="3:3">
      <c r="C384" s="202"/>
    </row>
    <row r="385" s="190" customFormat="1" ht="14.4" spans="3:3">
      <c r="C385" s="202"/>
    </row>
    <row r="386" s="190" customFormat="1" ht="14.4" spans="3:3">
      <c r="C386" s="202"/>
    </row>
    <row r="387" s="190" customFormat="1" ht="14.4" spans="3:3">
      <c r="C387" s="202"/>
    </row>
    <row r="388" s="190" customFormat="1" ht="14.4" spans="3:3">
      <c r="C388" s="202"/>
    </row>
    <row r="389" s="190" customFormat="1" ht="14.4" spans="3:3">
      <c r="C389" s="202"/>
    </row>
    <row r="390" s="190" customFormat="1" ht="14.4" spans="3:3">
      <c r="C390" s="202"/>
    </row>
    <row r="391" s="190" customFormat="1" ht="14.4" spans="3:3">
      <c r="C391" s="202"/>
    </row>
    <row r="392" s="190" customFormat="1" ht="14.4" spans="3:3">
      <c r="C392" s="202"/>
    </row>
    <row r="393" s="190" customFormat="1" ht="14.4" spans="3:3">
      <c r="C393" s="202"/>
    </row>
    <row r="394" s="190" customFormat="1" ht="14.4" spans="3:3">
      <c r="C394" s="202"/>
    </row>
    <row r="395" s="190" customFormat="1" ht="14.4" spans="3:3">
      <c r="C395" s="202"/>
    </row>
    <row r="396" s="190" customFormat="1" ht="14.4" spans="3:3">
      <c r="C396" s="202"/>
    </row>
    <row r="397" s="190" customFormat="1" ht="14.4" spans="3:3">
      <c r="C397" s="202"/>
    </row>
    <row r="398" s="190" customFormat="1" ht="14.4" spans="3:3">
      <c r="C398" s="202"/>
    </row>
    <row r="399" s="190" customFormat="1" ht="14.4" spans="3:3">
      <c r="C399" s="202"/>
    </row>
    <row r="400" s="190" customFormat="1" ht="14.4" spans="3:3">
      <c r="C400" s="202"/>
    </row>
    <row r="401" s="190" customFormat="1" ht="14.4" spans="3:3">
      <c r="C401" s="202"/>
    </row>
    <row r="402" s="190" customFormat="1" ht="14.4" spans="3:3">
      <c r="C402" s="202"/>
    </row>
    <row r="403" s="190" customFormat="1" ht="14.4" spans="3:3">
      <c r="C403" s="202"/>
    </row>
    <row r="404" s="190" customFormat="1" ht="14.4" spans="3:3">
      <c r="C404" s="202"/>
    </row>
    <row r="405" s="190" customFormat="1" ht="14.4" spans="3:3">
      <c r="C405" s="202"/>
    </row>
    <row r="406" s="190" customFormat="1" ht="14.4" spans="3:3">
      <c r="C406" s="202"/>
    </row>
    <row r="407" s="190" customFormat="1" ht="14.4" spans="3:3">
      <c r="C407" s="202"/>
    </row>
    <row r="408" s="190" customFormat="1" ht="14.4" spans="3:3">
      <c r="C408" s="202"/>
    </row>
    <row r="409" s="190" customFormat="1" ht="14.4" spans="3:3">
      <c r="C409" s="202"/>
    </row>
    <row r="410" s="190" customFormat="1" ht="14.4" spans="3:3">
      <c r="C410" s="202"/>
    </row>
    <row r="411" s="190" customFormat="1" ht="14.4" spans="3:3">
      <c r="C411" s="202"/>
    </row>
    <row r="412" s="190" customFormat="1" ht="14.4" spans="3:3">
      <c r="C412" s="202"/>
    </row>
    <row r="413" s="190" customFormat="1" ht="14.4" spans="3:3">
      <c r="C413" s="202"/>
    </row>
    <row r="414" s="190" customFormat="1" ht="14.4" spans="3:3">
      <c r="C414" s="202"/>
    </row>
    <row r="415" s="190" customFormat="1" ht="14.4" spans="3:3">
      <c r="C415" s="202"/>
    </row>
    <row r="416" s="190" customFormat="1" ht="14.4" spans="3:3">
      <c r="C416" s="202"/>
    </row>
    <row r="417" s="190" customFormat="1" ht="14.4" spans="3:3">
      <c r="C417" s="202"/>
    </row>
    <row r="418" s="190" customFormat="1" ht="14.4" spans="3:3">
      <c r="C418" s="202"/>
    </row>
    <row r="419" s="190" customFormat="1" ht="14.4" spans="3:3">
      <c r="C419" s="202"/>
    </row>
    <row r="420" s="190" customFormat="1" ht="14.4" spans="3:3">
      <c r="C420" s="202"/>
    </row>
    <row r="421" s="190" customFormat="1" ht="14.4" spans="3:3">
      <c r="C421" s="202"/>
    </row>
    <row r="422" s="190" customFormat="1" ht="14.4" spans="3:3">
      <c r="C422" s="202"/>
    </row>
    <row r="423" s="190" customFormat="1" ht="14.4" spans="3:3">
      <c r="C423" s="202"/>
    </row>
    <row r="424" s="190" customFormat="1" ht="14.4" spans="3:3">
      <c r="C424" s="202"/>
    </row>
    <row r="425" s="190" customFormat="1" ht="14.4" spans="3:3">
      <c r="C425" s="202"/>
    </row>
    <row r="426" s="190" customFormat="1" ht="14.4" spans="3:3">
      <c r="C426" s="202"/>
    </row>
    <row r="427" s="190" customFormat="1" ht="14.4" spans="3:3">
      <c r="C427" s="202"/>
    </row>
    <row r="428" s="190" customFormat="1" ht="14.4" spans="3:3">
      <c r="C428" s="202"/>
    </row>
    <row r="429" s="190" customFormat="1" ht="14.4" spans="3:3">
      <c r="C429" s="202"/>
    </row>
    <row r="430" s="190" customFormat="1" ht="14.4" spans="3:3">
      <c r="C430" s="202"/>
    </row>
    <row r="431" s="190" customFormat="1" ht="14.4" spans="3:3">
      <c r="C431" s="202"/>
    </row>
    <row r="432" s="190" customFormat="1" ht="14.4" spans="3:3">
      <c r="C432" s="202"/>
    </row>
    <row r="433" s="190" customFormat="1" ht="14.4" spans="3:3">
      <c r="C433" s="202"/>
    </row>
    <row r="434" s="190" customFormat="1" ht="14.4" spans="3:3">
      <c r="C434" s="202"/>
    </row>
    <row r="435" s="190" customFormat="1" ht="14.4" spans="3:3">
      <c r="C435" s="202"/>
    </row>
    <row r="436" s="190" customFormat="1" ht="14.4" spans="3:3">
      <c r="C436" s="202"/>
    </row>
    <row r="437" s="190" customFormat="1" ht="14.4" spans="3:3">
      <c r="C437" s="202"/>
    </row>
    <row r="438" s="190" customFormat="1" ht="14.4" spans="3:3">
      <c r="C438" s="202"/>
    </row>
    <row r="439" s="190" customFormat="1" ht="14.4" spans="3:3">
      <c r="C439" s="202"/>
    </row>
    <row r="440" s="190" customFormat="1" ht="14.4" spans="3:3">
      <c r="C440" s="202"/>
    </row>
    <row r="441" s="190" customFormat="1" ht="14.4" spans="3:3">
      <c r="C441" s="202"/>
    </row>
    <row r="442" s="190" customFormat="1" ht="14.4" spans="3:3">
      <c r="C442" s="202"/>
    </row>
    <row r="443" s="190" customFormat="1" ht="14.4" spans="3:3">
      <c r="C443" s="202"/>
    </row>
    <row r="444" s="190" customFormat="1" ht="14.4" spans="3:3">
      <c r="C444" s="202"/>
    </row>
    <row r="445" s="190" customFormat="1" ht="14.4" spans="3:3">
      <c r="C445" s="202"/>
    </row>
    <row r="446" s="190" customFormat="1" ht="14.4" spans="3:3">
      <c r="C446" s="202"/>
    </row>
    <row r="447" s="190" customFormat="1" ht="14.4" spans="3:3">
      <c r="C447" s="202"/>
    </row>
    <row r="448" s="190" customFormat="1" ht="14.4" spans="3:3">
      <c r="C448" s="202"/>
    </row>
    <row r="449" s="190" customFormat="1" ht="14.4" spans="3:3">
      <c r="C449" s="202"/>
    </row>
    <row r="450" s="190" customFormat="1" ht="14.4" spans="3:3">
      <c r="C450" s="202"/>
    </row>
    <row r="451" s="190" customFormat="1" ht="14.4" spans="3:3">
      <c r="C451" s="202"/>
    </row>
    <row r="452" s="190" customFormat="1" ht="14.4" spans="3:3">
      <c r="C452" s="202"/>
    </row>
    <row r="453" s="190" customFormat="1" ht="14.4" spans="3:3">
      <c r="C453" s="202"/>
    </row>
    <row r="454" s="190" customFormat="1" ht="14.4" spans="3:3">
      <c r="C454" s="202"/>
    </row>
    <row r="455" s="190" customFormat="1" ht="14.4" spans="3:3">
      <c r="C455" s="202"/>
    </row>
    <row r="456" s="190" customFormat="1" ht="14.4" spans="3:3">
      <c r="C456" s="202"/>
    </row>
    <row r="457" s="190" customFormat="1" ht="14.4" spans="3:3">
      <c r="C457" s="202"/>
    </row>
    <row r="458" s="190" customFormat="1" ht="14.4" spans="3:3">
      <c r="C458" s="202"/>
    </row>
    <row r="459" s="190" customFormat="1" ht="14.4" spans="3:3">
      <c r="C459" s="202"/>
    </row>
    <row r="460" s="190" customFormat="1" ht="14.4" spans="3:3">
      <c r="C460" s="202"/>
    </row>
    <row r="461" s="190" customFormat="1" ht="14.4" spans="3:3">
      <c r="C461" s="202"/>
    </row>
    <row r="462" s="190" customFormat="1" ht="14.4" spans="3:3">
      <c r="C462" s="202"/>
    </row>
    <row r="463" s="190" customFormat="1" ht="14.4" spans="3:3">
      <c r="C463" s="202"/>
    </row>
    <row r="464" s="190" customFormat="1" ht="14.4" spans="3:3">
      <c r="C464" s="202"/>
    </row>
    <row r="465" s="190" customFormat="1" ht="14.4" spans="3:3">
      <c r="C465" s="202"/>
    </row>
    <row r="466" s="190" customFormat="1" ht="14.4" spans="3:3">
      <c r="C466" s="202"/>
    </row>
    <row r="467" s="190" customFormat="1" ht="14.4" spans="3:3">
      <c r="C467" s="202"/>
    </row>
    <row r="468" s="190" customFormat="1" ht="14.4" spans="3:3">
      <c r="C468" s="202"/>
    </row>
    <row r="469" s="190" customFormat="1" ht="14.4" spans="3:3">
      <c r="C469" s="202"/>
    </row>
    <row r="470" s="190" customFormat="1" ht="14.4" spans="3:3">
      <c r="C470" s="202"/>
    </row>
    <row r="471" s="190" customFormat="1" ht="14.4" spans="3:3">
      <c r="C471" s="202"/>
    </row>
    <row r="472" s="190" customFormat="1" ht="14.4" spans="3:3">
      <c r="C472" s="202"/>
    </row>
    <row r="473" s="190" customFormat="1" ht="14.4" spans="3:3">
      <c r="C473" s="202"/>
    </row>
    <row r="474" s="190" customFormat="1" ht="14.4" spans="3:3">
      <c r="C474" s="202"/>
    </row>
    <row r="475" s="190" customFormat="1" ht="14.4" spans="3:3">
      <c r="C475" s="202"/>
    </row>
    <row r="476" s="190" customFormat="1" ht="14.4" spans="3:3">
      <c r="C476" s="202"/>
    </row>
    <row r="477" s="190" customFormat="1" ht="14.4" spans="3:3">
      <c r="C477" s="202"/>
    </row>
    <row r="478" s="190" customFormat="1" ht="14.4" spans="3:3">
      <c r="C478" s="202"/>
    </row>
    <row r="479" s="190" customFormat="1" ht="14.4" spans="3:3">
      <c r="C479" s="202"/>
    </row>
    <row r="480" s="190" customFormat="1" ht="14.4" spans="3:3">
      <c r="C480" s="202"/>
    </row>
    <row r="481" s="190" customFormat="1" ht="14.4" spans="3:3">
      <c r="C481" s="202"/>
    </row>
    <row r="482" s="190" customFormat="1" ht="14.4" spans="3:3">
      <c r="C482" s="202"/>
    </row>
    <row r="483" s="190" customFormat="1" ht="14.4" spans="3:3">
      <c r="C483" s="202"/>
    </row>
    <row r="484" s="190" customFormat="1" ht="14.4" spans="3:3">
      <c r="C484" s="202"/>
    </row>
    <row r="485" s="190" customFormat="1" ht="14.4" spans="3:3">
      <c r="C485" s="202"/>
    </row>
    <row r="486" s="190" customFormat="1" ht="14.4" spans="3:3">
      <c r="C486" s="202"/>
    </row>
    <row r="487" s="190" customFormat="1" ht="14.4" spans="3:3">
      <c r="C487" s="202"/>
    </row>
    <row r="488" s="190" customFormat="1" ht="14.4" spans="3:3">
      <c r="C488" s="202"/>
    </row>
    <row r="489" s="190" customFormat="1" ht="14.4" spans="3:3">
      <c r="C489" s="202"/>
    </row>
    <row r="490" s="190" customFormat="1" ht="14.4" spans="3:3">
      <c r="C490" s="202"/>
    </row>
    <row r="491" s="190" customFormat="1" ht="14.4" spans="3:3">
      <c r="C491" s="202"/>
    </row>
    <row r="492" s="190" customFormat="1" ht="14.4" spans="3:3">
      <c r="C492" s="202"/>
    </row>
    <row r="493" s="190" customFormat="1" ht="14.4" spans="3:3">
      <c r="C493" s="202"/>
    </row>
    <row r="494" s="190" customFormat="1" ht="14.4" spans="3:3">
      <c r="C494" s="202"/>
    </row>
    <row r="495" s="190" customFormat="1" ht="14.4" spans="3:3">
      <c r="C495" s="202"/>
    </row>
    <row r="496" s="190" customFormat="1" ht="14.4" spans="3:3">
      <c r="C496" s="202"/>
    </row>
    <row r="497" s="190" customFormat="1" ht="14.4" spans="3:3">
      <c r="C497" s="202"/>
    </row>
    <row r="498" s="190" customFormat="1" ht="14.4" spans="3:3">
      <c r="C498" s="202"/>
    </row>
    <row r="499" s="190" customFormat="1" ht="14.4" spans="3:3">
      <c r="C499" s="202"/>
    </row>
    <row r="500" s="190" customFormat="1" ht="14.4" spans="3:3">
      <c r="C500" s="202"/>
    </row>
    <row r="501" s="190" customFormat="1" ht="14.4" spans="3:3">
      <c r="C501" s="202"/>
    </row>
    <row r="502" s="190" customFormat="1" ht="14.4" spans="3:3">
      <c r="C502" s="202"/>
    </row>
    <row r="503" s="190" customFormat="1" ht="14.4" spans="3:3">
      <c r="C503" s="202"/>
    </row>
    <row r="504" s="190" customFormat="1" ht="14.4" spans="3:3">
      <c r="C504" s="202"/>
    </row>
    <row r="505" s="190" customFormat="1" ht="14.4" spans="3:3">
      <c r="C505" s="202"/>
    </row>
    <row r="506" s="190" customFormat="1" ht="14.4" spans="3:3">
      <c r="C506" s="202"/>
    </row>
    <row r="507" s="190" customFormat="1" ht="14.4" spans="3:3">
      <c r="C507" s="202"/>
    </row>
    <row r="508" s="190" customFormat="1" ht="14.4" spans="3:3">
      <c r="C508" s="202"/>
    </row>
    <row r="509" s="190" customFormat="1" ht="14.4" spans="3:3">
      <c r="C509" s="202"/>
    </row>
    <row r="510" s="190" customFormat="1" ht="14.4" spans="3:3">
      <c r="C510" s="202"/>
    </row>
    <row r="511" s="190" customFormat="1" ht="14.4" spans="3:3">
      <c r="C511" s="202"/>
    </row>
    <row r="512" s="190" customFormat="1" ht="14.4" spans="3:3">
      <c r="C512" s="202"/>
    </row>
    <row r="513" s="190" customFormat="1" ht="14.4" spans="3:3">
      <c r="C513" s="202"/>
    </row>
    <row r="514" s="190" customFormat="1" ht="14.4" spans="3:3">
      <c r="C514" s="202"/>
    </row>
    <row r="515" s="190" customFormat="1" ht="14.4" spans="3:3">
      <c r="C515" s="202"/>
    </row>
    <row r="516" s="190" customFormat="1" ht="14.4" spans="3:3">
      <c r="C516" s="202"/>
    </row>
    <row r="517" s="190" customFormat="1" ht="14.4" spans="3:3">
      <c r="C517" s="202"/>
    </row>
    <row r="518" s="190" customFormat="1" ht="14.4" spans="3:3">
      <c r="C518" s="202"/>
    </row>
    <row r="519" s="190" customFormat="1" ht="14.4" spans="3:3">
      <c r="C519" s="202"/>
    </row>
    <row r="520" s="190" customFormat="1" ht="14.4" spans="3:3">
      <c r="C520" s="202"/>
    </row>
    <row r="521" s="190" customFormat="1" ht="14.4" spans="3:3">
      <c r="C521" s="202"/>
    </row>
    <row r="522" s="190" customFormat="1" ht="14.4" spans="3:3">
      <c r="C522" s="202"/>
    </row>
    <row r="523" s="190" customFormat="1" ht="14.4" spans="3:3">
      <c r="C523" s="202"/>
    </row>
    <row r="524" s="190" customFormat="1" ht="14.4" spans="3:3">
      <c r="C524" s="202"/>
    </row>
    <row r="525" s="190" customFormat="1" ht="14.4" spans="3:3">
      <c r="C525" s="202"/>
    </row>
    <row r="526" s="190" customFormat="1" ht="14.4" spans="3:3">
      <c r="C526" s="202"/>
    </row>
    <row r="527" s="190" customFormat="1" ht="14.4" spans="3:3">
      <c r="C527" s="202"/>
    </row>
    <row r="528" s="190" customFormat="1" ht="14.4" spans="3:3">
      <c r="C528" s="202"/>
    </row>
    <row r="529" s="190" customFormat="1" ht="14.4" spans="3:3">
      <c r="C529" s="202"/>
    </row>
    <row r="530" s="190" customFormat="1" ht="14.4" spans="3:3">
      <c r="C530" s="202"/>
    </row>
    <row r="531" s="190" customFormat="1" ht="14.4" spans="3:3">
      <c r="C531" s="202"/>
    </row>
    <row r="532" s="190" customFormat="1" ht="14.4" spans="3:3">
      <c r="C532" s="202"/>
    </row>
    <row r="533" s="190" customFormat="1" ht="14.4" spans="3:3">
      <c r="C533" s="202"/>
    </row>
    <row r="534" s="190" customFormat="1" ht="14.4" spans="3:3">
      <c r="C534" s="202"/>
    </row>
    <row r="535" s="190" customFormat="1" ht="14.4" spans="3:3">
      <c r="C535" s="202"/>
    </row>
    <row r="536" s="190" customFormat="1" ht="14.4" spans="3:3">
      <c r="C536" s="202"/>
    </row>
    <row r="537" s="190" customFormat="1" ht="14.4" spans="3:3">
      <c r="C537" s="202"/>
    </row>
    <row r="538" s="190" customFormat="1" ht="14.4" spans="3:3">
      <c r="C538" s="202"/>
    </row>
    <row r="539" s="190" customFormat="1" ht="14.4" spans="3:3">
      <c r="C539" s="202"/>
    </row>
    <row r="540" s="190" customFormat="1" ht="14.4" spans="3:3">
      <c r="C540" s="202"/>
    </row>
    <row r="541" s="190" customFormat="1" ht="14.4" spans="3:3">
      <c r="C541" s="202"/>
    </row>
    <row r="542" s="190" customFormat="1" ht="14.4" spans="3:3">
      <c r="C542" s="202"/>
    </row>
    <row r="543" s="190" customFormat="1" ht="14.4" spans="3:3">
      <c r="C543" s="202"/>
    </row>
    <row r="544" s="190" customFormat="1" ht="14.4" spans="3:3">
      <c r="C544" s="202"/>
    </row>
    <row r="545" s="190" customFormat="1" ht="14.4" spans="3:3">
      <c r="C545" s="202"/>
    </row>
    <row r="546" s="190" customFormat="1" ht="14.4" spans="3:3">
      <c r="C546" s="202"/>
    </row>
    <row r="547" s="190" customFormat="1" ht="14.4" spans="3:3">
      <c r="C547" s="202"/>
    </row>
    <row r="548" s="190" customFormat="1" ht="14.4" spans="3:3">
      <c r="C548" s="202"/>
    </row>
    <row r="549" s="190" customFormat="1" ht="14.4" spans="3:3">
      <c r="C549" s="202"/>
    </row>
    <row r="550" s="190" customFormat="1" ht="14.4" spans="3:3">
      <c r="C550" s="202"/>
    </row>
    <row r="551" s="190" customFormat="1" ht="14.4" spans="3:3">
      <c r="C551" s="202"/>
    </row>
    <row r="552" s="190" customFormat="1" ht="14.4" spans="3:3">
      <c r="C552" s="202"/>
    </row>
    <row r="553" s="190" customFormat="1" ht="14.4" spans="3:3">
      <c r="C553" s="202"/>
    </row>
    <row r="554" s="190" customFormat="1" ht="14.4" spans="3:3">
      <c r="C554" s="202"/>
    </row>
    <row r="555" s="190" customFormat="1" ht="14.4" spans="3:3">
      <c r="C555" s="202"/>
    </row>
    <row r="556" s="190" customFormat="1" ht="14.4" spans="3:3">
      <c r="C556" s="202"/>
    </row>
    <row r="557" s="190" customFormat="1" ht="14.4" spans="3:3">
      <c r="C557" s="202"/>
    </row>
    <row r="558" s="190" customFormat="1" ht="14.4" spans="3:3">
      <c r="C558" s="202"/>
    </row>
    <row r="559" s="190" customFormat="1" ht="14.4" spans="3:3">
      <c r="C559" s="202"/>
    </row>
    <row r="560" s="190" customFormat="1" ht="14.4" spans="3:3">
      <c r="C560" s="202"/>
    </row>
    <row r="561" s="190" customFormat="1" ht="14.4" spans="3:3">
      <c r="C561" s="202"/>
    </row>
    <row r="562" s="190" customFormat="1" ht="14.4" spans="3:3">
      <c r="C562" s="202"/>
    </row>
    <row r="563" s="190" customFormat="1" ht="14.4" spans="3:3">
      <c r="C563" s="202"/>
    </row>
    <row r="564" s="190" customFormat="1" ht="14.4" spans="3:3">
      <c r="C564" s="202"/>
    </row>
    <row r="565" s="190" customFormat="1" ht="14.4" spans="3:3">
      <c r="C565" s="202"/>
    </row>
    <row r="566" s="190" customFormat="1" ht="14.4" spans="3:3">
      <c r="C566" s="202"/>
    </row>
    <row r="567" s="190" customFormat="1" ht="14.4" spans="3:3">
      <c r="C567" s="202"/>
    </row>
    <row r="568" s="190" customFormat="1" ht="14.4" spans="3:3">
      <c r="C568" s="202"/>
    </row>
    <row r="569" s="190" customFormat="1" ht="14.4" spans="3:3">
      <c r="C569" s="202"/>
    </row>
    <row r="570" s="190" customFormat="1" ht="14.4" spans="3:3">
      <c r="C570" s="202"/>
    </row>
    <row r="571" s="190" customFormat="1" ht="14.4" spans="3:3">
      <c r="C571" s="202"/>
    </row>
    <row r="572" s="190" customFormat="1" ht="14.4" spans="3:3">
      <c r="C572" s="202"/>
    </row>
    <row r="573" s="190" customFormat="1" ht="14.4" spans="3:3">
      <c r="C573" s="202"/>
    </row>
    <row r="574" s="190" customFormat="1" ht="14.4" spans="3:3">
      <c r="C574" s="202"/>
    </row>
    <row r="575" s="190" customFormat="1" ht="14.4" spans="3:3">
      <c r="C575" s="202"/>
    </row>
    <row r="576" s="190" customFormat="1" ht="14.4" spans="3:3">
      <c r="C576" s="202"/>
    </row>
    <row r="577" s="190" customFormat="1" ht="14.4" spans="3:3">
      <c r="C577" s="202"/>
    </row>
    <row r="578" s="190" customFormat="1" ht="14.4" spans="3:3">
      <c r="C578" s="202"/>
    </row>
    <row r="579" s="190" customFormat="1" ht="14.4" spans="3:3">
      <c r="C579" s="202"/>
    </row>
    <row r="580" s="190" customFormat="1" ht="14.4" spans="3:3">
      <c r="C580" s="202"/>
    </row>
    <row r="581" s="190" customFormat="1" ht="14.4" spans="3:3">
      <c r="C581" s="202"/>
    </row>
    <row r="582" s="190" customFormat="1" ht="14.4" spans="3:3">
      <c r="C582" s="202"/>
    </row>
    <row r="583" s="190" customFormat="1" ht="14.4" spans="3:3">
      <c r="C583" s="202"/>
    </row>
    <row r="584" s="190" customFormat="1" ht="14.4" spans="3:3">
      <c r="C584" s="202"/>
    </row>
    <row r="585" s="190" customFormat="1" ht="14.4" spans="3:3">
      <c r="C585" s="202"/>
    </row>
    <row r="586" s="190" customFormat="1" ht="14.4" spans="3:3">
      <c r="C586" s="202"/>
    </row>
    <row r="587" s="190" customFormat="1" ht="14.4" spans="3:3">
      <c r="C587" s="202"/>
    </row>
    <row r="588" s="190" customFormat="1" ht="14.4" spans="3:3">
      <c r="C588" s="202"/>
    </row>
    <row r="589" s="190" customFormat="1" ht="14.4" spans="3:3">
      <c r="C589" s="202"/>
    </row>
    <row r="590" s="190" customFormat="1" ht="14.4" spans="3:3">
      <c r="C590" s="202"/>
    </row>
    <row r="591" s="190" customFormat="1" ht="14.4" spans="3:3">
      <c r="C591" s="202"/>
    </row>
    <row r="592" s="190" customFormat="1" ht="14.4" spans="3:3">
      <c r="C592" s="202"/>
    </row>
    <row r="593" s="190" customFormat="1" ht="14.4" spans="3:3">
      <c r="C593" s="202"/>
    </row>
    <row r="594" s="190" customFormat="1" ht="14.4" spans="3:3">
      <c r="C594" s="202"/>
    </row>
    <row r="595" s="190" customFormat="1" ht="14.4" spans="3:3">
      <c r="C595" s="202"/>
    </row>
    <row r="596" s="190" customFormat="1" ht="14.4" spans="3:3">
      <c r="C596" s="202"/>
    </row>
    <row r="597" s="190" customFormat="1" ht="14.4" spans="3:3">
      <c r="C597" s="202"/>
    </row>
    <row r="598" s="190" customFormat="1" ht="14.4" spans="3:3">
      <c r="C598" s="202"/>
    </row>
    <row r="599" s="190" customFormat="1" ht="14.4" spans="3:3">
      <c r="C599" s="202"/>
    </row>
    <row r="600" s="190" customFormat="1" ht="14.4" spans="3:3">
      <c r="C600" s="202"/>
    </row>
    <row r="601" s="190" customFormat="1" ht="14.4" spans="3:3">
      <c r="C601" s="202"/>
    </row>
    <row r="602" s="190" customFormat="1" ht="14.4" spans="3:3">
      <c r="C602" s="202"/>
    </row>
    <row r="603" s="190" customFormat="1" ht="14.4" spans="3:3">
      <c r="C603" s="202"/>
    </row>
    <row r="604" s="190" customFormat="1" ht="14.4" spans="3:3">
      <c r="C604" s="202"/>
    </row>
    <row r="605" s="190" customFormat="1" ht="14.4" spans="3:3">
      <c r="C605" s="202"/>
    </row>
    <row r="606" s="190" customFormat="1" ht="14.4" spans="3:3">
      <c r="C606" s="202"/>
    </row>
    <row r="607" s="190" customFormat="1" ht="14.4" spans="3:3">
      <c r="C607" s="202"/>
    </row>
    <row r="608" s="190" customFormat="1" ht="14.4" spans="3:3">
      <c r="C608" s="202"/>
    </row>
    <row r="609" s="190" customFormat="1" ht="14.4" spans="3:3">
      <c r="C609" s="202"/>
    </row>
    <row r="610" s="190" customFormat="1" ht="14.4" spans="3:3">
      <c r="C610" s="202"/>
    </row>
    <row r="611" s="190" customFormat="1" ht="14.4" spans="3:3">
      <c r="C611" s="202"/>
    </row>
    <row r="612" s="190" customFormat="1" ht="14.4" spans="3:3">
      <c r="C612" s="202"/>
    </row>
    <row r="613" s="190" customFormat="1" ht="14.4" spans="3:3">
      <c r="C613" s="202"/>
    </row>
    <row r="614" s="190" customFormat="1" ht="14.4" spans="3:3">
      <c r="C614" s="202"/>
    </row>
    <row r="615" s="190" customFormat="1" ht="14.4" spans="3:3">
      <c r="C615" s="202"/>
    </row>
    <row r="616" s="190" customFormat="1" ht="14.4" spans="3:3">
      <c r="C616" s="202"/>
    </row>
    <row r="617" s="190" customFormat="1" ht="14.4" spans="3:3">
      <c r="C617" s="202"/>
    </row>
    <row r="618" s="190" customFormat="1" ht="14.4" spans="3:3">
      <c r="C618" s="202"/>
    </row>
    <row r="619" s="190" customFormat="1" ht="14.4" spans="3:3">
      <c r="C619" s="202"/>
    </row>
    <row r="620" s="190" customFormat="1" ht="14.4" spans="3:3">
      <c r="C620" s="202"/>
    </row>
    <row r="621" s="190" customFormat="1" ht="14.4" spans="3:3">
      <c r="C621" s="202"/>
    </row>
    <row r="622" s="190" customFormat="1" ht="14.4" spans="3:3">
      <c r="C622" s="202"/>
    </row>
    <row r="623" s="190" customFormat="1" ht="14.4" spans="3:3">
      <c r="C623" s="202"/>
    </row>
    <row r="624" s="190" customFormat="1" ht="14.4" spans="3:3">
      <c r="C624" s="202"/>
    </row>
    <row r="625" s="190" customFormat="1" ht="14.4" spans="3:3">
      <c r="C625" s="202"/>
    </row>
    <row r="626" s="190" customFormat="1" ht="14.4" spans="3:3">
      <c r="C626" s="202"/>
    </row>
    <row r="627" s="190" customFormat="1" ht="14.4" spans="3:3">
      <c r="C627" s="202"/>
    </row>
    <row r="628" s="190" customFormat="1" ht="14.4" spans="3:3">
      <c r="C628" s="202"/>
    </row>
    <row r="629" s="190" customFormat="1" ht="14.4" spans="3:3">
      <c r="C629" s="202"/>
    </row>
    <row r="630" s="190" customFormat="1" ht="14.4" spans="3:3">
      <c r="C630" s="202"/>
    </row>
    <row r="631" s="190" customFormat="1" ht="14.4" spans="3:3">
      <c r="C631" s="202"/>
    </row>
    <row r="632" s="190" customFormat="1" ht="14.4" spans="3:3">
      <c r="C632" s="202"/>
    </row>
    <row r="633" s="190" customFormat="1" ht="14.4" spans="3:3">
      <c r="C633" s="202"/>
    </row>
    <row r="634" s="190" customFormat="1" ht="14.4" spans="3:3">
      <c r="C634" s="202"/>
    </row>
    <row r="635" s="190" customFormat="1" ht="14.4" spans="3:3">
      <c r="C635" s="202"/>
    </row>
    <row r="636" s="190" customFormat="1" ht="14.4" spans="3:3">
      <c r="C636" s="202"/>
    </row>
    <row r="637" s="190" customFormat="1" ht="14.4" spans="3:3">
      <c r="C637" s="202"/>
    </row>
    <row r="638" s="190" customFormat="1" ht="14.4" spans="3:3">
      <c r="C638" s="202"/>
    </row>
    <row r="639" s="190" customFormat="1" ht="14.4" spans="3:3">
      <c r="C639" s="202"/>
    </row>
    <row r="640" s="190" customFormat="1" ht="14.4" spans="3:3">
      <c r="C640" s="202"/>
    </row>
    <row r="641" s="190" customFormat="1" ht="14.4" spans="3:3">
      <c r="C641" s="202"/>
    </row>
    <row r="642" s="190" customFormat="1" ht="14.4" spans="3:3">
      <c r="C642" s="202"/>
    </row>
    <row r="643" s="190" customFormat="1" ht="14.4" spans="3:3">
      <c r="C643" s="202"/>
    </row>
    <row r="644" s="190" customFormat="1" ht="14.4" spans="3:3">
      <c r="C644" s="202"/>
    </row>
    <row r="645" s="190" customFormat="1" ht="14.4" spans="3:3">
      <c r="C645" s="202"/>
    </row>
    <row r="646" s="190" customFormat="1" ht="14.4" spans="3:3">
      <c r="C646" s="202"/>
    </row>
    <row r="647" s="190" customFormat="1" ht="14.4" spans="3:3">
      <c r="C647" s="202"/>
    </row>
    <row r="648" s="190" customFormat="1" ht="14.4" spans="3:3">
      <c r="C648" s="202"/>
    </row>
    <row r="649" s="190" customFormat="1" ht="14.4" spans="3:3">
      <c r="C649" s="202"/>
    </row>
    <row r="650" s="190" customFormat="1" ht="14.4" spans="3:3">
      <c r="C650" s="202"/>
    </row>
    <row r="651" s="190" customFormat="1" ht="14.4" spans="3:3">
      <c r="C651" s="202"/>
    </row>
    <row r="652" s="190" customFormat="1" ht="14.4" spans="3:3">
      <c r="C652" s="202"/>
    </row>
    <row r="653" s="190" customFormat="1" ht="14.4" spans="3:3">
      <c r="C653" s="202"/>
    </row>
    <row r="654" s="190" customFormat="1" ht="14.4" spans="3:3">
      <c r="C654" s="202"/>
    </row>
    <row r="655" s="190" customFormat="1" ht="14.4" spans="3:3">
      <c r="C655" s="202"/>
    </row>
    <row r="656" s="190" customFormat="1" ht="14.4" spans="3:3">
      <c r="C656" s="202"/>
    </row>
    <row r="657" s="190" customFormat="1" ht="14.4" spans="3:3">
      <c r="C657" s="202"/>
    </row>
    <row r="658" s="190" customFormat="1" ht="14.4" spans="3:3">
      <c r="C658" s="202"/>
    </row>
    <row r="659" s="190" customFormat="1" ht="14.4" spans="3:3">
      <c r="C659" s="202"/>
    </row>
    <row r="660" s="190" customFormat="1" ht="14.4" spans="3:3">
      <c r="C660" s="202"/>
    </row>
    <row r="661" s="190" customFormat="1" ht="14.4" spans="3:3">
      <c r="C661" s="202"/>
    </row>
    <row r="662" s="190" customFormat="1" ht="14.4" spans="3:3">
      <c r="C662" s="202"/>
    </row>
    <row r="663" s="190" customFormat="1" ht="14.4" spans="3:3">
      <c r="C663" s="202"/>
    </row>
    <row r="664" s="190" customFormat="1" ht="14.4" spans="3:3">
      <c r="C664" s="202"/>
    </row>
    <row r="665" s="190" customFormat="1" ht="14.4" spans="3:3">
      <c r="C665" s="202"/>
    </row>
    <row r="666" s="190" customFormat="1" ht="14.4" spans="3:3">
      <c r="C666" s="202"/>
    </row>
    <row r="667" s="190" customFormat="1" ht="14.4" spans="3:3">
      <c r="C667" s="202"/>
    </row>
    <row r="668" s="190" customFormat="1" ht="14.4" spans="3:3">
      <c r="C668" s="202"/>
    </row>
    <row r="669" s="190" customFormat="1" ht="14.4" spans="3:3">
      <c r="C669" s="202"/>
    </row>
    <row r="670" s="190" customFormat="1" ht="14.4" spans="3:3">
      <c r="C670" s="202"/>
    </row>
    <row r="671" s="190" customFormat="1" ht="14.4" spans="3:3">
      <c r="C671" s="202"/>
    </row>
    <row r="672" s="190" customFormat="1" ht="14.4" spans="3:3">
      <c r="C672" s="202"/>
    </row>
    <row r="673" s="190" customFormat="1" ht="14.4" spans="3:3">
      <c r="C673" s="202"/>
    </row>
    <row r="674" s="190" customFormat="1" ht="14.4" spans="3:3">
      <c r="C674" s="202"/>
    </row>
    <row r="675" s="190" customFormat="1" ht="14.4" spans="3:3">
      <c r="C675" s="202"/>
    </row>
    <row r="676" s="190" customFormat="1" ht="14.4" spans="3:3">
      <c r="C676" s="202"/>
    </row>
    <row r="677" s="190" customFormat="1" ht="14.4" spans="3:3">
      <c r="C677" s="202"/>
    </row>
    <row r="678" s="190" customFormat="1" ht="14.4" spans="3:3">
      <c r="C678" s="202"/>
    </row>
    <row r="679" s="190" customFormat="1" ht="14.4" spans="3:3">
      <c r="C679" s="202"/>
    </row>
    <row r="680" s="190" customFormat="1" ht="14.4" spans="3:3">
      <c r="C680" s="202"/>
    </row>
    <row r="681" s="190" customFormat="1" ht="14.4" spans="3:3">
      <c r="C681" s="202"/>
    </row>
    <row r="682" s="190" customFormat="1" ht="14.4" spans="3:3">
      <c r="C682" s="202"/>
    </row>
    <row r="683" s="190" customFormat="1" ht="14.4" spans="3:3">
      <c r="C683" s="202"/>
    </row>
    <row r="684" s="190" customFormat="1" ht="14.4" spans="3:3">
      <c r="C684" s="202"/>
    </row>
    <row r="685" s="190" customFormat="1" ht="14.4" spans="3:3">
      <c r="C685" s="202"/>
    </row>
    <row r="686" s="190" customFormat="1" ht="14.4" spans="3:3">
      <c r="C686" s="202"/>
    </row>
    <row r="687" s="190" customFormat="1" ht="14.4" spans="3:3">
      <c r="C687" s="202"/>
    </row>
    <row r="688" s="190" customFormat="1" ht="14.4" spans="3:3">
      <c r="C688" s="202"/>
    </row>
    <row r="689" s="190" customFormat="1" ht="14.4" spans="3:3">
      <c r="C689" s="202"/>
    </row>
    <row r="690" s="190" customFormat="1" ht="14.4" spans="3:3">
      <c r="C690" s="202"/>
    </row>
    <row r="691" s="190" customFormat="1" ht="14.4" spans="3:3">
      <c r="C691" s="202"/>
    </row>
    <row r="692" s="190" customFormat="1" ht="14.4" spans="3:3">
      <c r="C692" s="202"/>
    </row>
    <row r="693" s="190" customFormat="1" ht="14.4" spans="3:3">
      <c r="C693" s="202"/>
    </row>
    <row r="694" s="190" customFormat="1" ht="14.4" spans="3:3">
      <c r="C694" s="202"/>
    </row>
    <row r="695" s="190" customFormat="1" ht="14.4" spans="3:3">
      <c r="C695" s="202"/>
    </row>
    <row r="696" s="190" customFormat="1" ht="14.4" spans="3:3">
      <c r="C696" s="202"/>
    </row>
    <row r="697" s="190" customFormat="1" ht="14.4" spans="3:3">
      <c r="C697" s="202"/>
    </row>
    <row r="698" s="190" customFormat="1" ht="14.4" spans="3:3">
      <c r="C698" s="202"/>
    </row>
    <row r="699" s="190" customFormat="1" ht="14.4" spans="3:3">
      <c r="C699" s="202"/>
    </row>
    <row r="700" s="190" customFormat="1" ht="14.4" spans="3:3">
      <c r="C700" s="202"/>
    </row>
    <row r="701" s="190" customFormat="1" ht="14.4" spans="3:3">
      <c r="C701" s="202"/>
    </row>
    <row r="702" s="190" customFormat="1" ht="14.4" spans="3:3">
      <c r="C702" s="202"/>
    </row>
    <row r="703" s="190" customFormat="1" ht="14.4" spans="3:3">
      <c r="C703" s="202"/>
    </row>
    <row r="704" s="190" customFormat="1" ht="14.4" spans="3:3">
      <c r="C704" s="202"/>
    </row>
    <row r="705" s="190" customFormat="1" ht="14.4" spans="3:3">
      <c r="C705" s="202"/>
    </row>
    <row r="706" s="190" customFormat="1" ht="14.4" spans="3:3">
      <c r="C706" s="202"/>
    </row>
    <row r="707" s="190" customFormat="1" ht="14.4" spans="3:3">
      <c r="C707" s="202"/>
    </row>
    <row r="708" s="190" customFormat="1" ht="14.4" spans="3:3">
      <c r="C708" s="202"/>
    </row>
    <row r="709" s="190" customFormat="1" ht="14.4" spans="3:3">
      <c r="C709" s="202"/>
    </row>
    <row r="710" s="190" customFormat="1" ht="14.4" spans="3:3">
      <c r="C710" s="202"/>
    </row>
    <row r="711" s="190" customFormat="1" ht="14.4" spans="3:3">
      <c r="C711" s="202"/>
    </row>
    <row r="712" s="190" customFormat="1" ht="14.4" spans="3:3">
      <c r="C712" s="202"/>
    </row>
    <row r="713" s="190" customFormat="1" ht="14.4" spans="3:3">
      <c r="C713" s="202"/>
    </row>
    <row r="714" s="190" customFormat="1" ht="14.4" spans="3:3">
      <c r="C714" s="202"/>
    </row>
  </sheetData>
  <mergeCells count="2">
    <mergeCell ref="A1:B1"/>
    <mergeCell ref="B2:C2"/>
  </mergeCells>
  <printOptions horizontalCentered="1"/>
  <pageMargins left="0.90416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14"/>
  <sheetViews>
    <sheetView workbookViewId="0">
      <selection activeCell="A1" sqref="A1"/>
    </sheetView>
  </sheetViews>
  <sheetFormatPr defaultColWidth="7" defaultRowHeight="14.4"/>
  <cols>
    <col min="1" max="1" width="40.25" style="133" customWidth="1"/>
    <col min="2" max="2" width="29.6296296296296" style="155" customWidth="1"/>
    <col min="3" max="3" width="10.3796296296296" style="135" hidden="1" customWidth="1"/>
    <col min="4" max="4" width="9.62962962962963" style="137" hidden="1" customWidth="1"/>
    <col min="5" max="5" width="8.12962962962963" style="137" hidden="1" customWidth="1"/>
    <col min="6" max="6" width="9.62962962962963" style="138" hidden="1" customWidth="1"/>
    <col min="7" max="7" width="17.5" style="138" hidden="1" customWidth="1"/>
    <col min="8" max="8" width="12.5" style="139" hidden="1" customWidth="1"/>
    <col min="9" max="9" width="7" style="140" hidden="1" customWidth="1"/>
    <col min="10" max="11" width="7" style="137" hidden="1" customWidth="1"/>
    <col min="12" max="12" width="13.8796296296296" style="137" hidden="1" customWidth="1"/>
    <col min="13" max="13" width="7.87962962962963" style="137" hidden="1" customWidth="1"/>
    <col min="14" max="14" width="9.5" style="137" hidden="1" customWidth="1"/>
    <col min="15" max="15" width="6.87962962962963" style="137" hidden="1" customWidth="1"/>
    <col min="16" max="16" width="9" style="137" hidden="1" customWidth="1"/>
    <col min="17" max="17" width="5.87962962962963" style="137" hidden="1" customWidth="1"/>
    <col min="18" max="18" width="5.25" style="137" hidden="1" customWidth="1"/>
    <col min="19" max="19" width="6.5" style="137" hidden="1" customWidth="1"/>
    <col min="20" max="21" width="7" style="137" hidden="1" customWidth="1"/>
    <col min="22" max="22" width="10.6296296296296" style="137" hidden="1" customWidth="1"/>
    <col min="23" max="23" width="10.5" style="137" hidden="1" customWidth="1"/>
    <col min="24" max="24" width="7" style="137" hidden="1" customWidth="1"/>
    <col min="25" max="16384" width="7" style="137"/>
  </cols>
  <sheetData>
    <row r="1" ht="29.25" customHeight="1" spans="1:1">
      <c r="A1" s="141" t="s">
        <v>446</v>
      </c>
    </row>
    <row r="2" s="134" customFormat="1" ht="28.5" customHeight="1" spans="1:9">
      <c r="A2" s="164" t="s">
        <v>447</v>
      </c>
      <c r="B2" s="184"/>
      <c r="I2" s="154"/>
    </row>
    <row r="3" s="135" customFormat="1" ht="21.75" customHeight="1" spans="1:12">
      <c r="A3" s="133"/>
      <c r="B3" s="185" t="s">
        <v>2</v>
      </c>
      <c r="D3" s="135">
        <v>12.11</v>
      </c>
      <c r="F3" s="135">
        <v>12.22</v>
      </c>
      <c r="I3" s="155"/>
      <c r="L3" s="135">
        <v>1.2</v>
      </c>
    </row>
    <row r="4" s="135" customFormat="1" ht="39" customHeight="1" spans="1:14">
      <c r="A4" s="144" t="s">
        <v>3</v>
      </c>
      <c r="B4" s="167" t="s">
        <v>4</v>
      </c>
      <c r="F4" s="153" t="s">
        <v>31</v>
      </c>
      <c r="G4" s="153" t="s">
        <v>32</v>
      </c>
      <c r="H4" s="153" t="s">
        <v>28</v>
      </c>
      <c r="I4" s="155"/>
      <c r="L4" s="153" t="s">
        <v>31</v>
      </c>
      <c r="M4" s="158" t="s">
        <v>32</v>
      </c>
      <c r="N4" s="153" t="s">
        <v>28</v>
      </c>
    </row>
    <row r="5" s="133" customFormat="1" ht="39" customHeight="1" spans="1:24">
      <c r="A5" s="168" t="s">
        <v>33</v>
      </c>
      <c r="B5" s="216">
        <f>SUM(B6:B17)</f>
        <v>303195</v>
      </c>
      <c r="C5" s="133">
        <v>105429</v>
      </c>
      <c r="D5" s="133">
        <v>595734.14</v>
      </c>
      <c r="E5" s="133">
        <f>104401+13602</f>
        <v>118003</v>
      </c>
      <c r="F5" s="186" t="s">
        <v>34</v>
      </c>
      <c r="G5" s="186" t="s">
        <v>35</v>
      </c>
      <c r="H5" s="186">
        <v>596221.15</v>
      </c>
      <c r="I5" s="133" t="e">
        <f>F5-A5</f>
        <v>#VALUE!</v>
      </c>
      <c r="J5" s="133">
        <f>H5-B5</f>
        <v>293026.15</v>
      </c>
      <c r="K5" s="133">
        <v>75943</v>
      </c>
      <c r="L5" s="186" t="s">
        <v>34</v>
      </c>
      <c r="M5" s="186" t="s">
        <v>35</v>
      </c>
      <c r="N5" s="186">
        <v>643048.95</v>
      </c>
      <c r="O5" s="133" t="e">
        <f>L5-A5</f>
        <v>#VALUE!</v>
      </c>
      <c r="P5" s="133">
        <f>N5-B5</f>
        <v>339853.95</v>
      </c>
      <c r="R5" s="133">
        <v>717759</v>
      </c>
      <c r="T5" s="188" t="s">
        <v>34</v>
      </c>
      <c r="U5" s="188" t="s">
        <v>35</v>
      </c>
      <c r="V5" s="188">
        <v>659380.53</v>
      </c>
      <c r="W5" s="133">
        <f>B5-V5</f>
        <v>-356185.53</v>
      </c>
      <c r="X5" s="133" t="e">
        <f>T5-A5</f>
        <v>#VALUE!</v>
      </c>
    </row>
    <row r="6" s="133" customFormat="1" ht="39" customHeight="1" spans="1:22">
      <c r="A6" s="217" t="s">
        <v>43</v>
      </c>
      <c r="B6" s="218"/>
      <c r="F6" s="186"/>
      <c r="G6" s="186"/>
      <c r="H6" s="186"/>
      <c r="L6" s="186"/>
      <c r="M6" s="186"/>
      <c r="N6" s="186"/>
      <c r="T6" s="188"/>
      <c r="U6" s="188"/>
      <c r="V6" s="188"/>
    </row>
    <row r="7" s="133" customFormat="1" ht="39" customHeight="1" spans="1:22">
      <c r="A7" s="217" t="s">
        <v>44</v>
      </c>
      <c r="B7" s="218"/>
      <c r="F7" s="186"/>
      <c r="G7" s="186"/>
      <c r="H7" s="186"/>
      <c r="L7" s="186"/>
      <c r="M7" s="186"/>
      <c r="N7" s="186"/>
      <c r="T7" s="188"/>
      <c r="U7" s="188"/>
      <c r="V7" s="188"/>
    </row>
    <row r="8" s="133" customFormat="1" ht="39" customHeight="1" spans="1:22">
      <c r="A8" s="217" t="s">
        <v>45</v>
      </c>
      <c r="B8" s="218"/>
      <c r="F8" s="186"/>
      <c r="G8" s="186"/>
      <c r="H8" s="186"/>
      <c r="L8" s="186"/>
      <c r="M8" s="186"/>
      <c r="N8" s="186"/>
      <c r="T8" s="188"/>
      <c r="U8" s="188"/>
      <c r="V8" s="188"/>
    </row>
    <row r="9" s="133" customFormat="1" ht="39" customHeight="1" spans="1:22">
      <c r="A9" s="217" t="s">
        <v>47</v>
      </c>
      <c r="B9" s="218"/>
      <c r="F9" s="186"/>
      <c r="G9" s="186"/>
      <c r="H9" s="186"/>
      <c r="L9" s="186"/>
      <c r="M9" s="186"/>
      <c r="N9" s="186"/>
      <c r="T9" s="188"/>
      <c r="U9" s="188"/>
      <c r="V9" s="188"/>
    </row>
    <row r="10" s="133" customFormat="1" ht="39" customHeight="1" spans="1:22">
      <c r="A10" s="217" t="s">
        <v>48</v>
      </c>
      <c r="B10" s="218">
        <v>291691.5</v>
      </c>
      <c r="F10" s="186"/>
      <c r="G10" s="186"/>
      <c r="H10" s="186"/>
      <c r="L10" s="186"/>
      <c r="M10" s="186"/>
      <c r="N10" s="186"/>
      <c r="T10" s="188"/>
      <c r="U10" s="188"/>
      <c r="V10" s="188"/>
    </row>
    <row r="11" s="133" customFormat="1" ht="39" customHeight="1" spans="1:22">
      <c r="A11" s="217" t="s">
        <v>49</v>
      </c>
      <c r="B11" s="218"/>
      <c r="F11" s="186"/>
      <c r="G11" s="186"/>
      <c r="H11" s="186"/>
      <c r="L11" s="186"/>
      <c r="M11" s="186"/>
      <c r="N11" s="186"/>
      <c r="T11" s="188"/>
      <c r="U11" s="188"/>
      <c r="V11" s="188"/>
    </row>
    <row r="12" s="133" customFormat="1" ht="39" customHeight="1" spans="1:22">
      <c r="A12" s="217" t="s">
        <v>50</v>
      </c>
      <c r="B12" s="218">
        <v>5000</v>
      </c>
      <c r="F12" s="186"/>
      <c r="G12" s="186"/>
      <c r="H12" s="186"/>
      <c r="L12" s="186"/>
      <c r="M12" s="186"/>
      <c r="N12" s="186"/>
      <c r="T12" s="188"/>
      <c r="U12" s="188"/>
      <c r="V12" s="188"/>
    </row>
    <row r="13" s="133" customFormat="1" ht="39" customHeight="1" spans="1:22">
      <c r="A13" s="217" t="s">
        <v>448</v>
      </c>
      <c r="B13" s="218"/>
      <c r="F13" s="186"/>
      <c r="G13" s="186"/>
      <c r="H13" s="186"/>
      <c r="L13" s="186"/>
      <c r="M13" s="186"/>
      <c r="N13" s="186"/>
      <c r="T13" s="188"/>
      <c r="U13" s="188"/>
      <c r="V13" s="188"/>
    </row>
    <row r="14" s="133" customFormat="1" ht="39" customHeight="1" spans="1:22">
      <c r="A14" s="217" t="s">
        <v>449</v>
      </c>
      <c r="B14" s="218"/>
      <c r="F14" s="186"/>
      <c r="G14" s="186"/>
      <c r="H14" s="186"/>
      <c r="L14" s="186"/>
      <c r="M14" s="186"/>
      <c r="N14" s="186"/>
      <c r="T14" s="188"/>
      <c r="U14" s="188"/>
      <c r="V14" s="188"/>
    </row>
    <row r="15" s="133" customFormat="1" ht="39" customHeight="1" spans="1:22">
      <c r="A15" s="217" t="s">
        <v>58</v>
      </c>
      <c r="B15" s="218"/>
      <c r="F15" s="186"/>
      <c r="G15" s="186"/>
      <c r="H15" s="186"/>
      <c r="L15" s="186"/>
      <c r="M15" s="186"/>
      <c r="N15" s="186"/>
      <c r="T15" s="188"/>
      <c r="U15" s="188"/>
      <c r="V15" s="188"/>
    </row>
    <row r="16" s="133" customFormat="1" ht="39" customHeight="1" spans="1:22">
      <c r="A16" s="217" t="s">
        <v>59</v>
      </c>
      <c r="B16" s="218">
        <v>6294</v>
      </c>
      <c r="F16" s="186"/>
      <c r="G16" s="186"/>
      <c r="H16" s="186"/>
      <c r="L16" s="186"/>
      <c r="M16" s="186"/>
      <c r="N16" s="186"/>
      <c r="T16" s="188"/>
      <c r="U16" s="188"/>
      <c r="V16" s="188"/>
    </row>
    <row r="17" s="133" customFormat="1" ht="39" customHeight="1" spans="1:22">
      <c r="A17" s="217" t="s">
        <v>60</v>
      </c>
      <c r="B17" s="218">
        <v>209.5</v>
      </c>
      <c r="F17" s="186"/>
      <c r="G17" s="186"/>
      <c r="H17" s="186"/>
      <c r="L17" s="186"/>
      <c r="M17" s="186"/>
      <c r="N17" s="186"/>
      <c r="T17" s="188"/>
      <c r="U17" s="188"/>
      <c r="V17" s="188"/>
    </row>
    <row r="18" s="135" customFormat="1" ht="39" customHeight="1" spans="1:24">
      <c r="A18" s="168" t="s">
        <v>450</v>
      </c>
      <c r="B18" s="170">
        <v>0</v>
      </c>
      <c r="C18" s="148">
        <v>105429</v>
      </c>
      <c r="D18" s="149">
        <v>595734.14</v>
      </c>
      <c r="E18" s="135">
        <f>104401+13602</f>
        <v>118003</v>
      </c>
      <c r="F18" s="150" t="s">
        <v>34</v>
      </c>
      <c r="G18" s="150" t="s">
        <v>35</v>
      </c>
      <c r="H18" s="151">
        <v>596221.15</v>
      </c>
      <c r="I18" s="155" t="e">
        <f>F18-A18</f>
        <v>#VALUE!</v>
      </c>
      <c r="J18" s="148">
        <f>H18-B18</f>
        <v>596221.15</v>
      </c>
      <c r="K18" s="148">
        <v>75943</v>
      </c>
      <c r="L18" s="150" t="s">
        <v>34</v>
      </c>
      <c r="M18" s="150" t="s">
        <v>35</v>
      </c>
      <c r="N18" s="151">
        <v>643048.95</v>
      </c>
      <c r="O18" s="155" t="e">
        <f>L18-A18</f>
        <v>#VALUE!</v>
      </c>
      <c r="P18" s="148">
        <f>N18-B18</f>
        <v>643048.95</v>
      </c>
      <c r="R18" s="135">
        <v>717759</v>
      </c>
      <c r="T18" s="159" t="s">
        <v>34</v>
      </c>
      <c r="U18" s="159" t="s">
        <v>35</v>
      </c>
      <c r="V18" s="160">
        <v>659380.53</v>
      </c>
      <c r="W18" s="135">
        <f>B18-V18</f>
        <v>-659380.53</v>
      </c>
      <c r="X18" s="135" t="e">
        <f>T18-A18</f>
        <v>#VALUE!</v>
      </c>
    </row>
    <row r="19" s="135" customFormat="1" ht="39" customHeight="1" spans="1:23">
      <c r="A19" s="178" t="s">
        <v>28</v>
      </c>
      <c r="B19" s="180">
        <f>+B18+B5</f>
        <v>303195</v>
      </c>
      <c r="F19" s="153" t="str">
        <f>""</f>
        <v/>
      </c>
      <c r="G19" s="153" t="str">
        <f>""</f>
        <v/>
      </c>
      <c r="H19" s="153" t="str">
        <f>""</f>
        <v/>
      </c>
      <c r="I19" s="155"/>
      <c r="L19" s="153" t="str">
        <f>""</f>
        <v/>
      </c>
      <c r="M19" s="158" t="str">
        <f>""</f>
        <v/>
      </c>
      <c r="N19" s="153" t="str">
        <f>""</f>
        <v/>
      </c>
      <c r="V19" s="183" t="e">
        <f>V20+#REF!+#REF!+#REF!+#REF!+#REF!+#REF!+#REF!+#REF!+#REF!+#REF!+#REF!+#REF!+#REF!+#REF!+#REF!+#REF!+#REF!+#REF!+#REF!+#REF!</f>
        <v>#REF!</v>
      </c>
      <c r="W19" s="183" t="e">
        <f>W20+#REF!+#REF!+#REF!+#REF!+#REF!+#REF!+#REF!+#REF!+#REF!+#REF!+#REF!+#REF!+#REF!+#REF!+#REF!+#REF!+#REF!+#REF!+#REF!+#REF!</f>
        <v>#REF!</v>
      </c>
    </row>
    <row r="20" s="135" customFormat="1" ht="19.5" customHeight="1" spans="1:24">
      <c r="A20" s="133"/>
      <c r="B20" s="155"/>
      <c r="F20" s="150"/>
      <c r="G20" s="150"/>
      <c r="H20" s="151"/>
      <c r="I20" s="155"/>
      <c r="P20" s="148"/>
      <c r="T20" s="159" t="s">
        <v>66</v>
      </c>
      <c r="U20" s="159" t="s">
        <v>67</v>
      </c>
      <c r="V20" s="160">
        <v>19998</v>
      </c>
      <c r="W20" s="135">
        <f>B20-V20</f>
        <v>-19998</v>
      </c>
      <c r="X20" s="135">
        <f>T20-A20</f>
        <v>232</v>
      </c>
    </row>
    <row r="21" s="135" customFormat="1" ht="19.5" customHeight="1" spans="1:24">
      <c r="A21" s="133"/>
      <c r="B21" s="155"/>
      <c r="F21" s="150"/>
      <c r="G21" s="150"/>
      <c r="H21" s="151"/>
      <c r="I21" s="155"/>
      <c r="P21" s="148"/>
      <c r="T21" s="159" t="s">
        <v>68</v>
      </c>
      <c r="U21" s="159" t="s">
        <v>69</v>
      </c>
      <c r="V21" s="160">
        <v>19998</v>
      </c>
      <c r="W21" s="135">
        <f>B21-V21</f>
        <v>-19998</v>
      </c>
      <c r="X21" s="135">
        <f>T21-A21</f>
        <v>23203</v>
      </c>
    </row>
    <row r="22" s="135" customFormat="1" ht="19.5" customHeight="1" spans="1:24">
      <c r="A22" s="133"/>
      <c r="B22" s="155"/>
      <c r="F22" s="150"/>
      <c r="G22" s="150"/>
      <c r="H22" s="151"/>
      <c r="I22" s="155"/>
      <c r="P22" s="148"/>
      <c r="T22" s="159" t="s">
        <v>70</v>
      </c>
      <c r="U22" s="159" t="s">
        <v>71</v>
      </c>
      <c r="V22" s="160">
        <v>19998</v>
      </c>
      <c r="W22" s="135">
        <f>B22-V22</f>
        <v>-19998</v>
      </c>
      <c r="X22" s="135">
        <f>T22-A22</f>
        <v>2320301</v>
      </c>
    </row>
    <row r="23" s="135" customFormat="1" ht="19.5" customHeight="1" spans="1:16">
      <c r="A23" s="133"/>
      <c r="B23" s="155"/>
      <c r="F23" s="150"/>
      <c r="G23" s="150"/>
      <c r="H23" s="151"/>
      <c r="I23" s="155"/>
      <c r="P23" s="148"/>
    </row>
    <row r="24" s="135" customFormat="1" ht="19.5" customHeight="1" spans="1:16">
      <c r="A24" s="133"/>
      <c r="B24" s="155"/>
      <c r="F24" s="150"/>
      <c r="G24" s="150"/>
      <c r="H24" s="151"/>
      <c r="I24" s="155"/>
      <c r="P24" s="148"/>
    </row>
    <row r="25" s="135" customFormat="1" ht="19.5" customHeight="1" spans="1:16">
      <c r="A25" s="133"/>
      <c r="B25" s="155"/>
      <c r="F25" s="150"/>
      <c r="G25" s="150"/>
      <c r="H25" s="151"/>
      <c r="I25" s="155"/>
      <c r="P25" s="148"/>
    </row>
    <row r="26" s="135" customFormat="1" ht="19.5" customHeight="1" spans="1:16">
      <c r="A26" s="133"/>
      <c r="B26" s="155"/>
      <c r="F26" s="150"/>
      <c r="G26" s="150"/>
      <c r="H26" s="151"/>
      <c r="I26" s="155"/>
      <c r="P26" s="148"/>
    </row>
    <row r="27" s="135" customFormat="1" ht="19.5" customHeight="1" spans="1:16">
      <c r="A27" s="133"/>
      <c r="B27" s="155"/>
      <c r="F27" s="150"/>
      <c r="G27" s="150"/>
      <c r="H27" s="151"/>
      <c r="I27" s="155"/>
      <c r="P27" s="148"/>
    </row>
    <row r="28" s="135" customFormat="1" ht="19.5" customHeight="1" spans="1:16">
      <c r="A28" s="133"/>
      <c r="B28" s="155"/>
      <c r="F28" s="150"/>
      <c r="G28" s="150"/>
      <c r="H28" s="151"/>
      <c r="I28" s="155"/>
      <c r="P28" s="148"/>
    </row>
    <row r="29" s="135" customFormat="1" ht="19.5" customHeight="1" spans="1:16">
      <c r="A29" s="133"/>
      <c r="B29" s="155"/>
      <c r="F29" s="150"/>
      <c r="G29" s="150"/>
      <c r="H29" s="151"/>
      <c r="I29" s="155"/>
      <c r="P29" s="148"/>
    </row>
    <row r="30" s="135" customFormat="1" ht="19.5" customHeight="1" spans="1:16">
      <c r="A30" s="133"/>
      <c r="B30" s="155"/>
      <c r="F30" s="150"/>
      <c r="G30" s="150"/>
      <c r="H30" s="151"/>
      <c r="I30" s="155"/>
      <c r="P30" s="148"/>
    </row>
    <row r="31" s="135" customFormat="1" ht="19.5" customHeight="1" spans="1:16">
      <c r="A31" s="133"/>
      <c r="B31" s="155"/>
      <c r="F31" s="150"/>
      <c r="G31" s="150"/>
      <c r="H31" s="151"/>
      <c r="I31" s="155"/>
      <c r="P31" s="148"/>
    </row>
    <row r="32" s="135" customFormat="1" ht="19.5" customHeight="1" spans="1:16">
      <c r="A32" s="133"/>
      <c r="B32" s="155"/>
      <c r="F32" s="150"/>
      <c r="G32" s="150"/>
      <c r="H32" s="151"/>
      <c r="I32" s="155"/>
      <c r="P32" s="148"/>
    </row>
    <row r="33" s="135" customFormat="1" ht="19.5" customHeight="1" spans="1:16">
      <c r="A33" s="133"/>
      <c r="B33" s="155"/>
      <c r="F33" s="150"/>
      <c r="G33" s="150"/>
      <c r="H33" s="151"/>
      <c r="I33" s="155"/>
      <c r="P33" s="148"/>
    </row>
    <row r="34" s="135" customFormat="1" ht="19.5" customHeight="1" spans="1:16">
      <c r="A34" s="133"/>
      <c r="B34" s="155"/>
      <c r="F34" s="150"/>
      <c r="G34" s="150"/>
      <c r="H34" s="151"/>
      <c r="I34" s="155"/>
      <c r="P34" s="148"/>
    </row>
    <row r="35" s="135" customFormat="1" ht="19.5" customHeight="1" spans="1:16">
      <c r="A35" s="133"/>
      <c r="B35" s="155"/>
      <c r="F35" s="150"/>
      <c r="G35" s="150"/>
      <c r="H35" s="151"/>
      <c r="I35" s="155"/>
      <c r="P35" s="148"/>
    </row>
    <row r="36" s="135" customFormat="1" spans="1:9">
      <c r="A36" s="133"/>
      <c r="B36" s="155"/>
      <c r="F36" s="150"/>
      <c r="G36" s="150"/>
      <c r="H36" s="151"/>
      <c r="I36" s="155"/>
    </row>
    <row r="37" s="135" customFormat="1" spans="1:9">
      <c r="A37" s="133"/>
      <c r="B37" s="155"/>
      <c r="F37" s="150"/>
      <c r="G37" s="150"/>
      <c r="H37" s="151"/>
      <c r="I37" s="155"/>
    </row>
    <row r="38" s="135" customFormat="1" spans="1:9">
      <c r="A38" s="133"/>
      <c r="B38" s="155"/>
      <c r="F38" s="150"/>
      <c r="G38" s="150"/>
      <c r="H38" s="151"/>
      <c r="I38" s="155"/>
    </row>
    <row r="39" s="135" customFormat="1" spans="1:9">
      <c r="A39" s="133"/>
      <c r="B39" s="155"/>
      <c r="F39" s="150"/>
      <c r="G39" s="150"/>
      <c r="H39" s="151"/>
      <c r="I39" s="155"/>
    </row>
    <row r="40" s="135" customFormat="1" spans="1:9">
      <c r="A40" s="133"/>
      <c r="B40" s="155"/>
      <c r="F40" s="150"/>
      <c r="G40" s="150"/>
      <c r="H40" s="151"/>
      <c r="I40" s="155"/>
    </row>
    <row r="41" s="135" customFormat="1" spans="1:9">
      <c r="A41" s="133"/>
      <c r="B41" s="155"/>
      <c r="F41" s="150"/>
      <c r="G41" s="150"/>
      <c r="H41" s="151"/>
      <c r="I41" s="155"/>
    </row>
    <row r="42" s="135" customFormat="1" spans="1:9">
      <c r="A42" s="133"/>
      <c r="B42" s="155"/>
      <c r="F42" s="150"/>
      <c r="G42" s="150"/>
      <c r="H42" s="151"/>
      <c r="I42" s="155"/>
    </row>
    <row r="43" s="135" customFormat="1" spans="1:9">
      <c r="A43" s="133"/>
      <c r="B43" s="155"/>
      <c r="F43" s="150"/>
      <c r="G43" s="150"/>
      <c r="H43" s="151"/>
      <c r="I43" s="155"/>
    </row>
    <row r="44" s="135" customFormat="1" spans="1:9">
      <c r="A44" s="133"/>
      <c r="B44" s="155"/>
      <c r="F44" s="150"/>
      <c r="G44" s="150"/>
      <c r="H44" s="151"/>
      <c r="I44" s="155"/>
    </row>
    <row r="45" s="135" customFormat="1" spans="1:9">
      <c r="A45" s="133"/>
      <c r="B45" s="155"/>
      <c r="F45" s="150"/>
      <c r="G45" s="150"/>
      <c r="H45" s="151"/>
      <c r="I45" s="155"/>
    </row>
    <row r="46" s="135" customFormat="1" spans="1:9">
      <c r="A46" s="133"/>
      <c r="B46" s="155"/>
      <c r="F46" s="150"/>
      <c r="G46" s="150"/>
      <c r="H46" s="151"/>
      <c r="I46" s="155"/>
    </row>
    <row r="47" s="135" customFormat="1" spans="1:9">
      <c r="A47" s="133"/>
      <c r="B47" s="155"/>
      <c r="F47" s="150"/>
      <c r="G47" s="150"/>
      <c r="H47" s="151"/>
      <c r="I47" s="155"/>
    </row>
    <row r="48" s="135" customFormat="1" spans="1:9">
      <c r="A48" s="133"/>
      <c r="B48" s="155"/>
      <c r="F48" s="150"/>
      <c r="G48" s="150"/>
      <c r="H48" s="151"/>
      <c r="I48" s="155"/>
    </row>
    <row r="49" s="135" customFormat="1" spans="1:9">
      <c r="A49" s="133"/>
      <c r="B49" s="155"/>
      <c r="F49" s="150"/>
      <c r="G49" s="150"/>
      <c r="H49" s="151"/>
      <c r="I49" s="155"/>
    </row>
    <row r="50" s="135" customFormat="1" spans="1:9">
      <c r="A50" s="133"/>
      <c r="B50" s="155"/>
      <c r="F50" s="150"/>
      <c r="G50" s="150"/>
      <c r="H50" s="151"/>
      <c r="I50" s="155"/>
    </row>
    <row r="51" s="135" customFormat="1" spans="1:9">
      <c r="A51" s="133"/>
      <c r="B51" s="155"/>
      <c r="F51" s="150"/>
      <c r="G51" s="150"/>
      <c r="H51" s="151"/>
      <c r="I51" s="155"/>
    </row>
    <row r="52" s="135" customFormat="1" spans="1:9">
      <c r="A52" s="133"/>
      <c r="B52" s="155"/>
      <c r="F52" s="150"/>
      <c r="G52" s="150"/>
      <c r="H52" s="151"/>
      <c r="I52" s="155"/>
    </row>
    <row r="53" s="135" customFormat="1" spans="1:9">
      <c r="A53" s="133"/>
      <c r="B53" s="155"/>
      <c r="F53" s="150"/>
      <c r="G53" s="150"/>
      <c r="H53" s="151"/>
      <c r="I53" s="155"/>
    </row>
    <row r="54" s="135" customFormat="1" spans="1:9">
      <c r="A54" s="133"/>
      <c r="B54" s="155"/>
      <c r="F54" s="150"/>
      <c r="G54" s="150"/>
      <c r="H54" s="151"/>
      <c r="I54" s="155"/>
    </row>
    <row r="55" s="135" customFormat="1" spans="1:9">
      <c r="A55" s="133"/>
      <c r="B55" s="155"/>
      <c r="F55" s="150"/>
      <c r="G55" s="150"/>
      <c r="H55" s="151"/>
      <c r="I55" s="155"/>
    </row>
    <row r="56" s="135" customFormat="1" spans="1:9">
      <c r="A56" s="133"/>
      <c r="B56" s="155"/>
      <c r="F56" s="150"/>
      <c r="G56" s="150"/>
      <c r="H56" s="151"/>
      <c r="I56" s="155"/>
    </row>
    <row r="57" s="135" customFormat="1" spans="1:9">
      <c r="A57" s="133"/>
      <c r="B57" s="155"/>
      <c r="F57" s="150"/>
      <c r="G57" s="150"/>
      <c r="H57" s="151"/>
      <c r="I57" s="155"/>
    </row>
    <row r="58" s="135" customFormat="1" spans="1:9">
      <c r="A58" s="133"/>
      <c r="B58" s="155"/>
      <c r="F58" s="150"/>
      <c r="G58" s="150"/>
      <c r="H58" s="151"/>
      <c r="I58" s="155"/>
    </row>
    <row r="59" s="135" customFormat="1" spans="1:9">
      <c r="A59" s="133"/>
      <c r="B59" s="155"/>
      <c r="F59" s="150"/>
      <c r="G59" s="150"/>
      <c r="H59" s="151"/>
      <c r="I59" s="155"/>
    </row>
    <row r="60" s="135" customFormat="1" spans="1:9">
      <c r="A60" s="133"/>
      <c r="B60" s="155"/>
      <c r="F60" s="150"/>
      <c r="G60" s="150"/>
      <c r="H60" s="151"/>
      <c r="I60" s="155"/>
    </row>
    <row r="61" s="135" customFormat="1" spans="1:9">
      <c r="A61" s="133"/>
      <c r="B61" s="155"/>
      <c r="F61" s="150"/>
      <c r="G61" s="150"/>
      <c r="H61" s="151"/>
      <c r="I61" s="155"/>
    </row>
    <row r="62" s="135" customFormat="1" spans="1:9">
      <c r="A62" s="133"/>
      <c r="B62" s="155"/>
      <c r="F62" s="150"/>
      <c r="G62" s="150"/>
      <c r="H62" s="151"/>
      <c r="I62" s="155"/>
    </row>
    <row r="63" s="135" customFormat="1" spans="1:9">
      <c r="A63" s="133"/>
      <c r="B63" s="155"/>
      <c r="F63" s="150"/>
      <c r="G63" s="150"/>
      <c r="H63" s="151"/>
      <c r="I63" s="155"/>
    </row>
    <row r="64" s="135" customFormat="1" spans="1:9">
      <c r="A64" s="133"/>
      <c r="B64" s="155"/>
      <c r="F64" s="150"/>
      <c r="G64" s="150"/>
      <c r="H64" s="151"/>
      <c r="I64" s="155"/>
    </row>
    <row r="65" s="135" customFormat="1" spans="1:9">
      <c r="A65" s="133"/>
      <c r="B65" s="155"/>
      <c r="F65" s="150"/>
      <c r="G65" s="150"/>
      <c r="H65" s="151"/>
      <c r="I65" s="155"/>
    </row>
    <row r="66" s="135" customFormat="1" spans="1:9">
      <c r="A66" s="133"/>
      <c r="B66" s="155"/>
      <c r="F66" s="150"/>
      <c r="G66" s="150"/>
      <c r="H66" s="151"/>
      <c r="I66" s="155"/>
    </row>
    <row r="67" s="135" customFormat="1" spans="1:9">
      <c r="A67" s="133"/>
      <c r="B67" s="155"/>
      <c r="F67" s="150"/>
      <c r="G67" s="150"/>
      <c r="H67" s="151"/>
      <c r="I67" s="155"/>
    </row>
    <row r="68" s="135" customFormat="1" spans="1:9">
      <c r="A68" s="133"/>
      <c r="B68" s="155"/>
      <c r="F68" s="150"/>
      <c r="G68" s="150"/>
      <c r="H68" s="151"/>
      <c r="I68" s="155"/>
    </row>
    <row r="69" s="135" customFormat="1" spans="1:9">
      <c r="A69" s="133"/>
      <c r="B69" s="155"/>
      <c r="F69" s="150"/>
      <c r="G69" s="150"/>
      <c r="H69" s="151"/>
      <c r="I69" s="155"/>
    </row>
    <row r="70" s="135" customFormat="1" spans="1:9">
      <c r="A70" s="133"/>
      <c r="B70" s="155"/>
      <c r="F70" s="150"/>
      <c r="G70" s="150"/>
      <c r="H70" s="151"/>
      <c r="I70" s="155"/>
    </row>
    <row r="71" s="135" customFormat="1" spans="1:9">
      <c r="A71" s="133"/>
      <c r="B71" s="155"/>
      <c r="F71" s="150"/>
      <c r="G71" s="150"/>
      <c r="H71" s="151"/>
      <c r="I71" s="155"/>
    </row>
    <row r="72" s="135" customFormat="1" spans="1:9">
      <c r="A72" s="133"/>
      <c r="B72" s="155"/>
      <c r="F72" s="150"/>
      <c r="G72" s="150"/>
      <c r="H72" s="151"/>
      <c r="I72" s="155"/>
    </row>
    <row r="73" s="135" customFormat="1" spans="1:9">
      <c r="A73" s="133"/>
      <c r="B73" s="155"/>
      <c r="F73" s="150"/>
      <c r="G73" s="150"/>
      <c r="H73" s="151"/>
      <c r="I73" s="155"/>
    </row>
    <row r="74" s="135" customFormat="1" spans="1:9">
      <c r="A74" s="133"/>
      <c r="B74" s="155"/>
      <c r="F74" s="150"/>
      <c r="G74" s="150"/>
      <c r="H74" s="151"/>
      <c r="I74" s="155"/>
    </row>
    <row r="75" s="135" customFormat="1" spans="1:9">
      <c r="A75" s="133"/>
      <c r="B75" s="155"/>
      <c r="F75" s="150"/>
      <c r="G75" s="150"/>
      <c r="H75" s="151"/>
      <c r="I75" s="155"/>
    </row>
    <row r="76" s="135" customFormat="1" spans="1:9">
      <c r="A76" s="133"/>
      <c r="B76" s="155"/>
      <c r="F76" s="150"/>
      <c r="G76" s="150"/>
      <c r="H76" s="151"/>
      <c r="I76" s="155"/>
    </row>
    <row r="77" s="135" customFormat="1" spans="1:9">
      <c r="A77" s="133"/>
      <c r="B77" s="155"/>
      <c r="F77" s="150"/>
      <c r="G77" s="150"/>
      <c r="H77" s="151"/>
      <c r="I77" s="155"/>
    </row>
    <row r="78" s="135" customFormat="1" spans="1:9">
      <c r="A78" s="133"/>
      <c r="B78" s="155"/>
      <c r="F78" s="150"/>
      <c r="G78" s="150"/>
      <c r="H78" s="151"/>
      <c r="I78" s="155"/>
    </row>
    <row r="79" s="135" customFormat="1" spans="1:9">
      <c r="A79" s="133"/>
      <c r="B79" s="155"/>
      <c r="F79" s="150"/>
      <c r="G79" s="150"/>
      <c r="H79" s="151"/>
      <c r="I79" s="155"/>
    </row>
    <row r="80" s="135" customFormat="1" spans="1:9">
      <c r="A80" s="133"/>
      <c r="B80" s="155"/>
      <c r="F80" s="150"/>
      <c r="G80" s="150"/>
      <c r="H80" s="151"/>
      <c r="I80" s="155"/>
    </row>
    <row r="81" s="135" customFormat="1" spans="1:9">
      <c r="A81" s="133"/>
      <c r="B81" s="155"/>
      <c r="F81" s="150"/>
      <c r="G81" s="150"/>
      <c r="H81" s="151"/>
      <c r="I81" s="155"/>
    </row>
    <row r="82" s="135" customFormat="1" spans="1:9">
      <c r="A82" s="133"/>
      <c r="B82" s="155"/>
      <c r="F82" s="150"/>
      <c r="G82" s="150"/>
      <c r="H82" s="151"/>
      <c r="I82" s="155"/>
    </row>
    <row r="83" s="135" customFormat="1" spans="1:9">
      <c r="A83" s="133"/>
      <c r="B83" s="155"/>
      <c r="F83" s="150"/>
      <c r="G83" s="150"/>
      <c r="H83" s="151"/>
      <c r="I83" s="155"/>
    </row>
    <row r="84" s="135" customFormat="1" spans="1:9">
      <c r="A84" s="133"/>
      <c r="B84" s="155"/>
      <c r="F84" s="150"/>
      <c r="G84" s="150"/>
      <c r="H84" s="151"/>
      <c r="I84" s="155"/>
    </row>
    <row r="85" s="135" customFormat="1" spans="1:9">
      <c r="A85" s="133"/>
      <c r="B85" s="155"/>
      <c r="F85" s="150"/>
      <c r="G85" s="150"/>
      <c r="H85" s="151"/>
      <c r="I85" s="155"/>
    </row>
    <row r="86" s="135" customFormat="1" spans="1:9">
      <c r="A86" s="133"/>
      <c r="B86" s="155"/>
      <c r="F86" s="150"/>
      <c r="G86" s="150"/>
      <c r="H86" s="151"/>
      <c r="I86" s="155"/>
    </row>
    <row r="87" s="135" customFormat="1" spans="1:9">
      <c r="A87" s="133"/>
      <c r="B87" s="155"/>
      <c r="F87" s="150"/>
      <c r="G87" s="150"/>
      <c r="H87" s="151"/>
      <c r="I87" s="155"/>
    </row>
    <row r="88" s="135" customFormat="1" spans="1:9">
      <c r="A88" s="133"/>
      <c r="B88" s="155"/>
      <c r="F88" s="150"/>
      <c r="G88" s="150"/>
      <c r="H88" s="151"/>
      <c r="I88" s="155"/>
    </row>
    <row r="89" s="135" customFormat="1" spans="1:9">
      <c r="A89" s="133"/>
      <c r="B89" s="155"/>
      <c r="F89" s="150"/>
      <c r="G89" s="150"/>
      <c r="H89" s="151"/>
      <c r="I89" s="155"/>
    </row>
    <row r="90" s="135" customFormat="1" spans="1:9">
      <c r="A90" s="133"/>
      <c r="B90" s="155"/>
      <c r="F90" s="150"/>
      <c r="G90" s="150"/>
      <c r="H90" s="151"/>
      <c r="I90" s="155"/>
    </row>
    <row r="91" s="135" customFormat="1" spans="1:9">
      <c r="A91" s="133"/>
      <c r="B91" s="155"/>
      <c r="F91" s="150"/>
      <c r="G91" s="150"/>
      <c r="H91" s="151"/>
      <c r="I91" s="155"/>
    </row>
    <row r="92" s="135" customFormat="1" spans="1:9">
      <c r="A92" s="133"/>
      <c r="B92" s="155"/>
      <c r="F92" s="150"/>
      <c r="G92" s="150"/>
      <c r="H92" s="151"/>
      <c r="I92" s="155"/>
    </row>
    <row r="93" s="135" customFormat="1" spans="1:9">
      <c r="A93" s="133"/>
      <c r="B93" s="155"/>
      <c r="F93" s="150"/>
      <c r="G93" s="150"/>
      <c r="H93" s="151"/>
      <c r="I93" s="155"/>
    </row>
    <row r="94" s="135" customFormat="1" spans="1:9">
      <c r="A94" s="133"/>
      <c r="B94" s="155"/>
      <c r="F94" s="150"/>
      <c r="G94" s="150"/>
      <c r="H94" s="151"/>
      <c r="I94" s="155"/>
    </row>
    <row r="95" s="135" customFormat="1" spans="1:9">
      <c r="A95" s="133"/>
      <c r="B95" s="155"/>
      <c r="F95" s="150"/>
      <c r="G95" s="150"/>
      <c r="H95" s="151"/>
      <c r="I95" s="155"/>
    </row>
    <row r="96" s="135" customFormat="1" spans="1:9">
      <c r="A96" s="133"/>
      <c r="B96" s="155"/>
      <c r="F96" s="150"/>
      <c r="G96" s="150"/>
      <c r="H96" s="151"/>
      <c r="I96" s="155"/>
    </row>
    <row r="97" s="135" customFormat="1" spans="1:9">
      <c r="A97" s="133"/>
      <c r="B97" s="155"/>
      <c r="F97" s="150"/>
      <c r="G97" s="150"/>
      <c r="H97" s="151"/>
      <c r="I97" s="155"/>
    </row>
    <row r="98" s="135" customFormat="1" spans="1:9">
      <c r="A98" s="133"/>
      <c r="B98" s="155"/>
      <c r="F98" s="150"/>
      <c r="G98" s="150"/>
      <c r="H98" s="151"/>
      <c r="I98" s="155"/>
    </row>
    <row r="99" s="135" customFormat="1" spans="1:9">
      <c r="A99" s="133"/>
      <c r="B99" s="155"/>
      <c r="F99" s="150"/>
      <c r="G99" s="150"/>
      <c r="H99" s="151"/>
      <c r="I99" s="155"/>
    </row>
    <row r="100" s="135" customFormat="1" spans="1:9">
      <c r="A100" s="133"/>
      <c r="B100" s="155"/>
      <c r="F100" s="150"/>
      <c r="G100" s="150"/>
      <c r="H100" s="151"/>
      <c r="I100" s="155"/>
    </row>
    <row r="101" s="135" customFormat="1" spans="1:9">
      <c r="A101" s="133"/>
      <c r="B101" s="155"/>
      <c r="F101" s="150"/>
      <c r="G101" s="150"/>
      <c r="H101" s="151"/>
      <c r="I101" s="155"/>
    </row>
    <row r="102" s="135" customFormat="1" spans="1:9">
      <c r="A102" s="133"/>
      <c r="B102" s="155"/>
      <c r="F102" s="150"/>
      <c r="G102" s="150"/>
      <c r="H102" s="151"/>
      <c r="I102" s="155"/>
    </row>
    <row r="103" s="135" customFormat="1" spans="1:9">
      <c r="A103" s="133"/>
      <c r="B103" s="155"/>
      <c r="F103" s="150"/>
      <c r="G103" s="150"/>
      <c r="H103" s="151"/>
      <c r="I103" s="155"/>
    </row>
    <row r="104" s="135" customFormat="1" spans="1:9">
      <c r="A104" s="133"/>
      <c r="B104" s="155"/>
      <c r="F104" s="150"/>
      <c r="G104" s="150"/>
      <c r="H104" s="151"/>
      <c r="I104" s="155"/>
    </row>
    <row r="105" s="135" customFormat="1" spans="1:9">
      <c r="A105" s="133"/>
      <c r="B105" s="155"/>
      <c r="F105" s="150"/>
      <c r="G105" s="150"/>
      <c r="H105" s="151"/>
      <c r="I105" s="155"/>
    </row>
    <row r="106" s="135" customFormat="1" spans="1:9">
      <c r="A106" s="133"/>
      <c r="B106" s="155"/>
      <c r="F106" s="150"/>
      <c r="G106" s="150"/>
      <c r="H106" s="151"/>
      <c r="I106" s="155"/>
    </row>
    <row r="107" s="135" customFormat="1" spans="1:9">
      <c r="A107" s="133"/>
      <c r="B107" s="155"/>
      <c r="F107" s="150"/>
      <c r="G107" s="150"/>
      <c r="H107" s="151"/>
      <c r="I107" s="155"/>
    </row>
    <row r="108" s="135" customFormat="1" spans="1:9">
      <c r="A108" s="133"/>
      <c r="B108" s="155"/>
      <c r="F108" s="150"/>
      <c r="G108" s="150"/>
      <c r="H108" s="151"/>
      <c r="I108" s="155"/>
    </row>
    <row r="109" s="135" customFormat="1" spans="1:9">
      <c r="A109" s="133"/>
      <c r="B109" s="155"/>
      <c r="F109" s="150"/>
      <c r="G109" s="150"/>
      <c r="H109" s="151"/>
      <c r="I109" s="155"/>
    </row>
    <row r="110" s="135" customFormat="1" spans="1:9">
      <c r="A110" s="133"/>
      <c r="B110" s="155"/>
      <c r="F110" s="150"/>
      <c r="G110" s="150"/>
      <c r="H110" s="151"/>
      <c r="I110" s="155"/>
    </row>
    <row r="111" s="135" customFormat="1" spans="1:9">
      <c r="A111" s="133"/>
      <c r="B111" s="155"/>
      <c r="F111" s="150"/>
      <c r="G111" s="150"/>
      <c r="H111" s="151"/>
      <c r="I111" s="155"/>
    </row>
    <row r="112" s="135" customFormat="1" spans="1:9">
      <c r="A112" s="133"/>
      <c r="B112" s="155"/>
      <c r="F112" s="150"/>
      <c r="G112" s="150"/>
      <c r="H112" s="151"/>
      <c r="I112" s="155"/>
    </row>
    <row r="113" s="135" customFormat="1" spans="1:9">
      <c r="A113" s="133"/>
      <c r="B113" s="155"/>
      <c r="F113" s="150"/>
      <c r="G113" s="150"/>
      <c r="H113" s="151"/>
      <c r="I113" s="155"/>
    </row>
    <row r="114" s="135" customFormat="1" spans="1:9">
      <c r="A114" s="133"/>
      <c r="B114" s="155"/>
      <c r="F114" s="150"/>
      <c r="G114" s="150"/>
      <c r="H114" s="151"/>
      <c r="I114" s="155"/>
    </row>
    <row r="115" s="135" customFormat="1" spans="1:9">
      <c r="A115" s="133"/>
      <c r="B115" s="155"/>
      <c r="F115" s="150"/>
      <c r="G115" s="150"/>
      <c r="H115" s="151"/>
      <c r="I115" s="155"/>
    </row>
    <row r="116" s="135" customFormat="1" spans="1:9">
      <c r="A116" s="133"/>
      <c r="B116" s="155"/>
      <c r="F116" s="150"/>
      <c r="G116" s="150"/>
      <c r="H116" s="151"/>
      <c r="I116" s="155"/>
    </row>
    <row r="117" s="135" customFormat="1" spans="1:9">
      <c r="A117" s="133"/>
      <c r="B117" s="155"/>
      <c r="F117" s="150"/>
      <c r="G117" s="150"/>
      <c r="H117" s="151"/>
      <c r="I117" s="155"/>
    </row>
    <row r="118" s="135" customFormat="1" spans="1:9">
      <c r="A118" s="133"/>
      <c r="B118" s="155"/>
      <c r="F118" s="150"/>
      <c r="G118" s="150"/>
      <c r="H118" s="151"/>
      <c r="I118" s="155"/>
    </row>
    <row r="119" s="135" customFormat="1" spans="1:9">
      <c r="A119" s="133"/>
      <c r="B119" s="155"/>
      <c r="F119" s="150"/>
      <c r="G119" s="150"/>
      <c r="H119" s="151"/>
      <c r="I119" s="155"/>
    </row>
    <row r="120" s="135" customFormat="1" spans="1:9">
      <c r="A120" s="133"/>
      <c r="B120" s="155"/>
      <c r="F120" s="150"/>
      <c r="G120" s="150"/>
      <c r="H120" s="151"/>
      <c r="I120" s="155"/>
    </row>
    <row r="121" s="135" customFormat="1" spans="1:9">
      <c r="A121" s="133"/>
      <c r="B121" s="155"/>
      <c r="F121" s="150"/>
      <c r="G121" s="150"/>
      <c r="H121" s="151"/>
      <c r="I121" s="155"/>
    </row>
    <row r="122" s="135" customFormat="1" spans="1:9">
      <c r="A122" s="133"/>
      <c r="B122" s="155"/>
      <c r="F122" s="150"/>
      <c r="G122" s="150"/>
      <c r="H122" s="151"/>
      <c r="I122" s="155"/>
    </row>
    <row r="123" s="135" customFormat="1" spans="1:9">
      <c r="A123" s="133"/>
      <c r="B123" s="155"/>
      <c r="F123" s="150"/>
      <c r="G123" s="150"/>
      <c r="H123" s="151"/>
      <c r="I123" s="155"/>
    </row>
    <row r="124" s="135" customFormat="1" spans="1:9">
      <c r="A124" s="133"/>
      <c r="B124" s="155"/>
      <c r="F124" s="150"/>
      <c r="G124" s="150"/>
      <c r="H124" s="151"/>
      <c r="I124" s="155"/>
    </row>
    <row r="125" s="135" customFormat="1" spans="1:9">
      <c r="A125" s="133"/>
      <c r="B125" s="155"/>
      <c r="F125" s="150"/>
      <c r="G125" s="150"/>
      <c r="H125" s="151"/>
      <c r="I125" s="155"/>
    </row>
    <row r="126" s="135" customFormat="1" spans="1:9">
      <c r="A126" s="133"/>
      <c r="B126" s="155"/>
      <c r="F126" s="150"/>
      <c r="G126" s="150"/>
      <c r="H126" s="151"/>
      <c r="I126" s="155"/>
    </row>
    <row r="127" s="135" customFormat="1" spans="1:9">
      <c r="A127" s="133"/>
      <c r="B127" s="155"/>
      <c r="F127" s="150"/>
      <c r="G127" s="150"/>
      <c r="H127" s="151"/>
      <c r="I127" s="155"/>
    </row>
    <row r="128" s="135" customFormat="1" spans="1:9">
      <c r="A128" s="133"/>
      <c r="B128" s="155"/>
      <c r="F128" s="150"/>
      <c r="G128" s="150"/>
      <c r="H128" s="151"/>
      <c r="I128" s="155"/>
    </row>
    <row r="129" s="135" customFormat="1" spans="1:9">
      <c r="A129" s="133"/>
      <c r="B129" s="155"/>
      <c r="F129" s="150"/>
      <c r="G129" s="150"/>
      <c r="H129" s="151"/>
      <c r="I129" s="155"/>
    </row>
    <row r="130" s="135" customFormat="1" spans="1:9">
      <c r="A130" s="133"/>
      <c r="B130" s="155"/>
      <c r="F130" s="150"/>
      <c r="G130" s="150"/>
      <c r="H130" s="151"/>
      <c r="I130" s="155"/>
    </row>
    <row r="131" s="135" customFormat="1" spans="1:9">
      <c r="A131" s="133"/>
      <c r="B131" s="155"/>
      <c r="F131" s="150"/>
      <c r="G131" s="150"/>
      <c r="H131" s="151"/>
      <c r="I131" s="155"/>
    </row>
    <row r="132" s="135" customFormat="1" spans="1:9">
      <c r="A132" s="133"/>
      <c r="B132" s="155"/>
      <c r="F132" s="150"/>
      <c r="G132" s="150"/>
      <c r="H132" s="151"/>
      <c r="I132" s="155"/>
    </row>
    <row r="133" s="135" customFormat="1" spans="1:9">
      <c r="A133" s="133"/>
      <c r="B133" s="155"/>
      <c r="F133" s="150"/>
      <c r="G133" s="150"/>
      <c r="H133" s="151"/>
      <c r="I133" s="155"/>
    </row>
    <row r="134" s="135" customFormat="1" spans="1:9">
      <c r="A134" s="133"/>
      <c r="B134" s="155"/>
      <c r="F134" s="150"/>
      <c r="G134" s="150"/>
      <c r="H134" s="151"/>
      <c r="I134" s="155"/>
    </row>
    <row r="135" s="135" customFormat="1" spans="1:9">
      <c r="A135" s="133"/>
      <c r="B135" s="155"/>
      <c r="F135" s="150"/>
      <c r="G135" s="150"/>
      <c r="H135" s="151"/>
      <c r="I135" s="155"/>
    </row>
    <row r="136" s="135" customFormat="1" spans="1:9">
      <c r="A136" s="133"/>
      <c r="B136" s="155"/>
      <c r="F136" s="150"/>
      <c r="G136" s="150"/>
      <c r="H136" s="151"/>
      <c r="I136" s="155"/>
    </row>
    <row r="137" s="135" customFormat="1" spans="1:9">
      <c r="A137" s="133"/>
      <c r="B137" s="155"/>
      <c r="F137" s="150"/>
      <c r="G137" s="150"/>
      <c r="H137" s="151"/>
      <c r="I137" s="155"/>
    </row>
    <row r="138" s="135" customFormat="1" spans="1:9">
      <c r="A138" s="133"/>
      <c r="B138" s="155"/>
      <c r="F138" s="150"/>
      <c r="G138" s="150"/>
      <c r="H138" s="151"/>
      <c r="I138" s="155"/>
    </row>
    <row r="139" s="135" customFormat="1" spans="1:9">
      <c r="A139" s="133"/>
      <c r="B139" s="155"/>
      <c r="F139" s="150"/>
      <c r="G139" s="150"/>
      <c r="H139" s="151"/>
      <c r="I139" s="155"/>
    </row>
    <row r="140" s="135" customFormat="1" spans="1:9">
      <c r="A140" s="133"/>
      <c r="B140" s="155"/>
      <c r="F140" s="150"/>
      <c r="G140" s="150"/>
      <c r="H140" s="151"/>
      <c r="I140" s="155"/>
    </row>
    <row r="141" s="135" customFormat="1" spans="1:9">
      <c r="A141" s="133"/>
      <c r="B141" s="155"/>
      <c r="F141" s="150"/>
      <c r="G141" s="150"/>
      <c r="H141" s="151"/>
      <c r="I141" s="155"/>
    </row>
    <row r="142" s="135" customFormat="1" spans="1:9">
      <c r="A142" s="133"/>
      <c r="B142" s="155"/>
      <c r="F142" s="150"/>
      <c r="G142" s="150"/>
      <c r="H142" s="151"/>
      <c r="I142" s="155"/>
    </row>
    <row r="143" s="135" customFormat="1" spans="1:9">
      <c r="A143" s="133"/>
      <c r="B143" s="155"/>
      <c r="F143" s="150"/>
      <c r="G143" s="150"/>
      <c r="H143" s="151"/>
      <c r="I143" s="155"/>
    </row>
    <row r="144" s="135" customFormat="1" spans="1:9">
      <c r="A144" s="133"/>
      <c r="B144" s="155"/>
      <c r="F144" s="150"/>
      <c r="G144" s="150"/>
      <c r="H144" s="151"/>
      <c r="I144" s="155"/>
    </row>
    <row r="145" s="135" customFormat="1" spans="1:9">
      <c r="A145" s="133"/>
      <c r="B145" s="155"/>
      <c r="F145" s="150"/>
      <c r="G145" s="150"/>
      <c r="H145" s="151"/>
      <c r="I145" s="155"/>
    </row>
    <row r="146" s="135" customFormat="1" spans="1:9">
      <c r="A146" s="133"/>
      <c r="B146" s="155"/>
      <c r="F146" s="150"/>
      <c r="G146" s="150"/>
      <c r="H146" s="151"/>
      <c r="I146" s="155"/>
    </row>
    <row r="147" s="135" customFormat="1" spans="1:9">
      <c r="A147" s="133"/>
      <c r="B147" s="155"/>
      <c r="F147" s="150"/>
      <c r="G147" s="150"/>
      <c r="H147" s="151"/>
      <c r="I147" s="155"/>
    </row>
    <row r="148" s="135" customFormat="1" spans="1:9">
      <c r="A148" s="133"/>
      <c r="B148" s="155"/>
      <c r="F148" s="150"/>
      <c r="G148" s="150"/>
      <c r="H148" s="151"/>
      <c r="I148" s="155"/>
    </row>
    <row r="149" s="135" customFormat="1" spans="1:9">
      <c r="A149" s="133"/>
      <c r="B149" s="155"/>
      <c r="F149" s="150"/>
      <c r="G149" s="150"/>
      <c r="H149" s="151"/>
      <c r="I149" s="155"/>
    </row>
    <row r="150" s="135" customFormat="1" spans="1:9">
      <c r="A150" s="133"/>
      <c r="B150" s="155"/>
      <c r="F150" s="150"/>
      <c r="G150" s="150"/>
      <c r="H150" s="151"/>
      <c r="I150" s="155"/>
    </row>
    <row r="151" s="135" customFormat="1" spans="1:9">
      <c r="A151" s="133"/>
      <c r="B151" s="155"/>
      <c r="F151" s="150"/>
      <c r="G151" s="150"/>
      <c r="H151" s="151"/>
      <c r="I151" s="155"/>
    </row>
    <row r="152" s="135" customFormat="1" spans="1:9">
      <c r="A152" s="133"/>
      <c r="B152" s="155"/>
      <c r="F152" s="150"/>
      <c r="G152" s="150"/>
      <c r="H152" s="151"/>
      <c r="I152" s="155"/>
    </row>
    <row r="153" s="135" customFormat="1" spans="1:9">
      <c r="A153" s="133"/>
      <c r="B153" s="155"/>
      <c r="F153" s="150"/>
      <c r="G153" s="150"/>
      <c r="H153" s="151"/>
      <c r="I153" s="155"/>
    </row>
    <row r="154" s="135" customFormat="1" spans="1:9">
      <c r="A154" s="133"/>
      <c r="B154" s="155"/>
      <c r="F154" s="150"/>
      <c r="G154" s="150"/>
      <c r="H154" s="151"/>
      <c r="I154" s="155"/>
    </row>
    <row r="155" s="135" customFormat="1" spans="1:9">
      <c r="A155" s="133"/>
      <c r="B155" s="155"/>
      <c r="F155" s="150"/>
      <c r="G155" s="150"/>
      <c r="H155" s="151"/>
      <c r="I155" s="155"/>
    </row>
    <row r="156" s="135" customFormat="1" spans="1:9">
      <c r="A156" s="133"/>
      <c r="B156" s="155"/>
      <c r="F156" s="150"/>
      <c r="G156" s="150"/>
      <c r="H156" s="151"/>
      <c r="I156" s="155"/>
    </row>
    <row r="157" s="135" customFormat="1" spans="1:9">
      <c r="A157" s="133"/>
      <c r="B157" s="155"/>
      <c r="F157" s="150"/>
      <c r="G157" s="150"/>
      <c r="H157" s="151"/>
      <c r="I157" s="155"/>
    </row>
    <row r="158" s="135" customFormat="1" spans="1:9">
      <c r="A158" s="133"/>
      <c r="B158" s="155"/>
      <c r="F158" s="150"/>
      <c r="G158" s="150"/>
      <c r="H158" s="151"/>
      <c r="I158" s="155"/>
    </row>
    <row r="159" s="135" customFormat="1" spans="1:9">
      <c r="A159" s="133"/>
      <c r="B159" s="155"/>
      <c r="F159" s="150"/>
      <c r="G159" s="150"/>
      <c r="H159" s="151"/>
      <c r="I159" s="155"/>
    </row>
    <row r="160" s="135" customFormat="1" spans="1:9">
      <c r="A160" s="133"/>
      <c r="B160" s="155"/>
      <c r="F160" s="150"/>
      <c r="G160" s="150"/>
      <c r="H160" s="151"/>
      <c r="I160" s="155"/>
    </row>
    <row r="161" s="135" customFormat="1" spans="1:9">
      <c r="A161" s="133"/>
      <c r="B161" s="155"/>
      <c r="F161" s="150"/>
      <c r="G161" s="150"/>
      <c r="H161" s="151"/>
      <c r="I161" s="155"/>
    </row>
    <row r="162" s="135" customFormat="1" spans="1:9">
      <c r="A162" s="133"/>
      <c r="B162" s="155"/>
      <c r="F162" s="150"/>
      <c r="G162" s="150"/>
      <c r="H162" s="151"/>
      <c r="I162" s="155"/>
    </row>
    <row r="163" s="135" customFormat="1" spans="1:9">
      <c r="A163" s="133"/>
      <c r="B163" s="155"/>
      <c r="F163" s="150"/>
      <c r="G163" s="150"/>
      <c r="H163" s="151"/>
      <c r="I163" s="155"/>
    </row>
    <row r="164" s="135" customFormat="1" spans="1:9">
      <c r="A164" s="133"/>
      <c r="B164" s="155"/>
      <c r="F164" s="150"/>
      <c r="G164" s="150"/>
      <c r="H164" s="151"/>
      <c r="I164" s="155"/>
    </row>
    <row r="165" s="135" customFormat="1" spans="1:9">
      <c r="A165" s="133"/>
      <c r="B165" s="155"/>
      <c r="F165" s="150"/>
      <c r="G165" s="150"/>
      <c r="H165" s="151"/>
      <c r="I165" s="155"/>
    </row>
    <row r="166" s="135" customFormat="1" spans="1:9">
      <c r="A166" s="133"/>
      <c r="B166" s="155"/>
      <c r="F166" s="150"/>
      <c r="G166" s="150"/>
      <c r="H166" s="151"/>
      <c r="I166" s="155"/>
    </row>
    <row r="167" s="135" customFormat="1" spans="1:9">
      <c r="A167" s="133"/>
      <c r="B167" s="155"/>
      <c r="F167" s="150"/>
      <c r="G167" s="150"/>
      <c r="H167" s="151"/>
      <c r="I167" s="155"/>
    </row>
    <row r="168" s="135" customFormat="1" spans="1:9">
      <c r="A168" s="133"/>
      <c r="B168" s="155"/>
      <c r="F168" s="150"/>
      <c r="G168" s="150"/>
      <c r="H168" s="151"/>
      <c r="I168" s="155"/>
    </row>
    <row r="169" s="135" customFormat="1" spans="1:9">
      <c r="A169" s="133"/>
      <c r="B169" s="155"/>
      <c r="F169" s="150"/>
      <c r="G169" s="150"/>
      <c r="H169" s="151"/>
      <c r="I169" s="155"/>
    </row>
    <row r="170" s="135" customFormat="1" spans="1:9">
      <c r="A170" s="133"/>
      <c r="B170" s="155"/>
      <c r="F170" s="150"/>
      <c r="G170" s="150"/>
      <c r="H170" s="151"/>
      <c r="I170" s="155"/>
    </row>
    <row r="171" s="135" customFormat="1" spans="1:9">
      <c r="A171" s="133"/>
      <c r="B171" s="155"/>
      <c r="F171" s="150"/>
      <c r="G171" s="150"/>
      <c r="H171" s="151"/>
      <c r="I171" s="155"/>
    </row>
    <row r="172" s="135" customFormat="1" spans="1:9">
      <c r="A172" s="133"/>
      <c r="B172" s="155"/>
      <c r="F172" s="150"/>
      <c r="G172" s="150"/>
      <c r="H172" s="151"/>
      <c r="I172" s="155"/>
    </row>
    <row r="173" s="135" customFormat="1" spans="1:9">
      <c r="A173" s="133"/>
      <c r="B173" s="155"/>
      <c r="F173" s="150"/>
      <c r="G173" s="150"/>
      <c r="H173" s="151"/>
      <c r="I173" s="155"/>
    </row>
    <row r="174" s="135" customFormat="1" spans="1:9">
      <c r="A174" s="133"/>
      <c r="B174" s="155"/>
      <c r="F174" s="150"/>
      <c r="G174" s="150"/>
      <c r="H174" s="151"/>
      <c r="I174" s="155"/>
    </row>
    <row r="175" s="135" customFormat="1" spans="1:9">
      <c r="A175" s="133"/>
      <c r="B175" s="155"/>
      <c r="F175" s="150"/>
      <c r="G175" s="150"/>
      <c r="H175" s="151"/>
      <c r="I175" s="155"/>
    </row>
    <row r="176" s="135" customFormat="1" spans="1:9">
      <c r="A176" s="133"/>
      <c r="B176" s="155"/>
      <c r="F176" s="150"/>
      <c r="G176" s="150"/>
      <c r="H176" s="151"/>
      <c r="I176" s="155"/>
    </row>
    <row r="177" s="135" customFormat="1" spans="1:9">
      <c r="A177" s="133"/>
      <c r="B177" s="155"/>
      <c r="F177" s="150"/>
      <c r="G177" s="150"/>
      <c r="H177" s="151"/>
      <c r="I177" s="155"/>
    </row>
    <row r="178" s="135" customFormat="1" spans="1:9">
      <c r="A178" s="133"/>
      <c r="B178" s="155"/>
      <c r="F178" s="150"/>
      <c r="G178" s="150"/>
      <c r="H178" s="151"/>
      <c r="I178" s="155"/>
    </row>
    <row r="179" s="135" customFormat="1" spans="1:9">
      <c r="A179" s="133"/>
      <c r="B179" s="155"/>
      <c r="F179" s="150"/>
      <c r="G179" s="150"/>
      <c r="H179" s="151"/>
      <c r="I179" s="155"/>
    </row>
    <row r="180" s="135" customFormat="1" spans="1:9">
      <c r="A180" s="133"/>
      <c r="B180" s="155"/>
      <c r="F180" s="150"/>
      <c r="G180" s="150"/>
      <c r="H180" s="151"/>
      <c r="I180" s="155"/>
    </row>
    <row r="181" s="135" customFormat="1" spans="1:9">
      <c r="A181" s="133"/>
      <c r="B181" s="155"/>
      <c r="F181" s="150"/>
      <c r="G181" s="150"/>
      <c r="H181" s="151"/>
      <c r="I181" s="155"/>
    </row>
    <row r="182" s="135" customFormat="1" spans="1:9">
      <c r="A182" s="133"/>
      <c r="B182" s="155"/>
      <c r="F182" s="150"/>
      <c r="G182" s="150"/>
      <c r="H182" s="151"/>
      <c r="I182" s="155"/>
    </row>
    <row r="183" s="135" customFormat="1" spans="1:9">
      <c r="A183" s="133"/>
      <c r="B183" s="155"/>
      <c r="F183" s="150"/>
      <c r="G183" s="150"/>
      <c r="H183" s="151"/>
      <c r="I183" s="155"/>
    </row>
    <row r="184" s="135" customFormat="1" spans="1:9">
      <c r="A184" s="133"/>
      <c r="B184" s="155"/>
      <c r="F184" s="150"/>
      <c r="G184" s="150"/>
      <c r="H184" s="151"/>
      <c r="I184" s="155"/>
    </row>
    <row r="185" s="135" customFormat="1" spans="1:9">
      <c r="A185" s="133"/>
      <c r="B185" s="155"/>
      <c r="F185" s="150"/>
      <c r="G185" s="150"/>
      <c r="H185" s="151"/>
      <c r="I185" s="155"/>
    </row>
    <row r="186" s="135" customFormat="1" spans="1:9">
      <c r="A186" s="133"/>
      <c r="B186" s="155"/>
      <c r="F186" s="150"/>
      <c r="G186" s="150"/>
      <c r="H186" s="151"/>
      <c r="I186" s="155"/>
    </row>
    <row r="187" s="135" customFormat="1" spans="1:9">
      <c r="A187" s="133"/>
      <c r="B187" s="155"/>
      <c r="F187" s="150"/>
      <c r="G187" s="150"/>
      <c r="H187" s="151"/>
      <c r="I187" s="155"/>
    </row>
    <row r="188" s="135" customFormat="1" spans="1:9">
      <c r="A188" s="133"/>
      <c r="B188" s="155"/>
      <c r="F188" s="150"/>
      <c r="G188" s="150"/>
      <c r="H188" s="151"/>
      <c r="I188" s="155"/>
    </row>
    <row r="189" s="135" customFormat="1" spans="1:9">
      <c r="A189" s="133"/>
      <c r="B189" s="155"/>
      <c r="F189" s="150"/>
      <c r="G189" s="150"/>
      <c r="H189" s="151"/>
      <c r="I189" s="155"/>
    </row>
    <row r="190" s="135" customFormat="1" spans="1:9">
      <c r="A190" s="133"/>
      <c r="B190" s="155"/>
      <c r="F190" s="150"/>
      <c r="G190" s="150"/>
      <c r="H190" s="151"/>
      <c r="I190" s="155"/>
    </row>
    <row r="191" s="135" customFormat="1" spans="1:9">
      <c r="A191" s="133"/>
      <c r="B191" s="155"/>
      <c r="F191" s="150"/>
      <c r="G191" s="150"/>
      <c r="H191" s="151"/>
      <c r="I191" s="155"/>
    </row>
    <row r="192" s="135" customFormat="1" spans="1:9">
      <c r="A192" s="133"/>
      <c r="B192" s="155"/>
      <c r="F192" s="150"/>
      <c r="G192" s="150"/>
      <c r="H192" s="151"/>
      <c r="I192" s="155"/>
    </row>
    <row r="193" s="135" customFormat="1" spans="1:9">
      <c r="A193" s="133"/>
      <c r="B193" s="155"/>
      <c r="F193" s="150"/>
      <c r="G193" s="150"/>
      <c r="H193" s="151"/>
      <c r="I193" s="155"/>
    </row>
    <row r="194" s="135" customFormat="1" spans="1:9">
      <c r="A194" s="133"/>
      <c r="B194" s="155"/>
      <c r="F194" s="150"/>
      <c r="G194" s="150"/>
      <c r="H194" s="151"/>
      <c r="I194" s="155"/>
    </row>
    <row r="195" s="135" customFormat="1" spans="1:9">
      <c r="A195" s="133"/>
      <c r="B195" s="155"/>
      <c r="F195" s="150"/>
      <c r="G195" s="150"/>
      <c r="H195" s="151"/>
      <c r="I195" s="155"/>
    </row>
    <row r="196" s="135" customFormat="1" spans="1:9">
      <c r="A196" s="133"/>
      <c r="B196" s="155"/>
      <c r="F196" s="150"/>
      <c r="G196" s="150"/>
      <c r="H196" s="151"/>
      <c r="I196" s="155"/>
    </row>
    <row r="197" s="135" customFormat="1" spans="1:9">
      <c r="A197" s="133"/>
      <c r="B197" s="155"/>
      <c r="F197" s="150"/>
      <c r="G197" s="150"/>
      <c r="H197" s="151"/>
      <c r="I197" s="155"/>
    </row>
    <row r="198" s="135" customFormat="1" spans="1:9">
      <c r="A198" s="133"/>
      <c r="B198" s="155"/>
      <c r="F198" s="150"/>
      <c r="G198" s="150"/>
      <c r="H198" s="151"/>
      <c r="I198" s="155"/>
    </row>
    <row r="199" s="135" customFormat="1" spans="1:9">
      <c r="A199" s="133"/>
      <c r="B199" s="155"/>
      <c r="F199" s="150"/>
      <c r="G199" s="150"/>
      <c r="H199" s="151"/>
      <c r="I199" s="155"/>
    </row>
    <row r="200" s="135" customFormat="1" spans="1:9">
      <c r="A200" s="133"/>
      <c r="B200" s="155"/>
      <c r="F200" s="150"/>
      <c r="G200" s="150"/>
      <c r="H200" s="151"/>
      <c r="I200" s="155"/>
    </row>
    <row r="201" s="135" customFormat="1" spans="1:9">
      <c r="A201" s="133"/>
      <c r="B201" s="155"/>
      <c r="F201" s="150"/>
      <c r="G201" s="150"/>
      <c r="H201" s="151"/>
      <c r="I201" s="155"/>
    </row>
    <row r="202" s="135" customFormat="1" spans="1:9">
      <c r="A202" s="133"/>
      <c r="B202" s="155"/>
      <c r="F202" s="150"/>
      <c r="G202" s="150"/>
      <c r="H202" s="151"/>
      <c r="I202" s="155"/>
    </row>
    <row r="203" s="135" customFormat="1" spans="1:9">
      <c r="A203" s="133"/>
      <c r="B203" s="155"/>
      <c r="F203" s="150"/>
      <c r="G203" s="150"/>
      <c r="H203" s="151"/>
      <c r="I203" s="155"/>
    </row>
    <row r="204" s="135" customFormat="1" spans="1:9">
      <c r="A204" s="133"/>
      <c r="B204" s="155"/>
      <c r="F204" s="150"/>
      <c r="G204" s="150"/>
      <c r="H204" s="151"/>
      <c r="I204" s="155"/>
    </row>
    <row r="205" s="135" customFormat="1" spans="1:9">
      <c r="A205" s="133"/>
      <c r="B205" s="155"/>
      <c r="F205" s="150"/>
      <c r="G205" s="150"/>
      <c r="H205" s="151"/>
      <c r="I205" s="155"/>
    </row>
    <row r="206" s="135" customFormat="1" spans="1:9">
      <c r="A206" s="133"/>
      <c r="B206" s="155"/>
      <c r="F206" s="150"/>
      <c r="G206" s="150"/>
      <c r="H206" s="151"/>
      <c r="I206" s="155"/>
    </row>
    <row r="207" s="135" customFormat="1" spans="1:9">
      <c r="A207" s="133"/>
      <c r="B207" s="155"/>
      <c r="F207" s="150"/>
      <c r="G207" s="150"/>
      <c r="H207" s="151"/>
      <c r="I207" s="155"/>
    </row>
    <row r="208" s="135" customFormat="1" spans="1:9">
      <c r="A208" s="133"/>
      <c r="B208" s="155"/>
      <c r="F208" s="150"/>
      <c r="G208" s="150"/>
      <c r="H208" s="151"/>
      <c r="I208" s="155"/>
    </row>
    <row r="209" s="135" customFormat="1" spans="1:9">
      <c r="A209" s="133"/>
      <c r="B209" s="155"/>
      <c r="F209" s="150"/>
      <c r="G209" s="150"/>
      <c r="H209" s="151"/>
      <c r="I209" s="155"/>
    </row>
    <row r="210" s="135" customFormat="1" spans="1:9">
      <c r="A210" s="133"/>
      <c r="B210" s="155"/>
      <c r="F210" s="150"/>
      <c r="G210" s="150"/>
      <c r="H210" s="151"/>
      <c r="I210" s="155"/>
    </row>
    <row r="211" s="135" customFormat="1" spans="1:9">
      <c r="A211" s="133"/>
      <c r="B211" s="155"/>
      <c r="F211" s="150"/>
      <c r="G211" s="150"/>
      <c r="H211" s="151"/>
      <c r="I211" s="155"/>
    </row>
    <row r="212" s="135" customFormat="1" spans="1:9">
      <c r="A212" s="133"/>
      <c r="B212" s="155"/>
      <c r="F212" s="150"/>
      <c r="G212" s="150"/>
      <c r="H212" s="151"/>
      <c r="I212" s="155"/>
    </row>
    <row r="213" s="135" customFormat="1" spans="1:9">
      <c r="A213" s="133"/>
      <c r="B213" s="155"/>
      <c r="F213" s="150"/>
      <c r="G213" s="150"/>
      <c r="H213" s="151"/>
      <c r="I213" s="155"/>
    </row>
    <row r="214" s="135" customFormat="1" spans="1:9">
      <c r="A214" s="133"/>
      <c r="B214" s="155"/>
      <c r="F214" s="150"/>
      <c r="G214" s="150"/>
      <c r="H214" s="151"/>
      <c r="I214" s="155"/>
    </row>
    <row r="215" s="135" customFormat="1" spans="1:9">
      <c r="A215" s="133"/>
      <c r="B215" s="155"/>
      <c r="F215" s="150"/>
      <c r="G215" s="150"/>
      <c r="H215" s="151"/>
      <c r="I215" s="155"/>
    </row>
    <row r="216" s="135" customFormat="1" spans="1:9">
      <c r="A216" s="133"/>
      <c r="B216" s="155"/>
      <c r="F216" s="150"/>
      <c r="G216" s="150"/>
      <c r="H216" s="151"/>
      <c r="I216" s="155"/>
    </row>
    <row r="217" s="135" customFormat="1" spans="1:9">
      <c r="A217" s="133"/>
      <c r="B217" s="155"/>
      <c r="F217" s="150"/>
      <c r="G217" s="150"/>
      <c r="H217" s="151"/>
      <c r="I217" s="155"/>
    </row>
    <row r="218" s="135" customFormat="1" spans="1:9">
      <c r="A218" s="133"/>
      <c r="B218" s="155"/>
      <c r="F218" s="150"/>
      <c r="G218" s="150"/>
      <c r="H218" s="151"/>
      <c r="I218" s="155"/>
    </row>
    <row r="219" s="135" customFormat="1" spans="1:9">
      <c r="A219" s="133"/>
      <c r="B219" s="155"/>
      <c r="F219" s="150"/>
      <c r="G219" s="150"/>
      <c r="H219" s="151"/>
      <c r="I219" s="155"/>
    </row>
    <row r="220" s="135" customFormat="1" spans="1:9">
      <c r="A220" s="133"/>
      <c r="B220" s="155"/>
      <c r="F220" s="150"/>
      <c r="G220" s="150"/>
      <c r="H220" s="151"/>
      <c r="I220" s="155"/>
    </row>
    <row r="221" s="135" customFormat="1" spans="1:9">
      <c r="A221" s="133"/>
      <c r="B221" s="155"/>
      <c r="F221" s="150"/>
      <c r="G221" s="150"/>
      <c r="H221" s="151"/>
      <c r="I221" s="155"/>
    </row>
    <row r="222" s="135" customFormat="1" spans="1:9">
      <c r="A222" s="133"/>
      <c r="B222" s="155"/>
      <c r="F222" s="150"/>
      <c r="G222" s="150"/>
      <c r="H222" s="151"/>
      <c r="I222" s="155"/>
    </row>
    <row r="223" s="135" customFormat="1" spans="1:9">
      <c r="A223" s="133"/>
      <c r="B223" s="155"/>
      <c r="F223" s="150"/>
      <c r="G223" s="150"/>
      <c r="H223" s="151"/>
      <c r="I223" s="155"/>
    </row>
    <row r="224" s="135" customFormat="1" spans="1:9">
      <c r="A224" s="133"/>
      <c r="B224" s="155"/>
      <c r="F224" s="150"/>
      <c r="G224" s="150"/>
      <c r="H224" s="151"/>
      <c r="I224" s="155"/>
    </row>
    <row r="225" s="135" customFormat="1" spans="1:9">
      <c r="A225" s="133"/>
      <c r="B225" s="155"/>
      <c r="F225" s="150"/>
      <c r="G225" s="150"/>
      <c r="H225" s="151"/>
      <c r="I225" s="155"/>
    </row>
    <row r="226" s="135" customFormat="1" spans="1:9">
      <c r="A226" s="133"/>
      <c r="B226" s="155"/>
      <c r="F226" s="150"/>
      <c r="G226" s="150"/>
      <c r="H226" s="151"/>
      <c r="I226" s="155"/>
    </row>
    <row r="227" s="135" customFormat="1" spans="1:9">
      <c r="A227" s="133"/>
      <c r="B227" s="155"/>
      <c r="F227" s="150"/>
      <c r="G227" s="150"/>
      <c r="H227" s="151"/>
      <c r="I227" s="155"/>
    </row>
    <row r="228" s="135" customFormat="1" spans="1:9">
      <c r="A228" s="133"/>
      <c r="B228" s="155"/>
      <c r="F228" s="150"/>
      <c r="G228" s="150"/>
      <c r="H228" s="151"/>
      <c r="I228" s="155"/>
    </row>
    <row r="229" s="135" customFormat="1" spans="1:9">
      <c r="A229" s="133"/>
      <c r="B229" s="155"/>
      <c r="F229" s="150"/>
      <c r="G229" s="150"/>
      <c r="H229" s="151"/>
      <c r="I229" s="155"/>
    </row>
    <row r="230" s="135" customFormat="1" spans="1:9">
      <c r="A230" s="133"/>
      <c r="B230" s="155"/>
      <c r="F230" s="150"/>
      <c r="G230" s="150"/>
      <c r="H230" s="151"/>
      <c r="I230" s="155"/>
    </row>
    <row r="231" s="135" customFormat="1" spans="1:9">
      <c r="A231" s="133"/>
      <c r="B231" s="155"/>
      <c r="F231" s="150"/>
      <c r="G231" s="150"/>
      <c r="H231" s="151"/>
      <c r="I231" s="155"/>
    </row>
    <row r="232" s="135" customFormat="1" spans="1:9">
      <c r="A232" s="133"/>
      <c r="B232" s="155"/>
      <c r="F232" s="150"/>
      <c r="G232" s="150"/>
      <c r="H232" s="151"/>
      <c r="I232" s="155"/>
    </row>
    <row r="233" s="135" customFormat="1" spans="1:9">
      <c r="A233" s="133"/>
      <c r="B233" s="155"/>
      <c r="F233" s="150"/>
      <c r="G233" s="150"/>
      <c r="H233" s="151"/>
      <c r="I233" s="155"/>
    </row>
    <row r="234" s="135" customFormat="1" spans="1:9">
      <c r="A234" s="133"/>
      <c r="B234" s="155"/>
      <c r="F234" s="150"/>
      <c r="G234" s="150"/>
      <c r="H234" s="151"/>
      <c r="I234" s="155"/>
    </row>
    <row r="235" s="135" customFormat="1" spans="1:9">
      <c r="A235" s="133"/>
      <c r="B235" s="155"/>
      <c r="F235" s="150"/>
      <c r="G235" s="150"/>
      <c r="H235" s="151"/>
      <c r="I235" s="155"/>
    </row>
    <row r="236" s="135" customFormat="1" spans="1:9">
      <c r="A236" s="133"/>
      <c r="B236" s="155"/>
      <c r="F236" s="150"/>
      <c r="G236" s="150"/>
      <c r="H236" s="151"/>
      <c r="I236" s="155"/>
    </row>
    <row r="237" s="135" customFormat="1" spans="1:9">
      <c r="A237" s="133"/>
      <c r="B237" s="155"/>
      <c r="F237" s="150"/>
      <c r="G237" s="150"/>
      <c r="H237" s="151"/>
      <c r="I237" s="155"/>
    </row>
    <row r="238" s="135" customFormat="1" spans="1:9">
      <c r="A238" s="133"/>
      <c r="B238" s="155"/>
      <c r="F238" s="150"/>
      <c r="G238" s="150"/>
      <c r="H238" s="151"/>
      <c r="I238" s="155"/>
    </row>
    <row r="239" s="135" customFormat="1" spans="1:9">
      <c r="A239" s="133"/>
      <c r="B239" s="155"/>
      <c r="F239" s="150"/>
      <c r="G239" s="150"/>
      <c r="H239" s="151"/>
      <c r="I239" s="155"/>
    </row>
    <row r="240" s="135" customFormat="1" spans="1:9">
      <c r="A240" s="133"/>
      <c r="B240" s="155"/>
      <c r="F240" s="150"/>
      <c r="G240" s="150"/>
      <c r="H240" s="151"/>
      <c r="I240" s="155"/>
    </row>
    <row r="241" s="135" customFormat="1" spans="1:9">
      <c r="A241" s="133"/>
      <c r="B241" s="155"/>
      <c r="F241" s="150"/>
      <c r="G241" s="150"/>
      <c r="H241" s="151"/>
      <c r="I241" s="155"/>
    </row>
    <row r="242" s="135" customFormat="1" spans="1:9">
      <c r="A242" s="133"/>
      <c r="B242" s="155"/>
      <c r="F242" s="150"/>
      <c r="G242" s="150"/>
      <c r="H242" s="151"/>
      <c r="I242" s="155"/>
    </row>
    <row r="243" s="135" customFormat="1" spans="1:9">
      <c r="A243" s="133"/>
      <c r="B243" s="155"/>
      <c r="F243" s="150"/>
      <c r="G243" s="150"/>
      <c r="H243" s="151"/>
      <c r="I243" s="155"/>
    </row>
    <row r="244" s="135" customFormat="1" spans="1:9">
      <c r="A244" s="133"/>
      <c r="B244" s="155"/>
      <c r="F244" s="150"/>
      <c r="G244" s="150"/>
      <c r="H244" s="151"/>
      <c r="I244" s="155"/>
    </row>
    <row r="245" s="135" customFormat="1" spans="1:9">
      <c r="A245" s="133"/>
      <c r="B245" s="155"/>
      <c r="F245" s="150"/>
      <c r="G245" s="150"/>
      <c r="H245" s="151"/>
      <c r="I245" s="155"/>
    </row>
    <row r="246" s="135" customFormat="1" spans="1:9">
      <c r="A246" s="133"/>
      <c r="B246" s="155"/>
      <c r="F246" s="150"/>
      <c r="G246" s="150"/>
      <c r="H246" s="151"/>
      <c r="I246" s="155"/>
    </row>
    <row r="247" s="135" customFormat="1" spans="1:9">
      <c r="A247" s="133"/>
      <c r="B247" s="155"/>
      <c r="F247" s="150"/>
      <c r="G247" s="150"/>
      <c r="H247" s="151"/>
      <c r="I247" s="155"/>
    </row>
    <row r="248" s="135" customFormat="1" spans="1:9">
      <c r="A248" s="133"/>
      <c r="B248" s="155"/>
      <c r="F248" s="150"/>
      <c r="G248" s="150"/>
      <c r="H248" s="151"/>
      <c r="I248" s="155"/>
    </row>
    <row r="249" s="135" customFormat="1" spans="1:9">
      <c r="A249" s="133"/>
      <c r="B249" s="155"/>
      <c r="F249" s="150"/>
      <c r="G249" s="150"/>
      <c r="H249" s="151"/>
      <c r="I249" s="155"/>
    </row>
    <row r="250" s="135" customFormat="1" spans="1:9">
      <c r="A250" s="133"/>
      <c r="B250" s="155"/>
      <c r="F250" s="150"/>
      <c r="G250" s="150"/>
      <c r="H250" s="151"/>
      <c r="I250" s="155"/>
    </row>
    <row r="251" s="135" customFormat="1" spans="1:9">
      <c r="A251" s="133"/>
      <c r="B251" s="155"/>
      <c r="F251" s="150"/>
      <c r="G251" s="150"/>
      <c r="H251" s="151"/>
      <c r="I251" s="155"/>
    </row>
    <row r="252" s="135" customFormat="1" spans="1:9">
      <c r="A252" s="133"/>
      <c r="B252" s="155"/>
      <c r="F252" s="150"/>
      <c r="G252" s="150"/>
      <c r="H252" s="151"/>
      <c r="I252" s="155"/>
    </row>
    <row r="253" s="135" customFormat="1" spans="1:9">
      <c r="A253" s="133"/>
      <c r="B253" s="155"/>
      <c r="F253" s="150"/>
      <c r="G253" s="150"/>
      <c r="H253" s="151"/>
      <c r="I253" s="155"/>
    </row>
    <row r="254" s="135" customFormat="1" spans="1:9">
      <c r="A254" s="133"/>
      <c r="B254" s="155"/>
      <c r="F254" s="150"/>
      <c r="G254" s="150"/>
      <c r="H254" s="151"/>
      <c r="I254" s="155"/>
    </row>
    <row r="255" s="135" customFormat="1" spans="1:9">
      <c r="A255" s="133"/>
      <c r="B255" s="155"/>
      <c r="F255" s="150"/>
      <c r="G255" s="150"/>
      <c r="H255" s="151"/>
      <c r="I255" s="155"/>
    </row>
    <row r="256" s="135" customFormat="1" spans="1:9">
      <c r="A256" s="133"/>
      <c r="B256" s="155"/>
      <c r="F256" s="150"/>
      <c r="G256" s="150"/>
      <c r="H256" s="151"/>
      <c r="I256" s="155"/>
    </row>
    <row r="257" s="135" customFormat="1" spans="1:9">
      <c r="A257" s="133"/>
      <c r="B257" s="155"/>
      <c r="F257" s="150"/>
      <c r="G257" s="150"/>
      <c r="H257" s="151"/>
      <c r="I257" s="155"/>
    </row>
    <row r="258" s="135" customFormat="1" spans="1:9">
      <c r="A258" s="133"/>
      <c r="B258" s="155"/>
      <c r="F258" s="150"/>
      <c r="G258" s="150"/>
      <c r="H258" s="151"/>
      <c r="I258" s="155"/>
    </row>
    <row r="259" s="135" customFormat="1" spans="1:9">
      <c r="A259" s="133"/>
      <c r="B259" s="155"/>
      <c r="F259" s="150"/>
      <c r="G259" s="150"/>
      <c r="H259" s="151"/>
      <c r="I259" s="155"/>
    </row>
    <row r="260" s="135" customFormat="1" spans="1:9">
      <c r="A260" s="133"/>
      <c r="B260" s="155"/>
      <c r="F260" s="150"/>
      <c r="G260" s="150"/>
      <c r="H260" s="151"/>
      <c r="I260" s="155"/>
    </row>
    <row r="261" s="135" customFormat="1" spans="1:9">
      <c r="A261" s="133"/>
      <c r="B261" s="155"/>
      <c r="F261" s="150"/>
      <c r="G261" s="150"/>
      <c r="H261" s="151"/>
      <c r="I261" s="155"/>
    </row>
    <row r="262" s="135" customFormat="1" spans="1:9">
      <c r="A262" s="133"/>
      <c r="B262" s="155"/>
      <c r="F262" s="150"/>
      <c r="G262" s="150"/>
      <c r="H262" s="151"/>
      <c r="I262" s="155"/>
    </row>
    <row r="263" s="135" customFormat="1" spans="1:9">
      <c r="A263" s="133"/>
      <c r="B263" s="155"/>
      <c r="F263" s="150"/>
      <c r="G263" s="150"/>
      <c r="H263" s="151"/>
      <c r="I263" s="155"/>
    </row>
    <row r="264" s="135" customFormat="1" spans="1:9">
      <c r="A264" s="133"/>
      <c r="B264" s="155"/>
      <c r="F264" s="150"/>
      <c r="G264" s="150"/>
      <c r="H264" s="151"/>
      <c r="I264" s="155"/>
    </row>
    <row r="265" s="135" customFormat="1" spans="1:9">
      <c r="A265" s="133"/>
      <c r="B265" s="155"/>
      <c r="F265" s="150"/>
      <c r="G265" s="150"/>
      <c r="H265" s="151"/>
      <c r="I265" s="155"/>
    </row>
    <row r="266" s="135" customFormat="1" spans="1:9">
      <c r="A266" s="133"/>
      <c r="B266" s="155"/>
      <c r="F266" s="150"/>
      <c r="G266" s="150"/>
      <c r="H266" s="151"/>
      <c r="I266" s="155"/>
    </row>
    <row r="267" s="135" customFormat="1" spans="1:9">
      <c r="A267" s="133"/>
      <c r="B267" s="155"/>
      <c r="F267" s="150"/>
      <c r="G267" s="150"/>
      <c r="H267" s="151"/>
      <c r="I267" s="155"/>
    </row>
    <row r="268" s="135" customFormat="1" spans="1:9">
      <c r="A268" s="133"/>
      <c r="B268" s="155"/>
      <c r="F268" s="150"/>
      <c r="G268" s="150"/>
      <c r="H268" s="151"/>
      <c r="I268" s="155"/>
    </row>
    <row r="269" s="135" customFormat="1" spans="1:9">
      <c r="A269" s="133"/>
      <c r="B269" s="155"/>
      <c r="F269" s="150"/>
      <c r="G269" s="150"/>
      <c r="H269" s="151"/>
      <c r="I269" s="155"/>
    </row>
    <row r="270" s="135" customFormat="1" spans="1:9">
      <c r="A270" s="133"/>
      <c r="B270" s="155"/>
      <c r="F270" s="150"/>
      <c r="G270" s="150"/>
      <c r="H270" s="151"/>
      <c r="I270" s="155"/>
    </row>
    <row r="271" s="135" customFormat="1" spans="1:9">
      <c r="A271" s="133"/>
      <c r="B271" s="155"/>
      <c r="F271" s="150"/>
      <c r="G271" s="150"/>
      <c r="H271" s="151"/>
      <c r="I271" s="155"/>
    </row>
    <row r="272" s="135" customFormat="1" spans="1:9">
      <c r="A272" s="133"/>
      <c r="B272" s="155"/>
      <c r="F272" s="150"/>
      <c r="G272" s="150"/>
      <c r="H272" s="151"/>
      <c r="I272" s="155"/>
    </row>
    <row r="273" s="135" customFormat="1" spans="1:9">
      <c r="A273" s="133"/>
      <c r="B273" s="155"/>
      <c r="F273" s="150"/>
      <c r="G273" s="150"/>
      <c r="H273" s="151"/>
      <c r="I273" s="155"/>
    </row>
    <row r="274" s="135" customFormat="1" spans="1:9">
      <c r="A274" s="133"/>
      <c r="B274" s="155"/>
      <c r="F274" s="150"/>
      <c r="G274" s="150"/>
      <c r="H274" s="151"/>
      <c r="I274" s="155"/>
    </row>
    <row r="275" s="135" customFormat="1" spans="1:9">
      <c r="A275" s="133"/>
      <c r="B275" s="155"/>
      <c r="F275" s="150"/>
      <c r="G275" s="150"/>
      <c r="H275" s="151"/>
      <c r="I275" s="155"/>
    </row>
    <row r="276" s="135" customFormat="1" spans="1:9">
      <c r="A276" s="133"/>
      <c r="B276" s="155"/>
      <c r="F276" s="150"/>
      <c r="G276" s="150"/>
      <c r="H276" s="151"/>
      <c r="I276" s="155"/>
    </row>
    <row r="277" s="135" customFormat="1" spans="1:9">
      <c r="A277" s="133"/>
      <c r="B277" s="155"/>
      <c r="F277" s="150"/>
      <c r="G277" s="150"/>
      <c r="H277" s="151"/>
      <c r="I277" s="155"/>
    </row>
    <row r="278" s="135" customFormat="1" spans="1:9">
      <c r="A278" s="133"/>
      <c r="B278" s="155"/>
      <c r="F278" s="150"/>
      <c r="G278" s="150"/>
      <c r="H278" s="151"/>
      <c r="I278" s="155"/>
    </row>
    <row r="279" s="135" customFormat="1" spans="1:9">
      <c r="A279" s="133"/>
      <c r="B279" s="155"/>
      <c r="F279" s="150"/>
      <c r="G279" s="150"/>
      <c r="H279" s="151"/>
      <c r="I279" s="155"/>
    </row>
    <row r="280" s="135" customFormat="1" spans="1:9">
      <c r="A280" s="133"/>
      <c r="B280" s="155"/>
      <c r="F280" s="150"/>
      <c r="G280" s="150"/>
      <c r="H280" s="151"/>
      <c r="I280" s="155"/>
    </row>
    <row r="281" s="135" customFormat="1" spans="1:9">
      <c r="A281" s="133"/>
      <c r="B281" s="155"/>
      <c r="F281" s="150"/>
      <c r="G281" s="150"/>
      <c r="H281" s="151"/>
      <c r="I281" s="155"/>
    </row>
    <row r="282" s="135" customFormat="1" spans="1:9">
      <c r="A282" s="133"/>
      <c r="B282" s="155"/>
      <c r="F282" s="150"/>
      <c r="G282" s="150"/>
      <c r="H282" s="151"/>
      <c r="I282" s="155"/>
    </row>
    <row r="283" s="135" customFormat="1" spans="1:9">
      <c r="A283" s="133"/>
      <c r="B283" s="155"/>
      <c r="F283" s="150"/>
      <c r="G283" s="150"/>
      <c r="H283" s="151"/>
      <c r="I283" s="155"/>
    </row>
    <row r="284" s="135" customFormat="1" spans="1:9">
      <c r="A284" s="133"/>
      <c r="B284" s="155"/>
      <c r="F284" s="150"/>
      <c r="G284" s="150"/>
      <c r="H284" s="151"/>
      <c r="I284" s="155"/>
    </row>
    <row r="285" s="135" customFormat="1" spans="1:9">
      <c r="A285" s="133"/>
      <c r="B285" s="155"/>
      <c r="F285" s="150"/>
      <c r="G285" s="150"/>
      <c r="H285" s="151"/>
      <c r="I285" s="155"/>
    </row>
    <row r="286" s="135" customFormat="1" spans="1:9">
      <c r="A286" s="133"/>
      <c r="B286" s="155"/>
      <c r="F286" s="150"/>
      <c r="G286" s="150"/>
      <c r="H286" s="151"/>
      <c r="I286" s="155"/>
    </row>
    <row r="287" s="135" customFormat="1" spans="1:9">
      <c r="A287" s="133"/>
      <c r="B287" s="155"/>
      <c r="F287" s="150"/>
      <c r="G287" s="150"/>
      <c r="H287" s="151"/>
      <c r="I287" s="155"/>
    </row>
    <row r="288" s="135" customFormat="1" spans="1:9">
      <c r="A288" s="133"/>
      <c r="B288" s="155"/>
      <c r="F288" s="150"/>
      <c r="G288" s="150"/>
      <c r="H288" s="151"/>
      <c r="I288" s="155"/>
    </row>
    <row r="289" s="135" customFormat="1" spans="1:9">
      <c r="A289" s="133"/>
      <c r="B289" s="155"/>
      <c r="F289" s="150"/>
      <c r="G289" s="150"/>
      <c r="H289" s="151"/>
      <c r="I289" s="155"/>
    </row>
    <row r="290" s="135" customFormat="1" spans="1:9">
      <c r="A290" s="133"/>
      <c r="B290" s="155"/>
      <c r="F290" s="150"/>
      <c r="G290" s="150"/>
      <c r="H290" s="151"/>
      <c r="I290" s="155"/>
    </row>
    <row r="291" s="135" customFormat="1" spans="1:9">
      <c r="A291" s="133"/>
      <c r="B291" s="155"/>
      <c r="F291" s="150"/>
      <c r="G291" s="150"/>
      <c r="H291" s="151"/>
      <c r="I291" s="155"/>
    </row>
    <row r="292" s="135" customFormat="1" spans="1:9">
      <c r="A292" s="133"/>
      <c r="B292" s="155"/>
      <c r="F292" s="150"/>
      <c r="G292" s="150"/>
      <c r="H292" s="151"/>
      <c r="I292" s="155"/>
    </row>
    <row r="293" s="135" customFormat="1" spans="1:9">
      <c r="A293" s="133"/>
      <c r="B293" s="155"/>
      <c r="F293" s="150"/>
      <c r="G293" s="150"/>
      <c r="H293" s="151"/>
      <c r="I293" s="155"/>
    </row>
    <row r="294" s="135" customFormat="1" spans="1:9">
      <c r="A294" s="133"/>
      <c r="B294" s="155"/>
      <c r="F294" s="150"/>
      <c r="G294" s="150"/>
      <c r="H294" s="151"/>
      <c r="I294" s="155"/>
    </row>
    <row r="295" s="135" customFormat="1" spans="1:9">
      <c r="A295" s="133"/>
      <c r="B295" s="155"/>
      <c r="F295" s="150"/>
      <c r="G295" s="150"/>
      <c r="H295" s="151"/>
      <c r="I295" s="155"/>
    </row>
    <row r="296" s="135" customFormat="1" spans="1:9">
      <c r="A296" s="133"/>
      <c r="B296" s="155"/>
      <c r="F296" s="150"/>
      <c r="G296" s="150"/>
      <c r="H296" s="151"/>
      <c r="I296" s="155"/>
    </row>
    <row r="297" s="135" customFormat="1" spans="1:9">
      <c r="A297" s="133"/>
      <c r="B297" s="155"/>
      <c r="F297" s="150"/>
      <c r="G297" s="150"/>
      <c r="H297" s="151"/>
      <c r="I297" s="155"/>
    </row>
    <row r="298" s="135" customFormat="1" spans="1:9">
      <c r="A298" s="133"/>
      <c r="B298" s="155"/>
      <c r="F298" s="150"/>
      <c r="G298" s="150"/>
      <c r="H298" s="151"/>
      <c r="I298" s="155"/>
    </row>
    <row r="299" s="135" customFormat="1" spans="1:9">
      <c r="A299" s="133"/>
      <c r="B299" s="155"/>
      <c r="F299" s="150"/>
      <c r="G299" s="150"/>
      <c r="H299" s="151"/>
      <c r="I299" s="155"/>
    </row>
    <row r="300" s="135" customFormat="1" spans="1:9">
      <c r="A300" s="133"/>
      <c r="B300" s="155"/>
      <c r="F300" s="150"/>
      <c r="G300" s="150"/>
      <c r="H300" s="151"/>
      <c r="I300" s="155"/>
    </row>
    <row r="301" s="135" customFormat="1" spans="1:9">
      <c r="A301" s="133"/>
      <c r="B301" s="155"/>
      <c r="F301" s="150"/>
      <c r="G301" s="150"/>
      <c r="H301" s="151"/>
      <c r="I301" s="155"/>
    </row>
    <row r="302" s="135" customFormat="1" spans="1:9">
      <c r="A302" s="133"/>
      <c r="B302" s="155"/>
      <c r="F302" s="150"/>
      <c r="G302" s="150"/>
      <c r="H302" s="151"/>
      <c r="I302" s="155"/>
    </row>
    <row r="303" s="135" customFormat="1" spans="1:9">
      <c r="A303" s="133"/>
      <c r="B303" s="155"/>
      <c r="F303" s="150"/>
      <c r="G303" s="150"/>
      <c r="H303" s="151"/>
      <c r="I303" s="155"/>
    </row>
    <row r="304" s="135" customFormat="1" spans="1:9">
      <c r="A304" s="133"/>
      <c r="B304" s="155"/>
      <c r="F304" s="150"/>
      <c r="G304" s="150"/>
      <c r="H304" s="151"/>
      <c r="I304" s="155"/>
    </row>
    <row r="305" s="135" customFormat="1" spans="1:9">
      <c r="A305" s="133"/>
      <c r="B305" s="155"/>
      <c r="F305" s="150"/>
      <c r="G305" s="150"/>
      <c r="H305" s="151"/>
      <c r="I305" s="155"/>
    </row>
    <row r="306" s="135" customFormat="1" spans="1:9">
      <c r="A306" s="133"/>
      <c r="B306" s="155"/>
      <c r="F306" s="150"/>
      <c r="G306" s="150"/>
      <c r="H306" s="151"/>
      <c r="I306" s="155"/>
    </row>
    <row r="307" s="135" customFormat="1" spans="1:9">
      <c r="A307" s="133"/>
      <c r="B307" s="155"/>
      <c r="F307" s="150"/>
      <c r="G307" s="150"/>
      <c r="H307" s="151"/>
      <c r="I307" s="155"/>
    </row>
    <row r="308" s="135" customFormat="1" spans="1:9">
      <c r="A308" s="133"/>
      <c r="B308" s="155"/>
      <c r="F308" s="150"/>
      <c r="G308" s="150"/>
      <c r="H308" s="151"/>
      <c r="I308" s="155"/>
    </row>
    <row r="309" s="135" customFormat="1" spans="1:9">
      <c r="A309" s="133"/>
      <c r="B309" s="155"/>
      <c r="F309" s="150"/>
      <c r="G309" s="150"/>
      <c r="H309" s="151"/>
      <c r="I309" s="155"/>
    </row>
    <row r="310" s="135" customFormat="1" spans="1:9">
      <c r="A310" s="133"/>
      <c r="B310" s="155"/>
      <c r="F310" s="150"/>
      <c r="G310" s="150"/>
      <c r="H310" s="151"/>
      <c r="I310" s="155"/>
    </row>
    <row r="311" s="135" customFormat="1" spans="1:9">
      <c r="A311" s="133"/>
      <c r="B311" s="155"/>
      <c r="F311" s="150"/>
      <c r="G311" s="150"/>
      <c r="H311" s="151"/>
      <c r="I311" s="155"/>
    </row>
    <row r="312" s="135" customFormat="1" spans="1:9">
      <c r="A312" s="133"/>
      <c r="B312" s="155"/>
      <c r="F312" s="150"/>
      <c r="G312" s="150"/>
      <c r="H312" s="151"/>
      <c r="I312" s="155"/>
    </row>
    <row r="313" s="135" customFormat="1" spans="1:9">
      <c r="A313" s="133"/>
      <c r="B313" s="155"/>
      <c r="F313" s="150"/>
      <c r="G313" s="150"/>
      <c r="H313" s="151"/>
      <c r="I313" s="155"/>
    </row>
    <row r="314" s="135" customFormat="1" spans="1:9">
      <c r="A314" s="133"/>
      <c r="B314" s="155"/>
      <c r="F314" s="150"/>
      <c r="G314" s="150"/>
      <c r="H314" s="151"/>
      <c r="I314" s="155"/>
    </row>
    <row r="315" s="135" customFormat="1" spans="1:9">
      <c r="A315" s="133"/>
      <c r="B315" s="155"/>
      <c r="F315" s="150"/>
      <c r="G315" s="150"/>
      <c r="H315" s="151"/>
      <c r="I315" s="155"/>
    </row>
    <row r="316" s="135" customFormat="1" spans="1:9">
      <c r="A316" s="133"/>
      <c r="B316" s="155"/>
      <c r="F316" s="150"/>
      <c r="G316" s="150"/>
      <c r="H316" s="151"/>
      <c r="I316" s="155"/>
    </row>
    <row r="317" s="135" customFormat="1" spans="1:9">
      <c r="A317" s="133"/>
      <c r="B317" s="155"/>
      <c r="F317" s="150"/>
      <c r="G317" s="150"/>
      <c r="H317" s="151"/>
      <c r="I317" s="155"/>
    </row>
    <row r="318" s="135" customFormat="1" spans="1:9">
      <c r="A318" s="133"/>
      <c r="B318" s="155"/>
      <c r="F318" s="150"/>
      <c r="G318" s="150"/>
      <c r="H318" s="151"/>
      <c r="I318" s="155"/>
    </row>
    <row r="319" s="135" customFormat="1" spans="1:9">
      <c r="A319" s="133"/>
      <c r="B319" s="155"/>
      <c r="F319" s="150"/>
      <c r="G319" s="150"/>
      <c r="H319" s="151"/>
      <c r="I319" s="155"/>
    </row>
    <row r="320" s="135" customFormat="1" spans="1:9">
      <c r="A320" s="133"/>
      <c r="B320" s="155"/>
      <c r="F320" s="150"/>
      <c r="G320" s="150"/>
      <c r="H320" s="151"/>
      <c r="I320" s="155"/>
    </row>
    <row r="321" s="135" customFormat="1" spans="1:9">
      <c r="A321" s="133"/>
      <c r="B321" s="155"/>
      <c r="F321" s="150"/>
      <c r="G321" s="150"/>
      <c r="H321" s="151"/>
      <c r="I321" s="155"/>
    </row>
    <row r="322" s="135" customFormat="1" spans="1:9">
      <c r="A322" s="133"/>
      <c r="B322" s="155"/>
      <c r="F322" s="150"/>
      <c r="G322" s="150"/>
      <c r="H322" s="151"/>
      <c r="I322" s="155"/>
    </row>
    <row r="323" s="135" customFormat="1" spans="1:9">
      <c r="A323" s="133"/>
      <c r="B323" s="155"/>
      <c r="F323" s="150"/>
      <c r="G323" s="150"/>
      <c r="H323" s="151"/>
      <c r="I323" s="155"/>
    </row>
    <row r="324" s="135" customFormat="1" spans="1:9">
      <c r="A324" s="133"/>
      <c r="B324" s="155"/>
      <c r="F324" s="150"/>
      <c r="G324" s="150"/>
      <c r="H324" s="151"/>
      <c r="I324" s="155"/>
    </row>
    <row r="325" s="135" customFormat="1" spans="1:9">
      <c r="A325" s="133"/>
      <c r="B325" s="155"/>
      <c r="F325" s="150"/>
      <c r="G325" s="150"/>
      <c r="H325" s="151"/>
      <c r="I325" s="155"/>
    </row>
    <row r="326" s="135" customFormat="1" spans="1:9">
      <c r="A326" s="133"/>
      <c r="B326" s="155"/>
      <c r="F326" s="150"/>
      <c r="G326" s="150"/>
      <c r="H326" s="151"/>
      <c r="I326" s="155"/>
    </row>
    <row r="327" s="135" customFormat="1" spans="1:9">
      <c r="A327" s="133"/>
      <c r="B327" s="155"/>
      <c r="F327" s="150"/>
      <c r="G327" s="150"/>
      <c r="H327" s="151"/>
      <c r="I327" s="155"/>
    </row>
    <row r="328" s="135" customFormat="1" spans="1:9">
      <c r="A328" s="133"/>
      <c r="B328" s="155"/>
      <c r="F328" s="150"/>
      <c r="G328" s="150"/>
      <c r="H328" s="151"/>
      <c r="I328" s="155"/>
    </row>
    <row r="329" s="135" customFormat="1" spans="1:9">
      <c r="A329" s="133"/>
      <c r="B329" s="155"/>
      <c r="F329" s="150"/>
      <c r="G329" s="150"/>
      <c r="H329" s="151"/>
      <c r="I329" s="155"/>
    </row>
    <row r="330" s="135" customFormat="1" spans="1:9">
      <c r="A330" s="133"/>
      <c r="B330" s="155"/>
      <c r="F330" s="150"/>
      <c r="G330" s="150"/>
      <c r="H330" s="151"/>
      <c r="I330" s="155"/>
    </row>
    <row r="331" s="135" customFormat="1" spans="1:9">
      <c r="A331" s="133"/>
      <c r="B331" s="155"/>
      <c r="F331" s="150"/>
      <c r="G331" s="150"/>
      <c r="H331" s="151"/>
      <c r="I331" s="155"/>
    </row>
    <row r="332" s="135" customFormat="1" spans="1:9">
      <c r="A332" s="133"/>
      <c r="B332" s="155"/>
      <c r="F332" s="150"/>
      <c r="G332" s="150"/>
      <c r="H332" s="151"/>
      <c r="I332" s="155"/>
    </row>
    <row r="333" s="135" customFormat="1" spans="1:9">
      <c r="A333" s="133"/>
      <c r="B333" s="155"/>
      <c r="F333" s="150"/>
      <c r="G333" s="150"/>
      <c r="H333" s="151"/>
      <c r="I333" s="155"/>
    </row>
    <row r="334" s="135" customFormat="1" spans="1:9">
      <c r="A334" s="133"/>
      <c r="B334" s="155"/>
      <c r="F334" s="150"/>
      <c r="G334" s="150"/>
      <c r="H334" s="151"/>
      <c r="I334" s="155"/>
    </row>
    <row r="335" s="135" customFormat="1" spans="1:9">
      <c r="A335" s="133"/>
      <c r="B335" s="155"/>
      <c r="F335" s="150"/>
      <c r="G335" s="150"/>
      <c r="H335" s="151"/>
      <c r="I335" s="155"/>
    </row>
    <row r="336" s="135" customFormat="1" spans="1:9">
      <c r="A336" s="133"/>
      <c r="B336" s="155"/>
      <c r="F336" s="150"/>
      <c r="G336" s="150"/>
      <c r="H336" s="151"/>
      <c r="I336" s="155"/>
    </row>
    <row r="337" s="135" customFormat="1" spans="1:9">
      <c r="A337" s="133"/>
      <c r="B337" s="155"/>
      <c r="F337" s="150"/>
      <c r="G337" s="150"/>
      <c r="H337" s="151"/>
      <c r="I337" s="155"/>
    </row>
    <row r="338" s="135" customFormat="1" spans="1:9">
      <c r="A338" s="133"/>
      <c r="B338" s="155"/>
      <c r="F338" s="150"/>
      <c r="G338" s="150"/>
      <c r="H338" s="151"/>
      <c r="I338" s="155"/>
    </row>
    <row r="339" s="135" customFormat="1" spans="1:9">
      <c r="A339" s="133"/>
      <c r="B339" s="155"/>
      <c r="F339" s="150"/>
      <c r="G339" s="150"/>
      <c r="H339" s="151"/>
      <c r="I339" s="155"/>
    </row>
    <row r="340" s="135" customFormat="1" spans="1:9">
      <c r="A340" s="133"/>
      <c r="B340" s="155"/>
      <c r="F340" s="150"/>
      <c r="G340" s="150"/>
      <c r="H340" s="151"/>
      <c r="I340" s="155"/>
    </row>
    <row r="341" s="135" customFormat="1" spans="1:9">
      <c r="A341" s="133"/>
      <c r="B341" s="155"/>
      <c r="F341" s="150"/>
      <c r="G341" s="150"/>
      <c r="H341" s="151"/>
      <c r="I341" s="155"/>
    </row>
    <row r="342" s="135" customFormat="1" spans="1:9">
      <c r="A342" s="133"/>
      <c r="B342" s="155"/>
      <c r="F342" s="150"/>
      <c r="G342" s="150"/>
      <c r="H342" s="151"/>
      <c r="I342" s="155"/>
    </row>
    <row r="343" s="135" customFormat="1" spans="1:9">
      <c r="A343" s="133"/>
      <c r="B343" s="155"/>
      <c r="F343" s="150"/>
      <c r="G343" s="150"/>
      <c r="H343" s="151"/>
      <c r="I343" s="155"/>
    </row>
    <row r="344" s="135" customFormat="1" spans="1:9">
      <c r="A344" s="133"/>
      <c r="B344" s="155"/>
      <c r="F344" s="150"/>
      <c r="G344" s="150"/>
      <c r="H344" s="151"/>
      <c r="I344" s="155"/>
    </row>
    <row r="345" s="135" customFormat="1" spans="1:9">
      <c r="A345" s="133"/>
      <c r="B345" s="155"/>
      <c r="F345" s="150"/>
      <c r="G345" s="150"/>
      <c r="H345" s="151"/>
      <c r="I345" s="155"/>
    </row>
    <row r="346" s="135" customFormat="1" spans="1:9">
      <c r="A346" s="133"/>
      <c r="B346" s="155"/>
      <c r="F346" s="150"/>
      <c r="G346" s="150"/>
      <c r="H346" s="151"/>
      <c r="I346" s="155"/>
    </row>
    <row r="347" s="135" customFormat="1" spans="1:9">
      <c r="A347" s="133"/>
      <c r="B347" s="155"/>
      <c r="F347" s="150"/>
      <c r="G347" s="150"/>
      <c r="H347" s="151"/>
      <c r="I347" s="155"/>
    </row>
    <row r="348" s="135" customFormat="1" spans="1:9">
      <c r="A348" s="133"/>
      <c r="B348" s="155"/>
      <c r="F348" s="150"/>
      <c r="G348" s="150"/>
      <c r="H348" s="151"/>
      <c r="I348" s="155"/>
    </row>
    <row r="349" s="135" customFormat="1" spans="1:9">
      <c r="A349" s="133"/>
      <c r="B349" s="155"/>
      <c r="F349" s="150"/>
      <c r="G349" s="150"/>
      <c r="H349" s="151"/>
      <c r="I349" s="155"/>
    </row>
    <row r="350" s="135" customFormat="1" spans="1:9">
      <c r="A350" s="133"/>
      <c r="B350" s="155"/>
      <c r="F350" s="150"/>
      <c r="G350" s="150"/>
      <c r="H350" s="151"/>
      <c r="I350" s="155"/>
    </row>
    <row r="351" s="135" customFormat="1" spans="1:9">
      <c r="A351" s="133"/>
      <c r="B351" s="155"/>
      <c r="F351" s="150"/>
      <c r="G351" s="150"/>
      <c r="H351" s="151"/>
      <c r="I351" s="155"/>
    </row>
    <row r="352" s="135" customFormat="1" spans="1:9">
      <c r="A352" s="133"/>
      <c r="B352" s="155"/>
      <c r="F352" s="150"/>
      <c r="G352" s="150"/>
      <c r="H352" s="151"/>
      <c r="I352" s="155"/>
    </row>
    <row r="353" s="135" customFormat="1" spans="1:9">
      <c r="A353" s="133"/>
      <c r="B353" s="155"/>
      <c r="F353" s="150"/>
      <c r="G353" s="150"/>
      <c r="H353" s="151"/>
      <c r="I353" s="155"/>
    </row>
    <row r="354" s="135" customFormat="1" spans="1:9">
      <c r="A354" s="133"/>
      <c r="B354" s="155"/>
      <c r="F354" s="150"/>
      <c r="G354" s="150"/>
      <c r="H354" s="151"/>
      <c r="I354" s="155"/>
    </row>
    <row r="355" s="135" customFormat="1" spans="1:9">
      <c r="A355" s="133"/>
      <c r="B355" s="155"/>
      <c r="F355" s="150"/>
      <c r="G355" s="150"/>
      <c r="H355" s="151"/>
      <c r="I355" s="155"/>
    </row>
    <row r="356" s="135" customFormat="1" spans="1:9">
      <c r="A356" s="133"/>
      <c r="B356" s="155"/>
      <c r="F356" s="150"/>
      <c r="G356" s="150"/>
      <c r="H356" s="151"/>
      <c r="I356" s="155"/>
    </row>
    <row r="357" s="135" customFormat="1" spans="1:9">
      <c r="A357" s="133"/>
      <c r="B357" s="155"/>
      <c r="F357" s="150"/>
      <c r="G357" s="150"/>
      <c r="H357" s="151"/>
      <c r="I357" s="155"/>
    </row>
    <row r="358" s="135" customFormat="1" spans="1:9">
      <c r="A358" s="133"/>
      <c r="B358" s="155"/>
      <c r="F358" s="150"/>
      <c r="G358" s="150"/>
      <c r="H358" s="151"/>
      <c r="I358" s="155"/>
    </row>
    <row r="359" s="135" customFormat="1" spans="1:9">
      <c r="A359" s="133"/>
      <c r="B359" s="155"/>
      <c r="F359" s="150"/>
      <c r="G359" s="150"/>
      <c r="H359" s="151"/>
      <c r="I359" s="155"/>
    </row>
    <row r="360" s="135" customFormat="1" spans="1:9">
      <c r="A360" s="133"/>
      <c r="B360" s="155"/>
      <c r="F360" s="150"/>
      <c r="G360" s="150"/>
      <c r="H360" s="151"/>
      <c r="I360" s="155"/>
    </row>
    <row r="361" s="135" customFormat="1" spans="1:9">
      <c r="A361" s="133"/>
      <c r="B361" s="155"/>
      <c r="F361" s="150"/>
      <c r="G361" s="150"/>
      <c r="H361" s="151"/>
      <c r="I361" s="155"/>
    </row>
    <row r="362" s="135" customFormat="1" spans="1:9">
      <c r="A362" s="133"/>
      <c r="B362" s="155"/>
      <c r="F362" s="150"/>
      <c r="G362" s="150"/>
      <c r="H362" s="151"/>
      <c r="I362" s="155"/>
    </row>
    <row r="363" s="135" customFormat="1" spans="1:9">
      <c r="A363" s="133"/>
      <c r="B363" s="155"/>
      <c r="F363" s="150"/>
      <c r="G363" s="150"/>
      <c r="H363" s="151"/>
      <c r="I363" s="155"/>
    </row>
    <row r="364" s="135" customFormat="1" spans="1:9">
      <c r="A364" s="133"/>
      <c r="B364" s="155"/>
      <c r="F364" s="150"/>
      <c r="G364" s="150"/>
      <c r="H364" s="151"/>
      <c r="I364" s="155"/>
    </row>
    <row r="365" s="135" customFormat="1" spans="1:9">
      <c r="A365" s="133"/>
      <c r="B365" s="155"/>
      <c r="F365" s="150"/>
      <c r="G365" s="150"/>
      <c r="H365" s="151"/>
      <c r="I365" s="155"/>
    </row>
    <row r="366" s="135" customFormat="1" spans="1:9">
      <c r="A366" s="133"/>
      <c r="B366" s="155"/>
      <c r="F366" s="150"/>
      <c r="G366" s="150"/>
      <c r="H366" s="151"/>
      <c r="I366" s="155"/>
    </row>
    <row r="367" s="135" customFormat="1" spans="1:9">
      <c r="A367" s="133"/>
      <c r="B367" s="155"/>
      <c r="F367" s="150"/>
      <c r="G367" s="150"/>
      <c r="H367" s="151"/>
      <c r="I367" s="155"/>
    </row>
    <row r="368" s="135" customFormat="1" spans="1:9">
      <c r="A368" s="133"/>
      <c r="B368" s="155"/>
      <c r="F368" s="150"/>
      <c r="G368" s="150"/>
      <c r="H368" s="151"/>
      <c r="I368" s="155"/>
    </row>
    <row r="369" s="135" customFormat="1" spans="1:9">
      <c r="A369" s="133"/>
      <c r="B369" s="155"/>
      <c r="F369" s="150"/>
      <c r="G369" s="150"/>
      <c r="H369" s="151"/>
      <c r="I369" s="155"/>
    </row>
    <row r="370" s="135" customFormat="1" spans="1:9">
      <c r="A370" s="133"/>
      <c r="B370" s="155"/>
      <c r="F370" s="150"/>
      <c r="G370" s="150"/>
      <c r="H370" s="151"/>
      <c r="I370" s="155"/>
    </row>
    <row r="371" s="135" customFormat="1" spans="1:9">
      <c r="A371" s="133"/>
      <c r="B371" s="155"/>
      <c r="F371" s="150"/>
      <c r="G371" s="150"/>
      <c r="H371" s="151"/>
      <c r="I371" s="155"/>
    </row>
    <row r="372" s="135" customFormat="1" spans="1:9">
      <c r="A372" s="133"/>
      <c r="B372" s="155"/>
      <c r="F372" s="150"/>
      <c r="G372" s="150"/>
      <c r="H372" s="151"/>
      <c r="I372" s="155"/>
    </row>
    <row r="373" s="135" customFormat="1" spans="1:9">
      <c r="A373" s="133"/>
      <c r="B373" s="155"/>
      <c r="F373" s="150"/>
      <c r="G373" s="150"/>
      <c r="H373" s="151"/>
      <c r="I373" s="155"/>
    </row>
    <row r="374" s="135" customFormat="1" spans="1:9">
      <c r="A374" s="133"/>
      <c r="B374" s="155"/>
      <c r="F374" s="150"/>
      <c r="G374" s="150"/>
      <c r="H374" s="151"/>
      <c r="I374" s="155"/>
    </row>
    <row r="375" s="135" customFormat="1" spans="1:9">
      <c r="A375" s="133"/>
      <c r="B375" s="155"/>
      <c r="F375" s="150"/>
      <c r="G375" s="150"/>
      <c r="H375" s="151"/>
      <c r="I375" s="155"/>
    </row>
    <row r="376" s="135" customFormat="1" spans="1:9">
      <c r="A376" s="133"/>
      <c r="B376" s="155"/>
      <c r="F376" s="150"/>
      <c r="G376" s="150"/>
      <c r="H376" s="151"/>
      <c r="I376" s="155"/>
    </row>
    <row r="377" s="135" customFormat="1" spans="1:9">
      <c r="A377" s="133"/>
      <c r="B377" s="155"/>
      <c r="F377" s="150"/>
      <c r="G377" s="150"/>
      <c r="H377" s="151"/>
      <c r="I377" s="155"/>
    </row>
    <row r="378" s="135" customFormat="1" spans="1:9">
      <c r="A378" s="133"/>
      <c r="B378" s="155"/>
      <c r="F378" s="150"/>
      <c r="G378" s="150"/>
      <c r="H378" s="151"/>
      <c r="I378" s="155"/>
    </row>
    <row r="379" s="135" customFormat="1" spans="1:9">
      <c r="A379" s="133"/>
      <c r="B379" s="155"/>
      <c r="F379" s="150"/>
      <c r="G379" s="150"/>
      <c r="H379" s="151"/>
      <c r="I379" s="155"/>
    </row>
    <row r="380" s="135" customFormat="1" spans="1:9">
      <c r="A380" s="133"/>
      <c r="B380" s="155"/>
      <c r="F380" s="150"/>
      <c r="G380" s="150"/>
      <c r="H380" s="151"/>
      <c r="I380" s="155"/>
    </row>
    <row r="381" s="135" customFormat="1" spans="1:9">
      <c r="A381" s="133"/>
      <c r="B381" s="155"/>
      <c r="F381" s="150"/>
      <c r="G381" s="150"/>
      <c r="H381" s="151"/>
      <c r="I381" s="155"/>
    </row>
    <row r="382" s="135" customFormat="1" spans="1:9">
      <c r="A382" s="133"/>
      <c r="B382" s="155"/>
      <c r="F382" s="150"/>
      <c r="G382" s="150"/>
      <c r="H382" s="151"/>
      <c r="I382" s="155"/>
    </row>
    <row r="383" s="135" customFormat="1" spans="1:9">
      <c r="A383" s="133"/>
      <c r="B383" s="155"/>
      <c r="F383" s="150"/>
      <c r="G383" s="150"/>
      <c r="H383" s="151"/>
      <c r="I383" s="155"/>
    </row>
    <row r="384" s="135" customFormat="1" spans="1:9">
      <c r="A384" s="133"/>
      <c r="B384" s="155"/>
      <c r="F384" s="150"/>
      <c r="G384" s="150"/>
      <c r="H384" s="151"/>
      <c r="I384" s="155"/>
    </row>
    <row r="385" s="135" customFormat="1" spans="1:9">
      <c r="A385" s="133"/>
      <c r="B385" s="155"/>
      <c r="F385" s="150"/>
      <c r="G385" s="150"/>
      <c r="H385" s="151"/>
      <c r="I385" s="155"/>
    </row>
    <row r="386" s="135" customFormat="1" spans="1:9">
      <c r="A386" s="133"/>
      <c r="B386" s="155"/>
      <c r="F386" s="150"/>
      <c r="G386" s="150"/>
      <c r="H386" s="151"/>
      <c r="I386" s="155"/>
    </row>
    <row r="387" s="135" customFormat="1" spans="1:9">
      <c r="A387" s="133"/>
      <c r="B387" s="155"/>
      <c r="F387" s="150"/>
      <c r="G387" s="150"/>
      <c r="H387" s="151"/>
      <c r="I387" s="155"/>
    </row>
    <row r="388" s="135" customFormat="1" spans="1:9">
      <c r="A388" s="133"/>
      <c r="B388" s="155"/>
      <c r="F388" s="150"/>
      <c r="G388" s="150"/>
      <c r="H388" s="151"/>
      <c r="I388" s="155"/>
    </row>
    <row r="389" s="135" customFormat="1" spans="1:9">
      <c r="A389" s="133"/>
      <c r="B389" s="155"/>
      <c r="F389" s="150"/>
      <c r="G389" s="150"/>
      <c r="H389" s="151"/>
      <c r="I389" s="155"/>
    </row>
    <row r="390" s="135" customFormat="1" spans="1:9">
      <c r="A390" s="133"/>
      <c r="B390" s="155"/>
      <c r="F390" s="150"/>
      <c r="G390" s="150"/>
      <c r="H390" s="151"/>
      <c r="I390" s="155"/>
    </row>
    <row r="391" s="135" customFormat="1" spans="1:9">
      <c r="A391" s="133"/>
      <c r="B391" s="155"/>
      <c r="F391" s="150"/>
      <c r="G391" s="150"/>
      <c r="H391" s="151"/>
      <c r="I391" s="155"/>
    </row>
    <row r="392" s="135" customFormat="1" spans="1:9">
      <c r="A392" s="133"/>
      <c r="B392" s="155"/>
      <c r="F392" s="150"/>
      <c r="G392" s="150"/>
      <c r="H392" s="151"/>
      <c r="I392" s="155"/>
    </row>
    <row r="393" s="135" customFormat="1" spans="1:9">
      <c r="A393" s="133"/>
      <c r="B393" s="155"/>
      <c r="F393" s="150"/>
      <c r="G393" s="150"/>
      <c r="H393" s="151"/>
      <c r="I393" s="155"/>
    </row>
    <row r="394" s="135" customFormat="1" spans="1:9">
      <c r="A394" s="133"/>
      <c r="B394" s="155"/>
      <c r="F394" s="150"/>
      <c r="G394" s="150"/>
      <c r="H394" s="151"/>
      <c r="I394" s="155"/>
    </row>
    <row r="395" s="135" customFormat="1" spans="1:9">
      <c r="A395" s="133"/>
      <c r="B395" s="155"/>
      <c r="F395" s="150"/>
      <c r="G395" s="150"/>
      <c r="H395" s="151"/>
      <c r="I395" s="155"/>
    </row>
    <row r="396" s="135" customFormat="1" spans="1:9">
      <c r="A396" s="133"/>
      <c r="B396" s="155"/>
      <c r="F396" s="150"/>
      <c r="G396" s="150"/>
      <c r="H396" s="151"/>
      <c r="I396" s="155"/>
    </row>
    <row r="397" s="135" customFormat="1" spans="1:9">
      <c r="A397" s="133"/>
      <c r="B397" s="155"/>
      <c r="F397" s="150"/>
      <c r="G397" s="150"/>
      <c r="H397" s="151"/>
      <c r="I397" s="155"/>
    </row>
    <row r="398" s="135" customFormat="1" spans="1:9">
      <c r="A398" s="133"/>
      <c r="B398" s="155"/>
      <c r="F398" s="150"/>
      <c r="G398" s="150"/>
      <c r="H398" s="151"/>
      <c r="I398" s="155"/>
    </row>
    <row r="399" s="135" customFormat="1" spans="1:9">
      <c r="A399" s="133"/>
      <c r="B399" s="155"/>
      <c r="F399" s="150"/>
      <c r="G399" s="150"/>
      <c r="H399" s="151"/>
      <c r="I399" s="155"/>
    </row>
    <row r="400" s="135" customFormat="1" spans="1:9">
      <c r="A400" s="133"/>
      <c r="B400" s="155"/>
      <c r="F400" s="150"/>
      <c r="G400" s="150"/>
      <c r="H400" s="151"/>
      <c r="I400" s="155"/>
    </row>
    <row r="401" s="135" customFormat="1" spans="1:9">
      <c r="A401" s="133"/>
      <c r="B401" s="155"/>
      <c r="F401" s="150"/>
      <c r="G401" s="150"/>
      <c r="H401" s="151"/>
      <c r="I401" s="155"/>
    </row>
    <row r="402" s="135" customFormat="1" spans="1:9">
      <c r="A402" s="133"/>
      <c r="B402" s="155"/>
      <c r="F402" s="150"/>
      <c r="G402" s="150"/>
      <c r="H402" s="151"/>
      <c r="I402" s="155"/>
    </row>
    <row r="403" s="135" customFormat="1" spans="1:9">
      <c r="A403" s="133"/>
      <c r="B403" s="155"/>
      <c r="F403" s="150"/>
      <c r="G403" s="150"/>
      <c r="H403" s="151"/>
      <c r="I403" s="155"/>
    </row>
    <row r="404" s="135" customFormat="1" spans="1:9">
      <c r="A404" s="133"/>
      <c r="B404" s="155"/>
      <c r="F404" s="150"/>
      <c r="G404" s="150"/>
      <c r="H404" s="151"/>
      <c r="I404" s="155"/>
    </row>
    <row r="405" s="135" customFormat="1" spans="1:9">
      <c r="A405" s="133"/>
      <c r="B405" s="155"/>
      <c r="F405" s="150"/>
      <c r="G405" s="150"/>
      <c r="H405" s="151"/>
      <c r="I405" s="155"/>
    </row>
    <row r="406" s="135" customFormat="1" spans="1:9">
      <c r="A406" s="133"/>
      <c r="B406" s="155"/>
      <c r="F406" s="150"/>
      <c r="G406" s="150"/>
      <c r="H406" s="151"/>
      <c r="I406" s="155"/>
    </row>
    <row r="407" s="135" customFormat="1" spans="1:9">
      <c r="A407" s="133"/>
      <c r="B407" s="155"/>
      <c r="F407" s="150"/>
      <c r="G407" s="150"/>
      <c r="H407" s="151"/>
      <c r="I407" s="155"/>
    </row>
    <row r="408" s="135" customFormat="1" spans="1:9">
      <c r="A408" s="133"/>
      <c r="B408" s="155"/>
      <c r="F408" s="150"/>
      <c r="G408" s="150"/>
      <c r="H408" s="151"/>
      <c r="I408" s="155"/>
    </row>
    <row r="409" s="135" customFormat="1" spans="1:9">
      <c r="A409" s="133"/>
      <c r="B409" s="155"/>
      <c r="F409" s="150"/>
      <c r="G409" s="150"/>
      <c r="H409" s="151"/>
      <c r="I409" s="155"/>
    </row>
    <row r="410" s="135" customFormat="1" spans="1:9">
      <c r="A410" s="133"/>
      <c r="B410" s="155"/>
      <c r="F410" s="150"/>
      <c r="G410" s="150"/>
      <c r="H410" s="151"/>
      <c r="I410" s="155"/>
    </row>
    <row r="411" s="135" customFormat="1" spans="1:9">
      <c r="A411" s="133"/>
      <c r="B411" s="155"/>
      <c r="F411" s="150"/>
      <c r="G411" s="150"/>
      <c r="H411" s="151"/>
      <c r="I411" s="155"/>
    </row>
    <row r="412" s="135" customFormat="1" spans="1:9">
      <c r="A412" s="133"/>
      <c r="B412" s="155"/>
      <c r="F412" s="150"/>
      <c r="G412" s="150"/>
      <c r="H412" s="151"/>
      <c r="I412" s="155"/>
    </row>
    <row r="413" s="135" customFormat="1" spans="1:9">
      <c r="A413" s="133"/>
      <c r="B413" s="155"/>
      <c r="F413" s="150"/>
      <c r="G413" s="150"/>
      <c r="H413" s="151"/>
      <c r="I413" s="155"/>
    </row>
    <row r="414" s="135" customFormat="1" spans="1:9">
      <c r="A414" s="133"/>
      <c r="B414" s="155"/>
      <c r="F414" s="150"/>
      <c r="G414" s="150"/>
      <c r="H414" s="151"/>
      <c r="I414" s="155"/>
    </row>
    <row r="415" s="135" customFormat="1" spans="1:9">
      <c r="A415" s="133"/>
      <c r="B415" s="155"/>
      <c r="F415" s="150"/>
      <c r="G415" s="150"/>
      <c r="H415" s="151"/>
      <c r="I415" s="155"/>
    </row>
    <row r="416" s="135" customFormat="1" spans="1:9">
      <c r="A416" s="133"/>
      <c r="B416" s="155"/>
      <c r="F416" s="150"/>
      <c r="G416" s="150"/>
      <c r="H416" s="151"/>
      <c r="I416" s="155"/>
    </row>
    <row r="417" s="135" customFormat="1" spans="1:9">
      <c r="A417" s="133"/>
      <c r="B417" s="155"/>
      <c r="F417" s="150"/>
      <c r="G417" s="150"/>
      <c r="H417" s="151"/>
      <c r="I417" s="155"/>
    </row>
    <row r="418" s="135" customFormat="1" spans="1:9">
      <c r="A418" s="133"/>
      <c r="B418" s="155"/>
      <c r="F418" s="150"/>
      <c r="G418" s="150"/>
      <c r="H418" s="151"/>
      <c r="I418" s="155"/>
    </row>
    <row r="419" s="135" customFormat="1" spans="1:9">
      <c r="A419" s="133"/>
      <c r="B419" s="155"/>
      <c r="F419" s="150"/>
      <c r="G419" s="150"/>
      <c r="H419" s="151"/>
      <c r="I419" s="155"/>
    </row>
    <row r="420" s="135" customFormat="1" spans="1:9">
      <c r="A420" s="133"/>
      <c r="B420" s="155"/>
      <c r="F420" s="150"/>
      <c r="G420" s="150"/>
      <c r="H420" s="151"/>
      <c r="I420" s="155"/>
    </row>
    <row r="421" s="135" customFormat="1" spans="1:9">
      <c r="A421" s="133"/>
      <c r="B421" s="155"/>
      <c r="F421" s="150"/>
      <c r="G421" s="150"/>
      <c r="H421" s="151"/>
      <c r="I421" s="155"/>
    </row>
    <row r="422" s="135" customFormat="1" spans="1:9">
      <c r="A422" s="133"/>
      <c r="B422" s="155"/>
      <c r="F422" s="150"/>
      <c r="G422" s="150"/>
      <c r="H422" s="151"/>
      <c r="I422" s="155"/>
    </row>
    <row r="423" s="135" customFormat="1" spans="1:9">
      <c r="A423" s="133"/>
      <c r="B423" s="155"/>
      <c r="F423" s="150"/>
      <c r="G423" s="150"/>
      <c r="H423" s="151"/>
      <c r="I423" s="155"/>
    </row>
    <row r="424" s="135" customFormat="1" spans="1:9">
      <c r="A424" s="133"/>
      <c r="B424" s="155"/>
      <c r="F424" s="150"/>
      <c r="G424" s="150"/>
      <c r="H424" s="151"/>
      <c r="I424" s="155"/>
    </row>
    <row r="425" s="135" customFormat="1" spans="1:9">
      <c r="A425" s="133"/>
      <c r="B425" s="155"/>
      <c r="F425" s="150"/>
      <c r="G425" s="150"/>
      <c r="H425" s="151"/>
      <c r="I425" s="155"/>
    </row>
    <row r="426" s="135" customFormat="1" spans="1:9">
      <c r="A426" s="133"/>
      <c r="B426" s="155"/>
      <c r="F426" s="150"/>
      <c r="G426" s="150"/>
      <c r="H426" s="151"/>
      <c r="I426" s="155"/>
    </row>
    <row r="427" s="135" customFormat="1" spans="1:9">
      <c r="A427" s="133"/>
      <c r="B427" s="155"/>
      <c r="F427" s="150"/>
      <c r="G427" s="150"/>
      <c r="H427" s="151"/>
      <c r="I427" s="155"/>
    </row>
    <row r="428" s="135" customFormat="1" spans="1:9">
      <c r="A428" s="133"/>
      <c r="B428" s="155"/>
      <c r="F428" s="150"/>
      <c r="G428" s="150"/>
      <c r="H428" s="151"/>
      <c r="I428" s="155"/>
    </row>
    <row r="429" s="135" customFormat="1" spans="1:9">
      <c r="A429" s="133"/>
      <c r="B429" s="155"/>
      <c r="F429" s="150"/>
      <c r="G429" s="150"/>
      <c r="H429" s="151"/>
      <c r="I429" s="155"/>
    </row>
    <row r="430" s="135" customFormat="1" spans="1:9">
      <c r="A430" s="133"/>
      <c r="B430" s="155"/>
      <c r="F430" s="150"/>
      <c r="G430" s="150"/>
      <c r="H430" s="151"/>
      <c r="I430" s="155"/>
    </row>
    <row r="431" s="135" customFormat="1" spans="1:9">
      <c r="A431" s="133"/>
      <c r="B431" s="155"/>
      <c r="F431" s="150"/>
      <c r="G431" s="150"/>
      <c r="H431" s="151"/>
      <c r="I431" s="155"/>
    </row>
    <row r="432" s="135" customFormat="1" spans="1:9">
      <c r="A432" s="133"/>
      <c r="B432" s="155"/>
      <c r="F432" s="150"/>
      <c r="G432" s="150"/>
      <c r="H432" s="151"/>
      <c r="I432" s="155"/>
    </row>
    <row r="433" s="135" customFormat="1" spans="1:9">
      <c r="A433" s="133"/>
      <c r="B433" s="155"/>
      <c r="F433" s="150"/>
      <c r="G433" s="150"/>
      <c r="H433" s="151"/>
      <c r="I433" s="155"/>
    </row>
    <row r="434" s="135" customFormat="1" spans="1:9">
      <c r="A434" s="133"/>
      <c r="B434" s="155"/>
      <c r="F434" s="150"/>
      <c r="G434" s="150"/>
      <c r="H434" s="151"/>
      <c r="I434" s="155"/>
    </row>
    <row r="435" s="135" customFormat="1" spans="1:9">
      <c r="A435" s="133"/>
      <c r="B435" s="155"/>
      <c r="F435" s="150"/>
      <c r="G435" s="150"/>
      <c r="H435" s="151"/>
      <c r="I435" s="155"/>
    </row>
    <row r="436" s="135" customFormat="1" spans="1:9">
      <c r="A436" s="133"/>
      <c r="B436" s="155"/>
      <c r="F436" s="150"/>
      <c r="G436" s="150"/>
      <c r="H436" s="151"/>
      <c r="I436" s="155"/>
    </row>
    <row r="437" s="135" customFormat="1" spans="1:9">
      <c r="A437" s="133"/>
      <c r="B437" s="155"/>
      <c r="F437" s="150"/>
      <c r="G437" s="150"/>
      <c r="H437" s="151"/>
      <c r="I437" s="155"/>
    </row>
    <row r="438" s="135" customFormat="1" spans="1:9">
      <c r="A438" s="133"/>
      <c r="B438" s="155"/>
      <c r="F438" s="150"/>
      <c r="G438" s="150"/>
      <c r="H438" s="151"/>
      <c r="I438" s="155"/>
    </row>
    <row r="439" s="135" customFormat="1" spans="1:9">
      <c r="A439" s="133"/>
      <c r="B439" s="155"/>
      <c r="F439" s="150"/>
      <c r="G439" s="150"/>
      <c r="H439" s="151"/>
      <c r="I439" s="155"/>
    </row>
    <row r="440" s="135" customFormat="1" spans="1:9">
      <c r="A440" s="133"/>
      <c r="B440" s="155"/>
      <c r="F440" s="150"/>
      <c r="G440" s="150"/>
      <c r="H440" s="151"/>
      <c r="I440" s="155"/>
    </row>
    <row r="441" s="135" customFormat="1" spans="1:9">
      <c r="A441" s="133"/>
      <c r="B441" s="155"/>
      <c r="F441" s="150"/>
      <c r="G441" s="150"/>
      <c r="H441" s="151"/>
      <c r="I441" s="155"/>
    </row>
    <row r="442" s="135" customFormat="1" spans="1:9">
      <c r="A442" s="133"/>
      <c r="B442" s="155"/>
      <c r="F442" s="150"/>
      <c r="G442" s="150"/>
      <c r="H442" s="151"/>
      <c r="I442" s="155"/>
    </row>
    <row r="443" s="135" customFormat="1" spans="1:9">
      <c r="A443" s="133"/>
      <c r="B443" s="155"/>
      <c r="F443" s="150"/>
      <c r="G443" s="150"/>
      <c r="H443" s="151"/>
      <c r="I443" s="155"/>
    </row>
    <row r="444" s="135" customFormat="1" spans="1:9">
      <c r="A444" s="133"/>
      <c r="B444" s="155"/>
      <c r="F444" s="150"/>
      <c r="G444" s="150"/>
      <c r="H444" s="151"/>
      <c r="I444" s="155"/>
    </row>
    <row r="445" s="135" customFormat="1" spans="1:9">
      <c r="A445" s="133"/>
      <c r="B445" s="155"/>
      <c r="F445" s="150"/>
      <c r="G445" s="150"/>
      <c r="H445" s="151"/>
      <c r="I445" s="155"/>
    </row>
    <row r="446" s="135" customFormat="1" spans="1:9">
      <c r="A446" s="133"/>
      <c r="B446" s="155"/>
      <c r="F446" s="150"/>
      <c r="G446" s="150"/>
      <c r="H446" s="151"/>
      <c r="I446" s="155"/>
    </row>
    <row r="447" s="135" customFormat="1" spans="1:9">
      <c r="A447" s="133"/>
      <c r="B447" s="155"/>
      <c r="F447" s="150"/>
      <c r="G447" s="150"/>
      <c r="H447" s="151"/>
      <c r="I447" s="155"/>
    </row>
    <row r="448" s="135" customFormat="1" spans="1:9">
      <c r="A448" s="133"/>
      <c r="B448" s="155"/>
      <c r="F448" s="150"/>
      <c r="G448" s="150"/>
      <c r="H448" s="151"/>
      <c r="I448" s="155"/>
    </row>
    <row r="449" s="135" customFormat="1" spans="1:9">
      <c r="A449" s="133"/>
      <c r="B449" s="155"/>
      <c r="F449" s="150"/>
      <c r="G449" s="150"/>
      <c r="H449" s="151"/>
      <c r="I449" s="155"/>
    </row>
    <row r="450" s="135" customFormat="1" spans="1:9">
      <c r="A450" s="133"/>
      <c r="B450" s="155"/>
      <c r="F450" s="150"/>
      <c r="G450" s="150"/>
      <c r="H450" s="151"/>
      <c r="I450" s="155"/>
    </row>
    <row r="451" s="135" customFormat="1" spans="1:9">
      <c r="A451" s="133"/>
      <c r="B451" s="155"/>
      <c r="F451" s="150"/>
      <c r="G451" s="150"/>
      <c r="H451" s="151"/>
      <c r="I451" s="155"/>
    </row>
    <row r="452" s="135" customFormat="1" spans="1:9">
      <c r="A452" s="133"/>
      <c r="B452" s="155"/>
      <c r="F452" s="150"/>
      <c r="G452" s="150"/>
      <c r="H452" s="151"/>
      <c r="I452" s="155"/>
    </row>
    <row r="453" s="135" customFormat="1" spans="1:9">
      <c r="A453" s="133"/>
      <c r="B453" s="155"/>
      <c r="F453" s="150"/>
      <c r="G453" s="150"/>
      <c r="H453" s="151"/>
      <c r="I453" s="155"/>
    </row>
    <row r="454" s="135" customFormat="1" spans="1:9">
      <c r="A454" s="133"/>
      <c r="B454" s="155"/>
      <c r="F454" s="150"/>
      <c r="G454" s="150"/>
      <c r="H454" s="151"/>
      <c r="I454" s="155"/>
    </row>
    <row r="455" s="135" customFormat="1" spans="1:9">
      <c r="A455" s="133"/>
      <c r="B455" s="155"/>
      <c r="F455" s="150"/>
      <c r="G455" s="150"/>
      <c r="H455" s="151"/>
      <c r="I455" s="155"/>
    </row>
    <row r="456" s="135" customFormat="1" spans="1:9">
      <c r="A456" s="133"/>
      <c r="B456" s="155"/>
      <c r="F456" s="150"/>
      <c r="G456" s="150"/>
      <c r="H456" s="151"/>
      <c r="I456" s="155"/>
    </row>
    <row r="457" s="135" customFormat="1" spans="1:9">
      <c r="A457" s="133"/>
      <c r="B457" s="155"/>
      <c r="F457" s="150"/>
      <c r="G457" s="150"/>
      <c r="H457" s="151"/>
      <c r="I457" s="155"/>
    </row>
    <row r="458" s="135" customFormat="1" spans="1:9">
      <c r="A458" s="133"/>
      <c r="B458" s="155"/>
      <c r="F458" s="150"/>
      <c r="G458" s="150"/>
      <c r="H458" s="151"/>
      <c r="I458" s="155"/>
    </row>
    <row r="459" s="135" customFormat="1" spans="1:9">
      <c r="A459" s="133"/>
      <c r="B459" s="155"/>
      <c r="F459" s="150"/>
      <c r="G459" s="150"/>
      <c r="H459" s="151"/>
      <c r="I459" s="155"/>
    </row>
    <row r="460" s="135" customFormat="1" spans="1:9">
      <c r="A460" s="133"/>
      <c r="B460" s="155"/>
      <c r="F460" s="150"/>
      <c r="G460" s="150"/>
      <c r="H460" s="151"/>
      <c r="I460" s="155"/>
    </row>
    <row r="461" s="135" customFormat="1" spans="1:9">
      <c r="A461" s="133"/>
      <c r="B461" s="155"/>
      <c r="F461" s="150"/>
      <c r="G461" s="150"/>
      <c r="H461" s="151"/>
      <c r="I461" s="155"/>
    </row>
    <row r="462" s="135" customFormat="1" spans="1:9">
      <c r="A462" s="133"/>
      <c r="B462" s="155"/>
      <c r="F462" s="150"/>
      <c r="G462" s="150"/>
      <c r="H462" s="151"/>
      <c r="I462" s="155"/>
    </row>
    <row r="463" s="135" customFormat="1" spans="1:9">
      <c r="A463" s="133"/>
      <c r="B463" s="155"/>
      <c r="F463" s="150"/>
      <c r="G463" s="150"/>
      <c r="H463" s="151"/>
      <c r="I463" s="155"/>
    </row>
    <row r="464" s="135" customFormat="1" spans="1:9">
      <c r="A464" s="133"/>
      <c r="B464" s="155"/>
      <c r="F464" s="150"/>
      <c r="G464" s="150"/>
      <c r="H464" s="151"/>
      <c r="I464" s="155"/>
    </row>
    <row r="465" s="135" customFormat="1" spans="1:9">
      <c r="A465" s="133"/>
      <c r="B465" s="155"/>
      <c r="F465" s="150"/>
      <c r="G465" s="150"/>
      <c r="H465" s="151"/>
      <c r="I465" s="155"/>
    </row>
    <row r="466" s="135" customFormat="1" spans="1:9">
      <c r="A466" s="133"/>
      <c r="B466" s="155"/>
      <c r="F466" s="150"/>
      <c r="G466" s="150"/>
      <c r="H466" s="151"/>
      <c r="I466" s="155"/>
    </row>
    <row r="467" s="135" customFormat="1" spans="1:9">
      <c r="A467" s="133"/>
      <c r="B467" s="155"/>
      <c r="F467" s="150"/>
      <c r="G467" s="150"/>
      <c r="H467" s="151"/>
      <c r="I467" s="155"/>
    </row>
    <row r="468" s="135" customFormat="1" spans="1:9">
      <c r="A468" s="133"/>
      <c r="B468" s="155"/>
      <c r="F468" s="150"/>
      <c r="G468" s="150"/>
      <c r="H468" s="151"/>
      <c r="I468" s="155"/>
    </row>
    <row r="469" s="135" customFormat="1" spans="1:9">
      <c r="A469" s="133"/>
      <c r="B469" s="155"/>
      <c r="F469" s="150"/>
      <c r="G469" s="150"/>
      <c r="H469" s="151"/>
      <c r="I469" s="155"/>
    </row>
    <row r="470" s="135" customFormat="1" spans="1:9">
      <c r="A470" s="133"/>
      <c r="B470" s="155"/>
      <c r="F470" s="150"/>
      <c r="G470" s="150"/>
      <c r="H470" s="151"/>
      <c r="I470" s="155"/>
    </row>
    <row r="471" s="135" customFormat="1" spans="1:9">
      <c r="A471" s="133"/>
      <c r="B471" s="155"/>
      <c r="F471" s="150"/>
      <c r="G471" s="150"/>
      <c r="H471" s="151"/>
      <c r="I471" s="155"/>
    </row>
    <row r="472" s="135" customFormat="1" spans="1:9">
      <c r="A472" s="133"/>
      <c r="B472" s="155"/>
      <c r="F472" s="150"/>
      <c r="G472" s="150"/>
      <c r="H472" s="151"/>
      <c r="I472" s="155"/>
    </row>
    <row r="473" s="135" customFormat="1" spans="1:9">
      <c r="A473" s="133"/>
      <c r="B473" s="155"/>
      <c r="F473" s="150"/>
      <c r="G473" s="150"/>
      <c r="H473" s="151"/>
      <c r="I473" s="155"/>
    </row>
    <row r="474" s="135" customFormat="1" spans="1:9">
      <c r="A474" s="133"/>
      <c r="B474" s="155"/>
      <c r="F474" s="150"/>
      <c r="G474" s="150"/>
      <c r="H474" s="151"/>
      <c r="I474" s="155"/>
    </row>
    <row r="475" s="135" customFormat="1" spans="1:9">
      <c r="A475" s="133"/>
      <c r="B475" s="155"/>
      <c r="F475" s="150"/>
      <c r="G475" s="150"/>
      <c r="H475" s="151"/>
      <c r="I475" s="155"/>
    </row>
    <row r="476" s="135" customFormat="1" spans="1:9">
      <c r="A476" s="133"/>
      <c r="B476" s="155"/>
      <c r="F476" s="150"/>
      <c r="G476" s="150"/>
      <c r="H476" s="151"/>
      <c r="I476" s="155"/>
    </row>
    <row r="477" s="135" customFormat="1" spans="1:9">
      <c r="A477" s="133"/>
      <c r="B477" s="155"/>
      <c r="F477" s="150"/>
      <c r="G477" s="150"/>
      <c r="H477" s="151"/>
      <c r="I477" s="155"/>
    </row>
    <row r="478" s="135" customFormat="1" spans="1:9">
      <c r="A478" s="133"/>
      <c r="B478" s="155"/>
      <c r="F478" s="150"/>
      <c r="G478" s="150"/>
      <c r="H478" s="151"/>
      <c r="I478" s="155"/>
    </row>
    <row r="479" s="135" customFormat="1" spans="1:9">
      <c r="A479" s="133"/>
      <c r="B479" s="155"/>
      <c r="F479" s="150"/>
      <c r="G479" s="150"/>
      <c r="H479" s="151"/>
      <c r="I479" s="155"/>
    </row>
    <row r="480" s="135" customFormat="1" spans="1:9">
      <c r="A480" s="133"/>
      <c r="B480" s="155"/>
      <c r="F480" s="150"/>
      <c r="G480" s="150"/>
      <c r="H480" s="151"/>
      <c r="I480" s="155"/>
    </row>
    <row r="481" s="135" customFormat="1" spans="1:9">
      <c r="A481" s="133"/>
      <c r="B481" s="155"/>
      <c r="F481" s="150"/>
      <c r="G481" s="150"/>
      <c r="H481" s="151"/>
      <c r="I481" s="155"/>
    </row>
    <row r="482" s="135" customFormat="1" spans="1:9">
      <c r="A482" s="133"/>
      <c r="B482" s="155"/>
      <c r="F482" s="150"/>
      <c r="G482" s="150"/>
      <c r="H482" s="151"/>
      <c r="I482" s="155"/>
    </row>
    <row r="483" s="135" customFormat="1" spans="1:9">
      <c r="A483" s="133"/>
      <c r="B483" s="155"/>
      <c r="F483" s="150"/>
      <c r="G483" s="150"/>
      <c r="H483" s="151"/>
      <c r="I483" s="155"/>
    </row>
    <row r="484" s="135" customFormat="1" spans="1:9">
      <c r="A484" s="133"/>
      <c r="B484" s="155"/>
      <c r="F484" s="150"/>
      <c r="G484" s="150"/>
      <c r="H484" s="151"/>
      <c r="I484" s="155"/>
    </row>
    <row r="485" s="135" customFormat="1" spans="1:9">
      <c r="A485" s="133"/>
      <c r="B485" s="155"/>
      <c r="F485" s="150"/>
      <c r="G485" s="150"/>
      <c r="H485" s="151"/>
      <c r="I485" s="155"/>
    </row>
    <row r="486" s="135" customFormat="1" spans="1:9">
      <c r="A486" s="133"/>
      <c r="B486" s="155"/>
      <c r="F486" s="150"/>
      <c r="G486" s="150"/>
      <c r="H486" s="151"/>
      <c r="I486" s="155"/>
    </row>
    <row r="487" s="135" customFormat="1" spans="1:9">
      <c r="A487" s="133"/>
      <c r="B487" s="155"/>
      <c r="F487" s="150"/>
      <c r="G487" s="150"/>
      <c r="H487" s="151"/>
      <c r="I487" s="155"/>
    </row>
    <row r="488" s="135" customFormat="1" spans="1:9">
      <c r="A488" s="133"/>
      <c r="B488" s="155"/>
      <c r="F488" s="150"/>
      <c r="G488" s="150"/>
      <c r="H488" s="151"/>
      <c r="I488" s="155"/>
    </row>
    <row r="489" s="135" customFormat="1" spans="1:9">
      <c r="A489" s="133"/>
      <c r="B489" s="155"/>
      <c r="F489" s="150"/>
      <c r="G489" s="150"/>
      <c r="H489" s="151"/>
      <c r="I489" s="155"/>
    </row>
    <row r="490" s="135" customFormat="1" spans="1:9">
      <c r="A490" s="133"/>
      <c r="B490" s="155"/>
      <c r="F490" s="150"/>
      <c r="G490" s="150"/>
      <c r="H490" s="151"/>
      <c r="I490" s="155"/>
    </row>
    <row r="491" s="135" customFormat="1" spans="1:9">
      <c r="A491" s="133"/>
      <c r="B491" s="155"/>
      <c r="F491" s="150"/>
      <c r="G491" s="150"/>
      <c r="H491" s="151"/>
      <c r="I491" s="155"/>
    </row>
    <row r="492" s="135" customFormat="1" spans="1:9">
      <c r="A492" s="133"/>
      <c r="B492" s="155"/>
      <c r="F492" s="150"/>
      <c r="G492" s="150"/>
      <c r="H492" s="151"/>
      <c r="I492" s="155"/>
    </row>
    <row r="493" s="135" customFormat="1" spans="1:9">
      <c r="A493" s="133"/>
      <c r="B493" s="155"/>
      <c r="F493" s="150"/>
      <c r="G493" s="150"/>
      <c r="H493" s="151"/>
      <c r="I493" s="155"/>
    </row>
    <row r="494" s="135" customFormat="1" spans="1:9">
      <c r="A494" s="133"/>
      <c r="B494" s="155"/>
      <c r="F494" s="150"/>
      <c r="G494" s="150"/>
      <c r="H494" s="151"/>
      <c r="I494" s="155"/>
    </row>
    <row r="495" s="135" customFormat="1" spans="1:9">
      <c r="A495" s="133"/>
      <c r="B495" s="155"/>
      <c r="F495" s="150"/>
      <c r="G495" s="150"/>
      <c r="H495" s="151"/>
      <c r="I495" s="155"/>
    </row>
    <row r="496" s="135" customFormat="1" spans="1:9">
      <c r="A496" s="133"/>
      <c r="B496" s="155"/>
      <c r="F496" s="150"/>
      <c r="G496" s="150"/>
      <c r="H496" s="151"/>
      <c r="I496" s="155"/>
    </row>
    <row r="497" s="135" customFormat="1" spans="1:9">
      <c r="A497" s="133"/>
      <c r="B497" s="155"/>
      <c r="F497" s="150"/>
      <c r="G497" s="150"/>
      <c r="H497" s="151"/>
      <c r="I497" s="155"/>
    </row>
    <row r="498" s="135" customFormat="1" spans="1:9">
      <c r="A498" s="133"/>
      <c r="B498" s="155"/>
      <c r="F498" s="150"/>
      <c r="G498" s="150"/>
      <c r="H498" s="151"/>
      <c r="I498" s="155"/>
    </row>
    <row r="499" s="135" customFormat="1" spans="1:9">
      <c r="A499" s="133"/>
      <c r="B499" s="155"/>
      <c r="F499" s="150"/>
      <c r="G499" s="150"/>
      <c r="H499" s="151"/>
      <c r="I499" s="155"/>
    </row>
    <row r="500" s="135" customFormat="1" spans="1:9">
      <c r="A500" s="133"/>
      <c r="B500" s="155"/>
      <c r="F500" s="150"/>
      <c r="G500" s="150"/>
      <c r="H500" s="151"/>
      <c r="I500" s="155"/>
    </row>
    <row r="501" s="135" customFormat="1" spans="1:9">
      <c r="A501" s="133"/>
      <c r="B501" s="155"/>
      <c r="F501" s="150"/>
      <c r="G501" s="150"/>
      <c r="H501" s="151"/>
      <c r="I501" s="155"/>
    </row>
    <row r="502" s="135" customFormat="1" spans="1:9">
      <c r="A502" s="133"/>
      <c r="B502" s="155"/>
      <c r="F502" s="150"/>
      <c r="G502" s="150"/>
      <c r="H502" s="151"/>
      <c r="I502" s="155"/>
    </row>
    <row r="503" s="135" customFormat="1" spans="1:9">
      <c r="A503" s="133"/>
      <c r="B503" s="155"/>
      <c r="F503" s="150"/>
      <c r="G503" s="150"/>
      <c r="H503" s="151"/>
      <c r="I503" s="155"/>
    </row>
    <row r="504" s="135" customFormat="1" spans="1:9">
      <c r="A504" s="133"/>
      <c r="B504" s="155"/>
      <c r="F504" s="150"/>
      <c r="G504" s="150"/>
      <c r="H504" s="151"/>
      <c r="I504" s="155"/>
    </row>
    <row r="505" s="135" customFormat="1" spans="1:9">
      <c r="A505" s="133"/>
      <c r="B505" s="155"/>
      <c r="F505" s="150"/>
      <c r="G505" s="150"/>
      <c r="H505" s="151"/>
      <c r="I505" s="155"/>
    </row>
    <row r="506" s="135" customFormat="1" spans="1:9">
      <c r="A506" s="133"/>
      <c r="B506" s="155"/>
      <c r="F506" s="150"/>
      <c r="G506" s="150"/>
      <c r="H506" s="151"/>
      <c r="I506" s="155"/>
    </row>
    <row r="507" s="135" customFormat="1" spans="1:9">
      <c r="A507" s="133"/>
      <c r="B507" s="155"/>
      <c r="F507" s="150"/>
      <c r="G507" s="150"/>
      <c r="H507" s="151"/>
      <c r="I507" s="155"/>
    </row>
    <row r="508" s="135" customFormat="1" spans="1:9">
      <c r="A508" s="133"/>
      <c r="B508" s="155"/>
      <c r="F508" s="150"/>
      <c r="G508" s="150"/>
      <c r="H508" s="151"/>
      <c r="I508" s="155"/>
    </row>
    <row r="509" s="135" customFormat="1" spans="1:9">
      <c r="A509" s="133"/>
      <c r="B509" s="155"/>
      <c r="F509" s="150"/>
      <c r="G509" s="150"/>
      <c r="H509" s="151"/>
      <c r="I509" s="155"/>
    </row>
    <row r="510" s="135" customFormat="1" spans="1:9">
      <c r="A510" s="133"/>
      <c r="B510" s="155"/>
      <c r="F510" s="150"/>
      <c r="G510" s="150"/>
      <c r="H510" s="151"/>
      <c r="I510" s="155"/>
    </row>
    <row r="511" s="135" customFormat="1" spans="1:9">
      <c r="A511" s="133"/>
      <c r="B511" s="155"/>
      <c r="F511" s="150"/>
      <c r="G511" s="150"/>
      <c r="H511" s="151"/>
      <c r="I511" s="155"/>
    </row>
    <row r="512" s="135" customFormat="1" spans="1:9">
      <c r="A512" s="133"/>
      <c r="B512" s="155"/>
      <c r="F512" s="150"/>
      <c r="G512" s="150"/>
      <c r="H512" s="151"/>
      <c r="I512" s="155"/>
    </row>
    <row r="513" s="135" customFormat="1" spans="1:9">
      <c r="A513" s="133"/>
      <c r="B513" s="155"/>
      <c r="F513" s="150"/>
      <c r="G513" s="150"/>
      <c r="H513" s="151"/>
      <c r="I513" s="155"/>
    </row>
    <row r="514" s="135" customFormat="1" spans="1:9">
      <c r="A514" s="133"/>
      <c r="B514" s="155"/>
      <c r="F514" s="150"/>
      <c r="G514" s="150"/>
      <c r="H514" s="151"/>
      <c r="I514" s="155"/>
    </row>
    <row r="515" s="135" customFormat="1" spans="1:9">
      <c r="A515" s="133"/>
      <c r="B515" s="155"/>
      <c r="F515" s="150"/>
      <c r="G515" s="150"/>
      <c r="H515" s="151"/>
      <c r="I515" s="155"/>
    </row>
    <row r="516" s="135" customFormat="1" spans="1:9">
      <c r="A516" s="133"/>
      <c r="B516" s="155"/>
      <c r="F516" s="150"/>
      <c r="G516" s="150"/>
      <c r="H516" s="151"/>
      <c r="I516" s="155"/>
    </row>
    <row r="517" s="135" customFormat="1" spans="1:9">
      <c r="A517" s="133"/>
      <c r="B517" s="155"/>
      <c r="F517" s="150"/>
      <c r="G517" s="150"/>
      <c r="H517" s="151"/>
      <c r="I517" s="155"/>
    </row>
    <row r="518" s="135" customFormat="1" spans="1:9">
      <c r="A518" s="133"/>
      <c r="B518" s="155"/>
      <c r="F518" s="150"/>
      <c r="G518" s="150"/>
      <c r="H518" s="151"/>
      <c r="I518" s="155"/>
    </row>
    <row r="519" s="135" customFormat="1" spans="1:9">
      <c r="A519" s="133"/>
      <c r="B519" s="155"/>
      <c r="F519" s="150"/>
      <c r="G519" s="150"/>
      <c r="H519" s="151"/>
      <c r="I519" s="155"/>
    </row>
    <row r="520" s="135" customFormat="1" spans="1:9">
      <c r="A520" s="133"/>
      <c r="B520" s="155"/>
      <c r="F520" s="150"/>
      <c r="G520" s="150"/>
      <c r="H520" s="151"/>
      <c r="I520" s="155"/>
    </row>
    <row r="521" s="135" customFormat="1" spans="1:9">
      <c r="A521" s="133"/>
      <c r="B521" s="155"/>
      <c r="F521" s="150"/>
      <c r="G521" s="150"/>
      <c r="H521" s="151"/>
      <c r="I521" s="155"/>
    </row>
    <row r="522" s="135" customFormat="1" spans="1:9">
      <c r="A522" s="133"/>
      <c r="B522" s="155"/>
      <c r="F522" s="150"/>
      <c r="G522" s="150"/>
      <c r="H522" s="151"/>
      <c r="I522" s="155"/>
    </row>
    <row r="523" s="135" customFormat="1" spans="1:9">
      <c r="A523" s="133"/>
      <c r="B523" s="155"/>
      <c r="F523" s="150"/>
      <c r="G523" s="150"/>
      <c r="H523" s="151"/>
      <c r="I523" s="155"/>
    </row>
    <row r="524" s="135" customFormat="1" spans="1:9">
      <c r="A524" s="133"/>
      <c r="B524" s="155"/>
      <c r="F524" s="150"/>
      <c r="G524" s="150"/>
      <c r="H524" s="151"/>
      <c r="I524" s="155"/>
    </row>
    <row r="525" s="135" customFormat="1" spans="1:9">
      <c r="A525" s="133"/>
      <c r="B525" s="155"/>
      <c r="F525" s="150"/>
      <c r="G525" s="150"/>
      <c r="H525" s="151"/>
      <c r="I525" s="155"/>
    </row>
    <row r="526" s="135" customFormat="1" spans="1:9">
      <c r="A526" s="133"/>
      <c r="B526" s="155"/>
      <c r="F526" s="150"/>
      <c r="G526" s="150"/>
      <c r="H526" s="151"/>
      <c r="I526" s="155"/>
    </row>
    <row r="527" s="135" customFormat="1" spans="1:9">
      <c r="A527" s="133"/>
      <c r="B527" s="155"/>
      <c r="F527" s="150"/>
      <c r="G527" s="150"/>
      <c r="H527" s="151"/>
      <c r="I527" s="155"/>
    </row>
    <row r="528" s="135" customFormat="1" spans="1:9">
      <c r="A528" s="133"/>
      <c r="B528" s="155"/>
      <c r="F528" s="150"/>
      <c r="G528" s="150"/>
      <c r="H528" s="151"/>
      <c r="I528" s="155"/>
    </row>
    <row r="529" s="135" customFormat="1" spans="1:9">
      <c r="A529" s="133"/>
      <c r="B529" s="155"/>
      <c r="F529" s="150"/>
      <c r="G529" s="150"/>
      <c r="H529" s="151"/>
      <c r="I529" s="155"/>
    </row>
    <row r="530" s="135" customFormat="1" spans="1:9">
      <c r="A530" s="133"/>
      <c r="B530" s="155"/>
      <c r="F530" s="150"/>
      <c r="G530" s="150"/>
      <c r="H530" s="151"/>
      <c r="I530" s="155"/>
    </row>
    <row r="531" s="135" customFormat="1" spans="1:9">
      <c r="A531" s="133"/>
      <c r="B531" s="155"/>
      <c r="F531" s="150"/>
      <c r="G531" s="150"/>
      <c r="H531" s="151"/>
      <c r="I531" s="155"/>
    </row>
    <row r="532" s="135" customFormat="1" spans="1:9">
      <c r="A532" s="133"/>
      <c r="B532" s="155"/>
      <c r="F532" s="150"/>
      <c r="G532" s="150"/>
      <c r="H532" s="151"/>
      <c r="I532" s="155"/>
    </row>
    <row r="533" s="135" customFormat="1" spans="1:9">
      <c r="A533" s="133"/>
      <c r="B533" s="155"/>
      <c r="F533" s="150"/>
      <c r="G533" s="150"/>
      <c r="H533" s="151"/>
      <c r="I533" s="155"/>
    </row>
    <row r="534" s="135" customFormat="1" spans="1:9">
      <c r="A534" s="133"/>
      <c r="B534" s="155"/>
      <c r="F534" s="150"/>
      <c r="G534" s="150"/>
      <c r="H534" s="151"/>
      <c r="I534" s="155"/>
    </row>
    <row r="535" s="135" customFormat="1" spans="1:9">
      <c r="A535" s="133"/>
      <c r="B535" s="155"/>
      <c r="F535" s="150"/>
      <c r="G535" s="150"/>
      <c r="H535" s="151"/>
      <c r="I535" s="155"/>
    </row>
    <row r="536" s="135" customFormat="1" spans="1:9">
      <c r="A536" s="133"/>
      <c r="B536" s="155"/>
      <c r="F536" s="150"/>
      <c r="G536" s="150"/>
      <c r="H536" s="151"/>
      <c r="I536" s="155"/>
    </row>
    <row r="537" s="135" customFormat="1" spans="1:9">
      <c r="A537" s="133"/>
      <c r="B537" s="155"/>
      <c r="F537" s="150"/>
      <c r="G537" s="150"/>
      <c r="H537" s="151"/>
      <c r="I537" s="155"/>
    </row>
    <row r="538" s="135" customFormat="1" spans="1:9">
      <c r="A538" s="133"/>
      <c r="B538" s="155"/>
      <c r="F538" s="150"/>
      <c r="G538" s="150"/>
      <c r="H538" s="151"/>
      <c r="I538" s="155"/>
    </row>
    <row r="539" s="135" customFormat="1" spans="1:9">
      <c r="A539" s="133"/>
      <c r="B539" s="155"/>
      <c r="F539" s="150"/>
      <c r="G539" s="150"/>
      <c r="H539" s="151"/>
      <c r="I539" s="155"/>
    </row>
    <row r="540" s="135" customFormat="1" spans="1:9">
      <c r="A540" s="133"/>
      <c r="B540" s="155"/>
      <c r="F540" s="150"/>
      <c r="G540" s="150"/>
      <c r="H540" s="151"/>
      <c r="I540" s="155"/>
    </row>
    <row r="541" s="135" customFormat="1" spans="1:9">
      <c r="A541" s="133"/>
      <c r="B541" s="155"/>
      <c r="F541" s="150"/>
      <c r="G541" s="150"/>
      <c r="H541" s="151"/>
      <c r="I541" s="155"/>
    </row>
    <row r="542" s="135" customFormat="1" spans="1:9">
      <c r="A542" s="133"/>
      <c r="B542" s="155"/>
      <c r="F542" s="150"/>
      <c r="G542" s="150"/>
      <c r="H542" s="151"/>
      <c r="I542" s="155"/>
    </row>
    <row r="543" s="135" customFormat="1" spans="1:9">
      <c r="A543" s="133"/>
      <c r="B543" s="155"/>
      <c r="F543" s="150"/>
      <c r="G543" s="150"/>
      <c r="H543" s="151"/>
      <c r="I543" s="155"/>
    </row>
    <row r="544" s="135" customFormat="1" spans="1:9">
      <c r="A544" s="133"/>
      <c r="B544" s="155"/>
      <c r="F544" s="150"/>
      <c r="G544" s="150"/>
      <c r="H544" s="151"/>
      <c r="I544" s="155"/>
    </row>
    <row r="545" s="135" customFormat="1" spans="1:9">
      <c r="A545" s="133"/>
      <c r="B545" s="155"/>
      <c r="F545" s="150"/>
      <c r="G545" s="150"/>
      <c r="H545" s="151"/>
      <c r="I545" s="155"/>
    </row>
    <row r="546" s="135" customFormat="1" spans="1:9">
      <c r="A546" s="133"/>
      <c r="B546" s="155"/>
      <c r="F546" s="150"/>
      <c r="G546" s="150"/>
      <c r="H546" s="151"/>
      <c r="I546" s="155"/>
    </row>
    <row r="547" s="135" customFormat="1" spans="1:9">
      <c r="A547" s="133"/>
      <c r="B547" s="155"/>
      <c r="F547" s="150"/>
      <c r="G547" s="150"/>
      <c r="H547" s="151"/>
      <c r="I547" s="155"/>
    </row>
    <row r="548" s="135" customFormat="1" spans="1:9">
      <c r="A548" s="133"/>
      <c r="B548" s="155"/>
      <c r="F548" s="150"/>
      <c r="G548" s="150"/>
      <c r="H548" s="151"/>
      <c r="I548" s="155"/>
    </row>
    <row r="549" s="135" customFormat="1" spans="1:9">
      <c r="A549" s="133"/>
      <c r="B549" s="155"/>
      <c r="F549" s="150"/>
      <c r="G549" s="150"/>
      <c r="H549" s="151"/>
      <c r="I549" s="155"/>
    </row>
    <row r="550" s="135" customFormat="1" spans="1:9">
      <c r="A550" s="133"/>
      <c r="B550" s="155"/>
      <c r="F550" s="150"/>
      <c r="G550" s="150"/>
      <c r="H550" s="151"/>
      <c r="I550" s="155"/>
    </row>
    <row r="551" s="135" customFormat="1" spans="1:9">
      <c r="A551" s="133"/>
      <c r="B551" s="155"/>
      <c r="F551" s="150"/>
      <c r="G551" s="150"/>
      <c r="H551" s="151"/>
      <c r="I551" s="155"/>
    </row>
    <row r="552" s="135" customFormat="1" spans="1:9">
      <c r="A552" s="133"/>
      <c r="B552" s="155"/>
      <c r="F552" s="150"/>
      <c r="G552" s="150"/>
      <c r="H552" s="151"/>
      <c r="I552" s="155"/>
    </row>
    <row r="553" s="135" customFormat="1" spans="1:9">
      <c r="A553" s="133"/>
      <c r="B553" s="155"/>
      <c r="F553" s="150"/>
      <c r="G553" s="150"/>
      <c r="H553" s="151"/>
      <c r="I553" s="155"/>
    </row>
    <row r="554" s="135" customFormat="1" spans="1:9">
      <c r="A554" s="133"/>
      <c r="B554" s="155"/>
      <c r="F554" s="150"/>
      <c r="G554" s="150"/>
      <c r="H554" s="151"/>
      <c r="I554" s="155"/>
    </row>
    <row r="555" s="135" customFormat="1" spans="1:9">
      <c r="A555" s="133"/>
      <c r="B555" s="155"/>
      <c r="F555" s="150"/>
      <c r="G555" s="150"/>
      <c r="H555" s="151"/>
      <c r="I555" s="155"/>
    </row>
    <row r="556" s="135" customFormat="1" spans="1:9">
      <c r="A556" s="133"/>
      <c r="B556" s="155"/>
      <c r="F556" s="150"/>
      <c r="G556" s="150"/>
      <c r="H556" s="151"/>
      <c r="I556" s="155"/>
    </row>
    <row r="557" s="135" customFormat="1" spans="1:9">
      <c r="A557" s="133"/>
      <c r="B557" s="155"/>
      <c r="F557" s="150"/>
      <c r="G557" s="150"/>
      <c r="H557" s="151"/>
      <c r="I557" s="155"/>
    </row>
    <row r="558" s="135" customFormat="1" spans="1:9">
      <c r="A558" s="133"/>
      <c r="B558" s="155"/>
      <c r="F558" s="150"/>
      <c r="G558" s="150"/>
      <c r="H558" s="151"/>
      <c r="I558" s="155"/>
    </row>
    <row r="559" s="135" customFormat="1" spans="1:9">
      <c r="A559" s="133"/>
      <c r="B559" s="155"/>
      <c r="F559" s="150"/>
      <c r="G559" s="150"/>
      <c r="H559" s="151"/>
      <c r="I559" s="155"/>
    </row>
    <row r="560" s="135" customFormat="1" spans="1:9">
      <c r="A560" s="133"/>
      <c r="B560" s="155"/>
      <c r="F560" s="150"/>
      <c r="G560" s="150"/>
      <c r="H560" s="151"/>
      <c r="I560" s="155"/>
    </row>
    <row r="561" s="135" customFormat="1" spans="1:9">
      <c r="A561" s="133"/>
      <c r="B561" s="155"/>
      <c r="F561" s="150"/>
      <c r="G561" s="150"/>
      <c r="H561" s="151"/>
      <c r="I561" s="155"/>
    </row>
    <row r="562" s="135" customFormat="1" spans="1:9">
      <c r="A562" s="133"/>
      <c r="B562" s="155"/>
      <c r="F562" s="150"/>
      <c r="G562" s="150"/>
      <c r="H562" s="151"/>
      <c r="I562" s="155"/>
    </row>
    <row r="563" s="135" customFormat="1" spans="1:9">
      <c r="A563" s="133"/>
      <c r="B563" s="155"/>
      <c r="F563" s="150"/>
      <c r="G563" s="150"/>
      <c r="H563" s="151"/>
      <c r="I563" s="155"/>
    </row>
    <row r="564" s="135" customFormat="1" spans="1:9">
      <c r="A564" s="133"/>
      <c r="B564" s="155"/>
      <c r="F564" s="150"/>
      <c r="G564" s="150"/>
      <c r="H564" s="151"/>
      <c r="I564" s="155"/>
    </row>
    <row r="565" s="135" customFormat="1" spans="1:9">
      <c r="A565" s="133"/>
      <c r="B565" s="155"/>
      <c r="F565" s="150"/>
      <c r="G565" s="150"/>
      <c r="H565" s="151"/>
      <c r="I565" s="155"/>
    </row>
    <row r="566" s="135" customFormat="1" spans="1:9">
      <c r="A566" s="133"/>
      <c r="B566" s="155"/>
      <c r="F566" s="150"/>
      <c r="G566" s="150"/>
      <c r="H566" s="151"/>
      <c r="I566" s="155"/>
    </row>
    <row r="567" s="135" customFormat="1" spans="1:9">
      <c r="A567" s="133"/>
      <c r="B567" s="155"/>
      <c r="F567" s="150"/>
      <c r="G567" s="150"/>
      <c r="H567" s="151"/>
      <c r="I567" s="155"/>
    </row>
    <row r="568" s="135" customFormat="1" spans="1:9">
      <c r="A568" s="133"/>
      <c r="B568" s="155"/>
      <c r="F568" s="150"/>
      <c r="G568" s="150"/>
      <c r="H568" s="151"/>
      <c r="I568" s="155"/>
    </row>
    <row r="569" s="135" customFormat="1" spans="1:9">
      <c r="A569" s="133"/>
      <c r="B569" s="155"/>
      <c r="F569" s="150"/>
      <c r="G569" s="150"/>
      <c r="H569" s="151"/>
      <c r="I569" s="155"/>
    </row>
    <row r="570" s="135" customFormat="1" spans="1:9">
      <c r="A570" s="133"/>
      <c r="B570" s="155"/>
      <c r="F570" s="150"/>
      <c r="G570" s="150"/>
      <c r="H570" s="151"/>
      <c r="I570" s="155"/>
    </row>
    <row r="571" s="135" customFormat="1" spans="1:9">
      <c r="A571" s="133"/>
      <c r="B571" s="155"/>
      <c r="F571" s="150"/>
      <c r="G571" s="150"/>
      <c r="H571" s="151"/>
      <c r="I571" s="155"/>
    </row>
    <row r="572" s="135" customFormat="1" spans="1:9">
      <c r="A572" s="133"/>
      <c r="B572" s="155"/>
      <c r="F572" s="150"/>
      <c r="G572" s="150"/>
      <c r="H572" s="151"/>
      <c r="I572" s="155"/>
    </row>
    <row r="573" s="135" customFormat="1" spans="1:9">
      <c r="A573" s="133"/>
      <c r="B573" s="155"/>
      <c r="F573" s="150"/>
      <c r="G573" s="150"/>
      <c r="H573" s="151"/>
      <c r="I573" s="155"/>
    </row>
    <row r="574" s="135" customFormat="1" spans="1:9">
      <c r="A574" s="133"/>
      <c r="B574" s="155"/>
      <c r="F574" s="150"/>
      <c r="G574" s="150"/>
      <c r="H574" s="151"/>
      <c r="I574" s="155"/>
    </row>
    <row r="575" s="135" customFormat="1" spans="1:9">
      <c r="A575" s="133"/>
      <c r="B575" s="155"/>
      <c r="F575" s="150"/>
      <c r="G575" s="150"/>
      <c r="H575" s="151"/>
      <c r="I575" s="155"/>
    </row>
    <row r="576" s="135" customFormat="1" spans="1:9">
      <c r="A576" s="133"/>
      <c r="B576" s="155"/>
      <c r="F576" s="150"/>
      <c r="G576" s="150"/>
      <c r="H576" s="151"/>
      <c r="I576" s="155"/>
    </row>
    <row r="577" s="135" customFormat="1" spans="1:9">
      <c r="A577" s="133"/>
      <c r="B577" s="155"/>
      <c r="F577" s="150"/>
      <c r="G577" s="150"/>
      <c r="H577" s="151"/>
      <c r="I577" s="155"/>
    </row>
    <row r="578" s="135" customFormat="1" spans="1:9">
      <c r="A578" s="133"/>
      <c r="B578" s="155"/>
      <c r="F578" s="150"/>
      <c r="G578" s="150"/>
      <c r="H578" s="151"/>
      <c r="I578" s="155"/>
    </row>
    <row r="579" s="135" customFormat="1" spans="1:9">
      <c r="A579" s="133"/>
      <c r="B579" s="155"/>
      <c r="F579" s="150"/>
      <c r="G579" s="150"/>
      <c r="H579" s="151"/>
      <c r="I579" s="155"/>
    </row>
    <row r="580" s="135" customFormat="1" spans="1:9">
      <c r="A580" s="133"/>
      <c r="B580" s="155"/>
      <c r="F580" s="150"/>
      <c r="G580" s="150"/>
      <c r="H580" s="151"/>
      <c r="I580" s="155"/>
    </row>
    <row r="581" s="135" customFormat="1" spans="1:9">
      <c r="A581" s="133"/>
      <c r="B581" s="155"/>
      <c r="F581" s="150"/>
      <c r="G581" s="150"/>
      <c r="H581" s="151"/>
      <c r="I581" s="155"/>
    </row>
    <row r="582" s="135" customFormat="1" spans="1:9">
      <c r="A582" s="133"/>
      <c r="B582" s="155"/>
      <c r="F582" s="150"/>
      <c r="G582" s="150"/>
      <c r="H582" s="151"/>
      <c r="I582" s="155"/>
    </row>
    <row r="583" s="135" customFormat="1" spans="1:9">
      <c r="A583" s="133"/>
      <c r="B583" s="155"/>
      <c r="F583" s="150"/>
      <c r="G583" s="150"/>
      <c r="H583" s="151"/>
      <c r="I583" s="155"/>
    </row>
    <row r="584" s="135" customFormat="1" spans="1:9">
      <c r="A584" s="133"/>
      <c r="B584" s="155"/>
      <c r="F584" s="150"/>
      <c r="G584" s="150"/>
      <c r="H584" s="151"/>
      <c r="I584" s="155"/>
    </row>
    <row r="585" s="135" customFormat="1" spans="1:9">
      <c r="A585" s="133"/>
      <c r="B585" s="155"/>
      <c r="F585" s="150"/>
      <c r="G585" s="150"/>
      <c r="H585" s="151"/>
      <c r="I585" s="155"/>
    </row>
    <row r="586" s="135" customFormat="1" spans="1:9">
      <c r="A586" s="133"/>
      <c r="B586" s="155"/>
      <c r="F586" s="150"/>
      <c r="G586" s="150"/>
      <c r="H586" s="151"/>
      <c r="I586" s="155"/>
    </row>
    <row r="587" s="135" customFormat="1" spans="1:9">
      <c r="A587" s="133"/>
      <c r="B587" s="155"/>
      <c r="F587" s="150"/>
      <c r="G587" s="150"/>
      <c r="H587" s="151"/>
      <c r="I587" s="155"/>
    </row>
    <row r="588" s="135" customFormat="1" spans="1:9">
      <c r="A588" s="133"/>
      <c r="B588" s="155"/>
      <c r="F588" s="150"/>
      <c r="G588" s="150"/>
      <c r="H588" s="151"/>
      <c r="I588" s="155"/>
    </row>
    <row r="589" s="135" customFormat="1" spans="1:9">
      <c r="A589" s="133"/>
      <c r="B589" s="155"/>
      <c r="F589" s="150"/>
      <c r="G589" s="150"/>
      <c r="H589" s="151"/>
      <c r="I589" s="155"/>
    </row>
    <row r="590" s="135" customFormat="1" spans="1:9">
      <c r="A590" s="133"/>
      <c r="B590" s="155"/>
      <c r="F590" s="150"/>
      <c r="G590" s="150"/>
      <c r="H590" s="151"/>
      <c r="I590" s="155"/>
    </row>
    <row r="591" s="135" customFormat="1" spans="1:9">
      <c r="A591" s="133"/>
      <c r="B591" s="155"/>
      <c r="F591" s="150"/>
      <c r="G591" s="150"/>
      <c r="H591" s="151"/>
      <c r="I591" s="155"/>
    </row>
    <row r="592" s="135" customFormat="1" spans="1:9">
      <c r="A592" s="133"/>
      <c r="B592" s="155"/>
      <c r="F592" s="150"/>
      <c r="G592" s="150"/>
      <c r="H592" s="151"/>
      <c r="I592" s="155"/>
    </row>
    <row r="593" s="135" customFormat="1" spans="1:9">
      <c r="A593" s="133"/>
      <c r="B593" s="155"/>
      <c r="F593" s="150"/>
      <c r="G593" s="150"/>
      <c r="H593" s="151"/>
      <c r="I593" s="155"/>
    </row>
    <row r="594" s="135" customFormat="1" spans="1:9">
      <c r="A594" s="133"/>
      <c r="B594" s="155"/>
      <c r="F594" s="150"/>
      <c r="G594" s="150"/>
      <c r="H594" s="151"/>
      <c r="I594" s="155"/>
    </row>
    <row r="595" s="135" customFormat="1" spans="1:9">
      <c r="A595" s="133"/>
      <c r="B595" s="155"/>
      <c r="F595" s="150"/>
      <c r="G595" s="150"/>
      <c r="H595" s="151"/>
      <c r="I595" s="155"/>
    </row>
    <row r="596" s="135" customFormat="1" spans="1:9">
      <c r="A596" s="133"/>
      <c r="B596" s="155"/>
      <c r="F596" s="150"/>
      <c r="G596" s="150"/>
      <c r="H596" s="151"/>
      <c r="I596" s="155"/>
    </row>
    <row r="597" s="135" customFormat="1" spans="1:9">
      <c r="A597" s="133"/>
      <c r="B597" s="155"/>
      <c r="F597" s="150"/>
      <c r="G597" s="150"/>
      <c r="H597" s="151"/>
      <c r="I597" s="155"/>
    </row>
    <row r="598" s="135" customFormat="1" spans="1:9">
      <c r="A598" s="133"/>
      <c r="B598" s="155"/>
      <c r="F598" s="150"/>
      <c r="G598" s="150"/>
      <c r="H598" s="151"/>
      <c r="I598" s="155"/>
    </row>
    <row r="599" s="135" customFormat="1" spans="1:9">
      <c r="A599" s="133"/>
      <c r="B599" s="155"/>
      <c r="F599" s="150"/>
      <c r="G599" s="150"/>
      <c r="H599" s="151"/>
      <c r="I599" s="155"/>
    </row>
    <row r="600" s="135" customFormat="1" spans="1:9">
      <c r="A600" s="133"/>
      <c r="B600" s="155"/>
      <c r="F600" s="150"/>
      <c r="G600" s="150"/>
      <c r="H600" s="151"/>
      <c r="I600" s="155"/>
    </row>
    <row r="601" s="135" customFormat="1" spans="1:9">
      <c r="A601" s="133"/>
      <c r="B601" s="155"/>
      <c r="F601" s="150"/>
      <c r="G601" s="150"/>
      <c r="H601" s="151"/>
      <c r="I601" s="155"/>
    </row>
    <row r="602" s="135" customFormat="1" spans="1:9">
      <c r="A602" s="133"/>
      <c r="B602" s="155"/>
      <c r="F602" s="150"/>
      <c r="G602" s="150"/>
      <c r="H602" s="151"/>
      <c r="I602" s="155"/>
    </row>
    <row r="603" s="135" customFormat="1" spans="1:9">
      <c r="A603" s="133"/>
      <c r="B603" s="155"/>
      <c r="F603" s="150"/>
      <c r="G603" s="150"/>
      <c r="H603" s="151"/>
      <c r="I603" s="155"/>
    </row>
    <row r="604" s="135" customFormat="1" spans="1:9">
      <c r="A604" s="133"/>
      <c r="B604" s="155"/>
      <c r="F604" s="150"/>
      <c r="G604" s="150"/>
      <c r="H604" s="151"/>
      <c r="I604" s="155"/>
    </row>
    <row r="605" s="135" customFormat="1" spans="1:9">
      <c r="A605" s="133"/>
      <c r="B605" s="155"/>
      <c r="F605" s="150"/>
      <c r="G605" s="150"/>
      <c r="H605" s="151"/>
      <c r="I605" s="155"/>
    </row>
    <row r="606" s="135" customFormat="1" spans="1:9">
      <c r="A606" s="133"/>
      <c r="B606" s="155"/>
      <c r="F606" s="150"/>
      <c r="G606" s="150"/>
      <c r="H606" s="151"/>
      <c r="I606" s="155"/>
    </row>
    <row r="607" s="135" customFormat="1" spans="1:9">
      <c r="A607" s="133"/>
      <c r="B607" s="155"/>
      <c r="F607" s="150"/>
      <c r="G607" s="150"/>
      <c r="H607" s="151"/>
      <c r="I607" s="155"/>
    </row>
    <row r="608" s="135" customFormat="1" spans="1:9">
      <c r="A608" s="133"/>
      <c r="B608" s="155"/>
      <c r="F608" s="150"/>
      <c r="G608" s="150"/>
      <c r="H608" s="151"/>
      <c r="I608" s="155"/>
    </row>
    <row r="609" s="135" customFormat="1" spans="1:9">
      <c r="A609" s="133"/>
      <c r="B609" s="155"/>
      <c r="F609" s="150"/>
      <c r="G609" s="150"/>
      <c r="H609" s="151"/>
      <c r="I609" s="155"/>
    </row>
    <row r="610" s="135" customFormat="1" spans="1:9">
      <c r="A610" s="133"/>
      <c r="B610" s="155"/>
      <c r="F610" s="150"/>
      <c r="G610" s="150"/>
      <c r="H610" s="151"/>
      <c r="I610" s="155"/>
    </row>
    <row r="611" s="135" customFormat="1" spans="1:9">
      <c r="A611" s="133"/>
      <c r="B611" s="155"/>
      <c r="F611" s="150"/>
      <c r="G611" s="150"/>
      <c r="H611" s="151"/>
      <c r="I611" s="155"/>
    </row>
    <row r="612" s="135" customFormat="1" spans="1:9">
      <c r="A612" s="133"/>
      <c r="B612" s="155"/>
      <c r="F612" s="150"/>
      <c r="G612" s="150"/>
      <c r="H612" s="151"/>
      <c r="I612" s="155"/>
    </row>
    <row r="613" s="135" customFormat="1" spans="1:9">
      <c r="A613" s="133"/>
      <c r="B613" s="155"/>
      <c r="F613" s="150"/>
      <c r="G613" s="150"/>
      <c r="H613" s="151"/>
      <c r="I613" s="155"/>
    </row>
    <row r="614" s="135" customFormat="1" spans="1:9">
      <c r="A614" s="133"/>
      <c r="B614" s="155"/>
      <c r="F614" s="150"/>
      <c r="G614" s="150"/>
      <c r="H614" s="151"/>
      <c r="I614" s="155"/>
    </row>
    <row r="615" s="135" customFormat="1" spans="1:9">
      <c r="A615" s="133"/>
      <c r="B615" s="155"/>
      <c r="F615" s="150"/>
      <c r="G615" s="150"/>
      <c r="H615" s="151"/>
      <c r="I615" s="155"/>
    </row>
    <row r="616" s="135" customFormat="1" spans="1:9">
      <c r="A616" s="133"/>
      <c r="B616" s="155"/>
      <c r="F616" s="150"/>
      <c r="G616" s="150"/>
      <c r="H616" s="151"/>
      <c r="I616" s="155"/>
    </row>
    <row r="617" s="135" customFormat="1" spans="1:9">
      <c r="A617" s="133"/>
      <c r="B617" s="155"/>
      <c r="F617" s="150"/>
      <c r="G617" s="150"/>
      <c r="H617" s="151"/>
      <c r="I617" s="155"/>
    </row>
    <row r="618" s="135" customFormat="1" spans="1:9">
      <c r="A618" s="133"/>
      <c r="B618" s="155"/>
      <c r="F618" s="150"/>
      <c r="G618" s="150"/>
      <c r="H618" s="151"/>
      <c r="I618" s="155"/>
    </row>
    <row r="619" s="135" customFormat="1" spans="1:9">
      <c r="A619" s="133"/>
      <c r="B619" s="155"/>
      <c r="F619" s="150"/>
      <c r="G619" s="150"/>
      <c r="H619" s="151"/>
      <c r="I619" s="155"/>
    </row>
    <row r="620" s="135" customFormat="1" spans="1:9">
      <c r="A620" s="133"/>
      <c r="B620" s="155"/>
      <c r="F620" s="150"/>
      <c r="G620" s="150"/>
      <c r="H620" s="151"/>
      <c r="I620" s="155"/>
    </row>
    <row r="621" s="135" customFormat="1" spans="1:9">
      <c r="A621" s="133"/>
      <c r="B621" s="155"/>
      <c r="F621" s="150"/>
      <c r="G621" s="150"/>
      <c r="H621" s="151"/>
      <c r="I621" s="155"/>
    </row>
    <row r="622" s="135" customFormat="1" spans="1:9">
      <c r="A622" s="133"/>
      <c r="B622" s="155"/>
      <c r="F622" s="150"/>
      <c r="G622" s="150"/>
      <c r="H622" s="151"/>
      <c r="I622" s="155"/>
    </row>
    <row r="623" s="135" customFormat="1" spans="1:9">
      <c r="A623" s="133"/>
      <c r="B623" s="155"/>
      <c r="F623" s="150"/>
      <c r="G623" s="150"/>
      <c r="H623" s="151"/>
      <c r="I623" s="155"/>
    </row>
    <row r="624" s="135" customFormat="1" spans="1:9">
      <c r="A624" s="133"/>
      <c r="B624" s="155"/>
      <c r="F624" s="150"/>
      <c r="G624" s="150"/>
      <c r="H624" s="151"/>
      <c r="I624" s="155"/>
    </row>
    <row r="625" s="135" customFormat="1" spans="1:9">
      <c r="A625" s="133"/>
      <c r="B625" s="155"/>
      <c r="F625" s="150"/>
      <c r="G625" s="150"/>
      <c r="H625" s="151"/>
      <c r="I625" s="155"/>
    </row>
    <row r="626" s="135" customFormat="1" spans="1:9">
      <c r="A626" s="133"/>
      <c r="B626" s="155"/>
      <c r="F626" s="150"/>
      <c r="G626" s="150"/>
      <c r="H626" s="151"/>
      <c r="I626" s="155"/>
    </row>
    <row r="627" s="135" customFormat="1" spans="1:9">
      <c r="A627" s="133"/>
      <c r="B627" s="155"/>
      <c r="F627" s="150"/>
      <c r="G627" s="150"/>
      <c r="H627" s="151"/>
      <c r="I627" s="155"/>
    </row>
    <row r="628" s="135" customFormat="1" spans="1:9">
      <c r="A628" s="133"/>
      <c r="B628" s="155"/>
      <c r="F628" s="150"/>
      <c r="G628" s="150"/>
      <c r="H628" s="151"/>
      <c r="I628" s="155"/>
    </row>
    <row r="629" s="135" customFormat="1" spans="1:9">
      <c r="A629" s="133"/>
      <c r="B629" s="155"/>
      <c r="F629" s="150"/>
      <c r="G629" s="150"/>
      <c r="H629" s="151"/>
      <c r="I629" s="155"/>
    </row>
    <row r="630" s="135" customFormat="1" spans="1:9">
      <c r="A630" s="133"/>
      <c r="B630" s="155"/>
      <c r="F630" s="150"/>
      <c r="G630" s="150"/>
      <c r="H630" s="151"/>
      <c r="I630" s="155"/>
    </row>
    <row r="631" s="135" customFormat="1" spans="1:9">
      <c r="A631" s="133"/>
      <c r="B631" s="155"/>
      <c r="F631" s="150"/>
      <c r="G631" s="150"/>
      <c r="H631" s="151"/>
      <c r="I631" s="155"/>
    </row>
    <row r="632" s="135" customFormat="1" spans="1:9">
      <c r="A632" s="133"/>
      <c r="B632" s="155"/>
      <c r="F632" s="150"/>
      <c r="G632" s="150"/>
      <c r="H632" s="151"/>
      <c r="I632" s="155"/>
    </row>
    <row r="633" s="135" customFormat="1" spans="1:9">
      <c r="A633" s="133"/>
      <c r="B633" s="155"/>
      <c r="F633" s="150"/>
      <c r="G633" s="150"/>
      <c r="H633" s="151"/>
      <c r="I633" s="155"/>
    </row>
    <row r="634" s="135" customFormat="1" spans="1:9">
      <c r="A634" s="133"/>
      <c r="B634" s="155"/>
      <c r="F634" s="150"/>
      <c r="G634" s="150"/>
      <c r="H634" s="151"/>
      <c r="I634" s="155"/>
    </row>
    <row r="635" s="135" customFormat="1" spans="1:9">
      <c r="A635" s="133"/>
      <c r="B635" s="155"/>
      <c r="F635" s="150"/>
      <c r="G635" s="150"/>
      <c r="H635" s="151"/>
      <c r="I635" s="155"/>
    </row>
    <row r="636" s="135" customFormat="1" spans="1:9">
      <c r="A636" s="133"/>
      <c r="B636" s="155"/>
      <c r="F636" s="150"/>
      <c r="G636" s="150"/>
      <c r="H636" s="151"/>
      <c r="I636" s="155"/>
    </row>
    <row r="637" s="135" customFormat="1" spans="1:9">
      <c r="A637" s="133"/>
      <c r="B637" s="155"/>
      <c r="F637" s="150"/>
      <c r="G637" s="150"/>
      <c r="H637" s="151"/>
      <c r="I637" s="155"/>
    </row>
    <row r="638" s="135" customFormat="1" spans="1:9">
      <c r="A638" s="133"/>
      <c r="B638" s="155"/>
      <c r="F638" s="150"/>
      <c r="G638" s="150"/>
      <c r="H638" s="151"/>
      <c r="I638" s="155"/>
    </row>
    <row r="639" s="135" customFormat="1" spans="1:9">
      <c r="A639" s="133"/>
      <c r="B639" s="155"/>
      <c r="F639" s="150"/>
      <c r="G639" s="150"/>
      <c r="H639" s="151"/>
      <c r="I639" s="155"/>
    </row>
    <row r="640" s="135" customFormat="1" spans="1:9">
      <c r="A640" s="133"/>
      <c r="B640" s="155"/>
      <c r="F640" s="150"/>
      <c r="G640" s="150"/>
      <c r="H640" s="151"/>
      <c r="I640" s="155"/>
    </row>
    <row r="641" s="135" customFormat="1" spans="1:9">
      <c r="A641" s="133"/>
      <c r="B641" s="155"/>
      <c r="F641" s="150"/>
      <c r="G641" s="150"/>
      <c r="H641" s="151"/>
      <c r="I641" s="155"/>
    </row>
    <row r="642" s="135" customFormat="1" spans="1:9">
      <c r="A642" s="133"/>
      <c r="B642" s="155"/>
      <c r="F642" s="150"/>
      <c r="G642" s="150"/>
      <c r="H642" s="151"/>
      <c r="I642" s="155"/>
    </row>
    <row r="643" s="135" customFormat="1" spans="1:9">
      <c r="A643" s="133"/>
      <c r="B643" s="155"/>
      <c r="F643" s="150"/>
      <c r="G643" s="150"/>
      <c r="H643" s="151"/>
      <c r="I643" s="155"/>
    </row>
    <row r="644" s="135" customFormat="1" spans="1:9">
      <c r="A644" s="133"/>
      <c r="B644" s="155"/>
      <c r="F644" s="150"/>
      <c r="G644" s="150"/>
      <c r="H644" s="151"/>
      <c r="I644" s="155"/>
    </row>
    <row r="645" s="135" customFormat="1" spans="1:9">
      <c r="A645" s="133"/>
      <c r="B645" s="155"/>
      <c r="F645" s="150"/>
      <c r="G645" s="150"/>
      <c r="H645" s="151"/>
      <c r="I645" s="155"/>
    </row>
    <row r="646" s="135" customFormat="1" spans="1:9">
      <c r="A646" s="133"/>
      <c r="B646" s="155"/>
      <c r="F646" s="150"/>
      <c r="G646" s="150"/>
      <c r="H646" s="151"/>
      <c r="I646" s="155"/>
    </row>
    <row r="647" s="135" customFormat="1" spans="1:9">
      <c r="A647" s="133"/>
      <c r="B647" s="155"/>
      <c r="F647" s="150"/>
      <c r="G647" s="150"/>
      <c r="H647" s="151"/>
      <c r="I647" s="155"/>
    </row>
    <row r="648" s="135" customFormat="1" spans="1:9">
      <c r="A648" s="133"/>
      <c r="B648" s="155"/>
      <c r="F648" s="150"/>
      <c r="G648" s="150"/>
      <c r="H648" s="151"/>
      <c r="I648" s="155"/>
    </row>
    <row r="649" s="135" customFormat="1" spans="1:9">
      <c r="A649" s="133"/>
      <c r="B649" s="155"/>
      <c r="F649" s="150"/>
      <c r="G649" s="150"/>
      <c r="H649" s="151"/>
      <c r="I649" s="155"/>
    </row>
    <row r="650" s="135" customFormat="1" spans="1:9">
      <c r="A650" s="133"/>
      <c r="B650" s="155"/>
      <c r="F650" s="150"/>
      <c r="G650" s="150"/>
      <c r="H650" s="151"/>
      <c r="I650" s="155"/>
    </row>
    <row r="651" s="135" customFormat="1" spans="1:9">
      <c r="A651" s="133"/>
      <c r="B651" s="155"/>
      <c r="F651" s="150"/>
      <c r="G651" s="150"/>
      <c r="H651" s="151"/>
      <c r="I651" s="155"/>
    </row>
    <row r="652" s="135" customFormat="1" spans="1:9">
      <c r="A652" s="133"/>
      <c r="B652" s="155"/>
      <c r="F652" s="150"/>
      <c r="G652" s="150"/>
      <c r="H652" s="151"/>
      <c r="I652" s="155"/>
    </row>
    <row r="653" s="135" customFormat="1" spans="1:9">
      <c r="A653" s="133"/>
      <c r="B653" s="155"/>
      <c r="F653" s="150"/>
      <c r="G653" s="150"/>
      <c r="H653" s="151"/>
      <c r="I653" s="155"/>
    </row>
    <row r="654" s="135" customFormat="1" spans="1:9">
      <c r="A654" s="133"/>
      <c r="B654" s="155"/>
      <c r="F654" s="150"/>
      <c r="G654" s="150"/>
      <c r="H654" s="151"/>
      <c r="I654" s="155"/>
    </row>
    <row r="655" s="135" customFormat="1" spans="1:9">
      <c r="A655" s="133"/>
      <c r="B655" s="155"/>
      <c r="F655" s="150"/>
      <c r="G655" s="150"/>
      <c r="H655" s="151"/>
      <c r="I655" s="155"/>
    </row>
    <row r="656" s="135" customFormat="1" spans="1:9">
      <c r="A656" s="133"/>
      <c r="B656" s="155"/>
      <c r="F656" s="150"/>
      <c r="G656" s="150"/>
      <c r="H656" s="151"/>
      <c r="I656" s="155"/>
    </row>
    <row r="657" s="135" customFormat="1" spans="1:9">
      <c r="A657" s="133"/>
      <c r="B657" s="155"/>
      <c r="F657" s="150"/>
      <c r="G657" s="150"/>
      <c r="H657" s="151"/>
      <c r="I657" s="155"/>
    </row>
    <row r="658" s="135" customFormat="1" spans="1:9">
      <c r="A658" s="133"/>
      <c r="B658" s="155"/>
      <c r="F658" s="150"/>
      <c r="G658" s="150"/>
      <c r="H658" s="151"/>
      <c r="I658" s="155"/>
    </row>
    <row r="659" s="135" customFormat="1" spans="1:9">
      <c r="A659" s="133"/>
      <c r="B659" s="155"/>
      <c r="F659" s="150"/>
      <c r="G659" s="150"/>
      <c r="H659" s="151"/>
      <c r="I659" s="155"/>
    </row>
    <row r="660" s="135" customFormat="1" spans="1:9">
      <c r="A660" s="133"/>
      <c r="B660" s="155"/>
      <c r="F660" s="150"/>
      <c r="G660" s="150"/>
      <c r="H660" s="151"/>
      <c r="I660" s="155"/>
    </row>
    <row r="661" s="135" customFormat="1" spans="1:9">
      <c r="A661" s="133"/>
      <c r="B661" s="155"/>
      <c r="F661" s="150"/>
      <c r="G661" s="150"/>
      <c r="H661" s="151"/>
      <c r="I661" s="155"/>
    </row>
    <row r="662" s="135" customFormat="1" spans="1:9">
      <c r="A662" s="133"/>
      <c r="B662" s="155"/>
      <c r="F662" s="150"/>
      <c r="G662" s="150"/>
      <c r="H662" s="151"/>
      <c r="I662" s="155"/>
    </row>
    <row r="663" s="135" customFormat="1" spans="1:9">
      <c r="A663" s="133"/>
      <c r="B663" s="155"/>
      <c r="F663" s="150"/>
      <c r="G663" s="150"/>
      <c r="H663" s="151"/>
      <c r="I663" s="155"/>
    </row>
    <row r="664" s="135" customFormat="1" spans="1:9">
      <c r="A664" s="133"/>
      <c r="B664" s="155"/>
      <c r="F664" s="150"/>
      <c r="G664" s="150"/>
      <c r="H664" s="151"/>
      <c r="I664" s="155"/>
    </row>
    <row r="665" s="135" customFormat="1" spans="1:9">
      <c r="A665" s="133"/>
      <c r="B665" s="155"/>
      <c r="F665" s="150"/>
      <c r="G665" s="150"/>
      <c r="H665" s="151"/>
      <c r="I665" s="155"/>
    </row>
    <row r="666" s="135" customFormat="1" spans="1:9">
      <c r="A666" s="133"/>
      <c r="B666" s="155"/>
      <c r="F666" s="150"/>
      <c r="G666" s="150"/>
      <c r="H666" s="151"/>
      <c r="I666" s="155"/>
    </row>
    <row r="667" s="135" customFormat="1" spans="1:9">
      <c r="A667" s="133"/>
      <c r="B667" s="155"/>
      <c r="F667" s="150"/>
      <c r="G667" s="150"/>
      <c r="H667" s="151"/>
      <c r="I667" s="155"/>
    </row>
    <row r="668" s="135" customFormat="1" spans="1:9">
      <c r="A668" s="133"/>
      <c r="B668" s="155"/>
      <c r="F668" s="150"/>
      <c r="G668" s="150"/>
      <c r="H668" s="151"/>
      <c r="I668" s="155"/>
    </row>
    <row r="669" s="135" customFormat="1" spans="1:9">
      <c r="A669" s="133"/>
      <c r="B669" s="155"/>
      <c r="F669" s="150"/>
      <c r="G669" s="150"/>
      <c r="H669" s="151"/>
      <c r="I669" s="155"/>
    </row>
    <row r="670" s="135" customFormat="1" spans="1:9">
      <c r="A670" s="133"/>
      <c r="B670" s="155"/>
      <c r="F670" s="150"/>
      <c r="G670" s="150"/>
      <c r="H670" s="151"/>
      <c r="I670" s="155"/>
    </row>
    <row r="671" s="135" customFormat="1" spans="1:9">
      <c r="A671" s="133"/>
      <c r="B671" s="155"/>
      <c r="F671" s="150"/>
      <c r="G671" s="150"/>
      <c r="H671" s="151"/>
      <c r="I671" s="155"/>
    </row>
    <row r="672" s="135" customFormat="1" spans="1:9">
      <c r="A672" s="133"/>
      <c r="B672" s="155"/>
      <c r="F672" s="150"/>
      <c r="G672" s="150"/>
      <c r="H672" s="151"/>
      <c r="I672" s="155"/>
    </row>
    <row r="673" s="135" customFormat="1" spans="1:9">
      <c r="A673" s="133"/>
      <c r="B673" s="155"/>
      <c r="F673" s="150"/>
      <c r="G673" s="150"/>
      <c r="H673" s="151"/>
      <c r="I673" s="155"/>
    </row>
    <row r="674" s="135" customFormat="1" spans="1:9">
      <c r="A674" s="133"/>
      <c r="B674" s="155"/>
      <c r="F674" s="150"/>
      <c r="G674" s="150"/>
      <c r="H674" s="151"/>
      <c r="I674" s="155"/>
    </row>
    <row r="675" s="135" customFormat="1" spans="1:9">
      <c r="A675" s="133"/>
      <c r="B675" s="155"/>
      <c r="F675" s="150"/>
      <c r="G675" s="150"/>
      <c r="H675" s="151"/>
      <c r="I675" s="155"/>
    </row>
    <row r="676" s="135" customFormat="1" spans="1:9">
      <c r="A676" s="133"/>
      <c r="B676" s="155"/>
      <c r="F676" s="150"/>
      <c r="G676" s="150"/>
      <c r="H676" s="151"/>
      <c r="I676" s="155"/>
    </row>
    <row r="677" s="135" customFormat="1" spans="1:9">
      <c r="A677" s="133"/>
      <c r="B677" s="155"/>
      <c r="F677" s="150"/>
      <c r="G677" s="150"/>
      <c r="H677" s="151"/>
      <c r="I677" s="155"/>
    </row>
    <row r="678" s="135" customFormat="1" spans="1:9">
      <c r="A678" s="133"/>
      <c r="B678" s="155"/>
      <c r="F678" s="150"/>
      <c r="G678" s="150"/>
      <c r="H678" s="151"/>
      <c r="I678" s="155"/>
    </row>
    <row r="679" s="135" customFormat="1" spans="1:9">
      <c r="A679" s="133"/>
      <c r="B679" s="155"/>
      <c r="F679" s="150"/>
      <c r="G679" s="150"/>
      <c r="H679" s="151"/>
      <c r="I679" s="155"/>
    </row>
    <row r="680" s="135" customFormat="1" spans="1:9">
      <c r="A680" s="133"/>
      <c r="B680" s="155"/>
      <c r="F680" s="150"/>
      <c r="G680" s="150"/>
      <c r="H680" s="151"/>
      <c r="I680" s="155"/>
    </row>
    <row r="681" s="135" customFormat="1" spans="1:9">
      <c r="A681" s="133"/>
      <c r="B681" s="155"/>
      <c r="F681" s="150"/>
      <c r="G681" s="150"/>
      <c r="H681" s="151"/>
      <c r="I681" s="155"/>
    </row>
    <row r="682" s="135" customFormat="1" spans="1:9">
      <c r="A682" s="133"/>
      <c r="B682" s="155"/>
      <c r="F682" s="150"/>
      <c r="G682" s="150"/>
      <c r="H682" s="151"/>
      <c r="I682" s="155"/>
    </row>
    <row r="683" s="135" customFormat="1" spans="1:9">
      <c r="A683" s="133"/>
      <c r="B683" s="155"/>
      <c r="F683" s="150"/>
      <c r="G683" s="150"/>
      <c r="H683" s="151"/>
      <c r="I683" s="155"/>
    </row>
    <row r="684" s="135" customFormat="1" spans="1:9">
      <c r="A684" s="133"/>
      <c r="B684" s="155"/>
      <c r="F684" s="150"/>
      <c r="G684" s="150"/>
      <c r="H684" s="151"/>
      <c r="I684" s="155"/>
    </row>
    <row r="685" s="135" customFormat="1" spans="1:9">
      <c r="A685" s="133"/>
      <c r="B685" s="155"/>
      <c r="F685" s="150"/>
      <c r="G685" s="150"/>
      <c r="H685" s="151"/>
      <c r="I685" s="155"/>
    </row>
    <row r="686" s="135" customFormat="1" spans="1:9">
      <c r="A686" s="133"/>
      <c r="B686" s="155"/>
      <c r="F686" s="150"/>
      <c r="G686" s="150"/>
      <c r="H686" s="151"/>
      <c r="I686" s="155"/>
    </row>
    <row r="687" s="135" customFormat="1" spans="1:9">
      <c r="A687" s="133"/>
      <c r="B687" s="155"/>
      <c r="F687" s="150"/>
      <c r="G687" s="150"/>
      <c r="H687" s="151"/>
      <c r="I687" s="155"/>
    </row>
    <row r="688" s="135" customFormat="1" spans="1:9">
      <c r="A688" s="133"/>
      <c r="B688" s="155"/>
      <c r="F688" s="150"/>
      <c r="G688" s="150"/>
      <c r="H688" s="151"/>
      <c r="I688" s="155"/>
    </row>
    <row r="689" s="135" customFormat="1" spans="1:9">
      <c r="A689" s="133"/>
      <c r="B689" s="155"/>
      <c r="F689" s="150"/>
      <c r="G689" s="150"/>
      <c r="H689" s="151"/>
      <c r="I689" s="155"/>
    </row>
    <row r="690" s="135" customFormat="1" spans="1:9">
      <c r="A690" s="133"/>
      <c r="B690" s="155"/>
      <c r="F690" s="150"/>
      <c r="G690" s="150"/>
      <c r="H690" s="151"/>
      <c r="I690" s="155"/>
    </row>
    <row r="691" s="135" customFormat="1" spans="1:9">
      <c r="A691" s="133"/>
      <c r="B691" s="155"/>
      <c r="F691" s="150"/>
      <c r="G691" s="150"/>
      <c r="H691" s="151"/>
      <c r="I691" s="155"/>
    </row>
    <row r="692" s="135" customFormat="1" spans="1:9">
      <c r="A692" s="133"/>
      <c r="B692" s="155"/>
      <c r="F692" s="150"/>
      <c r="G692" s="150"/>
      <c r="H692" s="151"/>
      <c r="I692" s="155"/>
    </row>
    <row r="693" s="135" customFormat="1" spans="1:9">
      <c r="A693" s="133"/>
      <c r="B693" s="155"/>
      <c r="F693" s="150"/>
      <c r="G693" s="150"/>
      <c r="H693" s="151"/>
      <c r="I693" s="155"/>
    </row>
    <row r="694" s="135" customFormat="1" spans="1:9">
      <c r="A694" s="133"/>
      <c r="B694" s="155"/>
      <c r="F694" s="150"/>
      <c r="G694" s="150"/>
      <c r="H694" s="151"/>
      <c r="I694" s="155"/>
    </row>
    <row r="695" s="135" customFormat="1" spans="1:9">
      <c r="A695" s="133"/>
      <c r="B695" s="155"/>
      <c r="F695" s="150"/>
      <c r="G695" s="150"/>
      <c r="H695" s="151"/>
      <c r="I695" s="155"/>
    </row>
    <row r="696" s="135" customFormat="1" spans="1:9">
      <c r="A696" s="133"/>
      <c r="B696" s="155"/>
      <c r="F696" s="150"/>
      <c r="G696" s="150"/>
      <c r="H696" s="151"/>
      <c r="I696" s="155"/>
    </row>
    <row r="697" s="135" customFormat="1" spans="1:9">
      <c r="A697" s="133"/>
      <c r="B697" s="155"/>
      <c r="F697" s="150"/>
      <c r="G697" s="150"/>
      <c r="H697" s="151"/>
      <c r="I697" s="155"/>
    </row>
    <row r="698" s="135" customFormat="1" spans="1:9">
      <c r="A698" s="133"/>
      <c r="B698" s="155"/>
      <c r="F698" s="150"/>
      <c r="G698" s="150"/>
      <c r="H698" s="151"/>
      <c r="I698" s="155"/>
    </row>
    <row r="699" s="135" customFormat="1" spans="1:9">
      <c r="A699" s="133"/>
      <c r="B699" s="155"/>
      <c r="F699" s="150"/>
      <c r="G699" s="150"/>
      <c r="H699" s="151"/>
      <c r="I699" s="155"/>
    </row>
    <row r="700" s="135" customFormat="1" spans="1:9">
      <c r="A700" s="133"/>
      <c r="B700" s="155"/>
      <c r="F700" s="150"/>
      <c r="G700" s="150"/>
      <c r="H700" s="151"/>
      <c r="I700" s="155"/>
    </row>
    <row r="701" s="135" customFormat="1" spans="1:9">
      <c r="A701" s="133"/>
      <c r="B701" s="155"/>
      <c r="F701" s="150"/>
      <c r="G701" s="150"/>
      <c r="H701" s="151"/>
      <c r="I701" s="155"/>
    </row>
    <row r="702" s="135" customFormat="1" spans="1:9">
      <c r="A702" s="133"/>
      <c r="B702" s="155"/>
      <c r="F702" s="150"/>
      <c r="G702" s="150"/>
      <c r="H702" s="151"/>
      <c r="I702" s="155"/>
    </row>
    <row r="703" s="135" customFormat="1" spans="1:9">
      <c r="A703" s="133"/>
      <c r="B703" s="155"/>
      <c r="F703" s="150"/>
      <c r="G703" s="150"/>
      <c r="H703" s="151"/>
      <c r="I703" s="155"/>
    </row>
    <row r="704" s="135" customFormat="1" spans="1:9">
      <c r="A704" s="133"/>
      <c r="B704" s="155"/>
      <c r="F704" s="150"/>
      <c r="G704" s="150"/>
      <c r="H704" s="151"/>
      <c r="I704" s="155"/>
    </row>
    <row r="705" s="135" customFormat="1" spans="1:9">
      <c r="A705" s="133"/>
      <c r="B705" s="155"/>
      <c r="F705" s="150"/>
      <c r="G705" s="150"/>
      <c r="H705" s="151"/>
      <c r="I705" s="155"/>
    </row>
    <row r="706" s="135" customFormat="1" spans="1:9">
      <c r="A706" s="133"/>
      <c r="B706" s="155"/>
      <c r="F706" s="150"/>
      <c r="G706" s="150"/>
      <c r="H706" s="151"/>
      <c r="I706" s="155"/>
    </row>
    <row r="707" s="135" customFormat="1" spans="1:9">
      <c r="A707" s="133"/>
      <c r="B707" s="155"/>
      <c r="F707" s="150"/>
      <c r="G707" s="150"/>
      <c r="H707" s="151"/>
      <c r="I707" s="155"/>
    </row>
    <row r="708" s="135" customFormat="1" spans="1:9">
      <c r="A708" s="133"/>
      <c r="B708" s="155"/>
      <c r="F708" s="150"/>
      <c r="G708" s="150"/>
      <c r="H708" s="151"/>
      <c r="I708" s="155"/>
    </row>
    <row r="709" s="135" customFormat="1" spans="1:9">
      <c r="A709" s="133"/>
      <c r="B709" s="155"/>
      <c r="F709" s="150"/>
      <c r="G709" s="150"/>
      <c r="H709" s="151"/>
      <c r="I709" s="155"/>
    </row>
    <row r="710" s="135" customFormat="1" spans="1:9">
      <c r="A710" s="133"/>
      <c r="B710" s="155"/>
      <c r="F710" s="150"/>
      <c r="G710" s="150"/>
      <c r="H710" s="151"/>
      <c r="I710" s="155"/>
    </row>
    <row r="711" s="135" customFormat="1" spans="1:9">
      <c r="A711" s="133"/>
      <c r="B711" s="155"/>
      <c r="F711" s="150"/>
      <c r="G711" s="150"/>
      <c r="H711" s="151"/>
      <c r="I711" s="155"/>
    </row>
    <row r="712" s="135" customFormat="1" spans="1:9">
      <c r="A712" s="133"/>
      <c r="B712" s="155"/>
      <c r="F712" s="150"/>
      <c r="G712" s="150"/>
      <c r="H712" s="151"/>
      <c r="I712" s="155"/>
    </row>
    <row r="713" s="135" customFormat="1" spans="1:9">
      <c r="A713" s="133"/>
      <c r="B713" s="155"/>
      <c r="F713" s="150"/>
      <c r="G713" s="150"/>
      <c r="H713" s="151"/>
      <c r="I713" s="155"/>
    </row>
    <row r="714" s="135" customFormat="1" spans="1:9">
      <c r="A714" s="133"/>
      <c r="B714" s="155"/>
      <c r="F714" s="150"/>
      <c r="G714" s="150"/>
      <c r="H714" s="151"/>
      <c r="I714" s="155"/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13"/>
  <sheetViews>
    <sheetView workbookViewId="0">
      <selection activeCell="A1" sqref="A1"/>
    </sheetView>
  </sheetViews>
  <sheetFormatPr defaultColWidth="7" defaultRowHeight="14.4"/>
  <cols>
    <col min="1" max="1" width="14.3796296296296" style="133" customWidth="1"/>
    <col min="2" max="2" width="46.6296296296296" style="135" customWidth="1"/>
    <col min="3" max="3" width="13" style="155" customWidth="1"/>
    <col min="4" max="4" width="10.3796296296296" style="135" hidden="1" customWidth="1"/>
    <col min="5" max="5" width="9.62962962962963" style="137" hidden="1" customWidth="1"/>
    <col min="6" max="6" width="8.12962962962963" style="137" hidden="1" customWidth="1"/>
    <col min="7" max="7" width="9.62962962962963" style="138" hidden="1" customWidth="1"/>
    <col min="8" max="8" width="17.5" style="138" hidden="1" customWidth="1"/>
    <col min="9" max="9" width="12.5" style="139" hidden="1" customWidth="1"/>
    <col min="10" max="10" width="7" style="140" hidden="1" customWidth="1"/>
    <col min="11" max="12" width="7" style="137" hidden="1" customWidth="1"/>
    <col min="13" max="13" width="13.8796296296296" style="137" hidden="1" customWidth="1"/>
    <col min="14" max="14" width="7.87962962962963" style="137" hidden="1" customWidth="1"/>
    <col min="15" max="15" width="9.5" style="137" hidden="1" customWidth="1"/>
    <col min="16" max="16" width="6.87962962962963" style="137" hidden="1" customWidth="1"/>
    <col min="17" max="17" width="9" style="137" hidden="1" customWidth="1"/>
    <col min="18" max="18" width="5.87962962962963" style="137" hidden="1" customWidth="1"/>
    <col min="19" max="19" width="5.25" style="137" hidden="1" customWidth="1"/>
    <col min="20" max="20" width="6.5" style="137" hidden="1" customWidth="1"/>
    <col min="21" max="22" width="7" style="137" hidden="1" customWidth="1"/>
    <col min="23" max="23" width="10.6296296296296" style="137" hidden="1" customWidth="1"/>
    <col min="24" max="24" width="10.5" style="137" hidden="1" customWidth="1"/>
    <col min="25" max="25" width="7" style="137" hidden="1" customWidth="1"/>
    <col min="26" max="16384" width="7" style="137"/>
  </cols>
  <sheetData>
    <row r="1" ht="20.25" customHeight="1" spans="1:1">
      <c r="A1" s="141" t="s">
        <v>451</v>
      </c>
    </row>
    <row r="2" s="134" customFormat="1" ht="22.2" spans="1:10">
      <c r="A2" s="164" t="s">
        <v>452</v>
      </c>
      <c r="B2" s="164"/>
      <c r="C2" s="165"/>
      <c r="J2" s="154"/>
    </row>
    <row r="3" s="135" customFormat="1" spans="1:13">
      <c r="A3" s="133"/>
      <c r="C3" s="125" t="s">
        <v>2</v>
      </c>
      <c r="E3" s="135">
        <v>12.11</v>
      </c>
      <c r="G3" s="135">
        <v>12.22</v>
      </c>
      <c r="J3" s="155"/>
      <c r="M3" s="135">
        <v>1.2</v>
      </c>
    </row>
    <row r="4" s="135" customFormat="1" ht="27" customHeight="1" spans="1:15">
      <c r="A4" s="144" t="s">
        <v>31</v>
      </c>
      <c r="B4" s="166" t="s">
        <v>74</v>
      </c>
      <c r="C4" s="167" t="s">
        <v>4</v>
      </c>
      <c r="G4" s="153" t="s">
        <v>31</v>
      </c>
      <c r="H4" s="153" t="s">
        <v>32</v>
      </c>
      <c r="I4" s="153" t="s">
        <v>28</v>
      </c>
      <c r="J4" s="155"/>
      <c r="M4" s="153" t="s">
        <v>31</v>
      </c>
      <c r="N4" s="158" t="s">
        <v>32</v>
      </c>
      <c r="O4" s="153" t="s">
        <v>28</v>
      </c>
    </row>
    <row r="5" s="135" customFormat="1" ht="21" customHeight="1" spans="1:15">
      <c r="A5" s="209" t="s">
        <v>453</v>
      </c>
      <c r="B5" s="210" t="s">
        <v>75</v>
      </c>
      <c r="C5" s="211">
        <f>+C6+C17+C20+C25</f>
        <v>303195</v>
      </c>
      <c r="G5" s="153"/>
      <c r="H5" s="153"/>
      <c r="I5" s="153"/>
      <c r="J5" s="155"/>
      <c r="M5" s="153"/>
      <c r="N5" s="158"/>
      <c r="O5" s="153"/>
    </row>
    <row r="6" s="135" customFormat="1" ht="24" customHeight="1" spans="1:15">
      <c r="A6" s="212" t="s">
        <v>454</v>
      </c>
      <c r="B6" s="212" t="s">
        <v>48</v>
      </c>
      <c r="C6" s="213">
        <v>291691.5</v>
      </c>
      <c r="G6" s="153"/>
      <c r="H6" s="153"/>
      <c r="I6" s="153"/>
      <c r="J6" s="155"/>
      <c r="M6" s="153"/>
      <c r="N6" s="158"/>
      <c r="O6" s="153"/>
    </row>
    <row r="7" s="135" customFormat="1" ht="24" customHeight="1" spans="1:15">
      <c r="A7" s="214" t="s">
        <v>455</v>
      </c>
      <c r="B7" s="214" t="s">
        <v>456</v>
      </c>
      <c r="C7" s="215">
        <v>286541.5</v>
      </c>
      <c r="G7" s="153"/>
      <c r="H7" s="153"/>
      <c r="I7" s="153"/>
      <c r="J7" s="155"/>
      <c r="M7" s="153"/>
      <c r="N7" s="158"/>
      <c r="O7" s="153"/>
    </row>
    <row r="8" s="135" customFormat="1" ht="24" customHeight="1" spans="1:15">
      <c r="A8" s="214" t="s">
        <v>457</v>
      </c>
      <c r="B8" s="214" t="s">
        <v>458</v>
      </c>
      <c r="C8" s="215">
        <v>222768.39</v>
      </c>
      <c r="G8" s="153"/>
      <c r="H8" s="153"/>
      <c r="I8" s="153"/>
      <c r="J8" s="155"/>
      <c r="M8" s="153"/>
      <c r="N8" s="158"/>
      <c r="O8" s="153"/>
    </row>
    <row r="9" s="135" customFormat="1" ht="24" customHeight="1" spans="1:15">
      <c r="A9" s="214" t="s">
        <v>459</v>
      </c>
      <c r="B9" s="214" t="s">
        <v>460</v>
      </c>
      <c r="C9" s="215">
        <v>2037.33</v>
      </c>
      <c r="G9" s="153"/>
      <c r="H9" s="153"/>
      <c r="I9" s="153"/>
      <c r="J9" s="155"/>
      <c r="M9" s="153"/>
      <c r="N9" s="158"/>
      <c r="O9" s="153"/>
    </row>
    <row r="10" s="135" customFormat="1" ht="24" customHeight="1" spans="1:15">
      <c r="A10" s="214" t="s">
        <v>461</v>
      </c>
      <c r="B10" s="214" t="s">
        <v>462</v>
      </c>
      <c r="C10" s="215">
        <v>16331.73</v>
      </c>
      <c r="G10" s="153"/>
      <c r="H10" s="153"/>
      <c r="I10" s="153"/>
      <c r="J10" s="155"/>
      <c r="M10" s="153"/>
      <c r="N10" s="158"/>
      <c r="O10" s="153"/>
    </row>
    <row r="11" s="135" customFormat="1" ht="24" customHeight="1" spans="1:15">
      <c r="A11" s="214" t="s">
        <v>463</v>
      </c>
      <c r="B11" s="214" t="s">
        <v>464</v>
      </c>
      <c r="C11" s="215">
        <v>1286.62</v>
      </c>
      <c r="G11" s="153"/>
      <c r="H11" s="153"/>
      <c r="I11" s="153"/>
      <c r="J11" s="155"/>
      <c r="M11" s="153"/>
      <c r="N11" s="158"/>
      <c r="O11" s="153"/>
    </row>
    <row r="12" s="135" customFormat="1" ht="24" customHeight="1" spans="1:15">
      <c r="A12" s="214" t="s">
        <v>465</v>
      </c>
      <c r="B12" s="214" t="s">
        <v>466</v>
      </c>
      <c r="C12" s="215">
        <v>44117.43</v>
      </c>
      <c r="G12" s="153"/>
      <c r="H12" s="153"/>
      <c r="I12" s="153"/>
      <c r="J12" s="155"/>
      <c r="M12" s="153"/>
      <c r="N12" s="158"/>
      <c r="O12" s="153"/>
    </row>
    <row r="13" s="135" customFormat="1" ht="24" customHeight="1" spans="1:15">
      <c r="A13" s="214" t="s">
        <v>467</v>
      </c>
      <c r="B13" s="214" t="s">
        <v>468</v>
      </c>
      <c r="C13" s="215">
        <v>4500</v>
      </c>
      <c r="G13" s="153"/>
      <c r="H13" s="153"/>
      <c r="I13" s="153"/>
      <c r="J13" s="155"/>
      <c r="M13" s="153"/>
      <c r="N13" s="158"/>
      <c r="O13" s="153"/>
    </row>
    <row r="14" s="135" customFormat="1" ht="24" customHeight="1" spans="1:15">
      <c r="A14" s="214" t="s">
        <v>469</v>
      </c>
      <c r="B14" s="214" t="s">
        <v>470</v>
      </c>
      <c r="C14" s="215">
        <v>4500</v>
      </c>
      <c r="G14" s="153"/>
      <c r="H14" s="153"/>
      <c r="I14" s="153"/>
      <c r="J14" s="155"/>
      <c r="M14" s="153"/>
      <c r="N14" s="158"/>
      <c r="O14" s="153"/>
    </row>
    <row r="15" s="135" customFormat="1" ht="24" customHeight="1" spans="1:15">
      <c r="A15" s="214" t="s">
        <v>471</v>
      </c>
      <c r="B15" s="214" t="s">
        <v>472</v>
      </c>
      <c r="C15" s="215">
        <v>650</v>
      </c>
      <c r="G15" s="153"/>
      <c r="H15" s="153"/>
      <c r="I15" s="153"/>
      <c r="J15" s="155"/>
      <c r="M15" s="153"/>
      <c r="N15" s="158"/>
      <c r="O15" s="153"/>
    </row>
    <row r="16" s="135" customFormat="1" ht="24" customHeight="1" spans="1:15">
      <c r="A16" s="214" t="s">
        <v>473</v>
      </c>
      <c r="B16" s="214" t="s">
        <v>474</v>
      </c>
      <c r="C16" s="215">
        <v>650</v>
      </c>
      <c r="G16" s="153"/>
      <c r="H16" s="153"/>
      <c r="I16" s="153"/>
      <c r="J16" s="155"/>
      <c r="M16" s="153"/>
      <c r="N16" s="158"/>
      <c r="O16" s="153"/>
    </row>
    <row r="17" s="135" customFormat="1" ht="24" customHeight="1" spans="1:15">
      <c r="A17" s="212" t="s">
        <v>475</v>
      </c>
      <c r="B17" s="212" t="s">
        <v>50</v>
      </c>
      <c r="C17" s="213">
        <v>5000</v>
      </c>
      <c r="G17" s="153"/>
      <c r="H17" s="153"/>
      <c r="I17" s="153"/>
      <c r="J17" s="155"/>
      <c r="M17" s="153"/>
      <c r="N17" s="158"/>
      <c r="O17" s="153"/>
    </row>
    <row r="18" s="135" customFormat="1" ht="24" customHeight="1" spans="1:15">
      <c r="A18" s="214" t="s">
        <v>476</v>
      </c>
      <c r="B18" s="214" t="s">
        <v>477</v>
      </c>
      <c r="C18" s="215">
        <v>5000</v>
      </c>
      <c r="G18" s="153"/>
      <c r="H18" s="153"/>
      <c r="I18" s="153"/>
      <c r="J18" s="155"/>
      <c r="M18" s="153"/>
      <c r="N18" s="158"/>
      <c r="O18" s="153"/>
    </row>
    <row r="19" s="135" customFormat="1" ht="24" customHeight="1" spans="1:15">
      <c r="A19" s="214" t="s">
        <v>478</v>
      </c>
      <c r="B19" s="214" t="s">
        <v>479</v>
      </c>
      <c r="C19" s="215">
        <v>5000</v>
      </c>
      <c r="G19" s="153"/>
      <c r="H19" s="153"/>
      <c r="I19" s="153"/>
      <c r="J19" s="155"/>
      <c r="M19" s="153"/>
      <c r="N19" s="158"/>
      <c r="O19" s="153"/>
    </row>
    <row r="20" s="135" customFormat="1" ht="24" customHeight="1" spans="1:15">
      <c r="A20" s="212" t="s">
        <v>66</v>
      </c>
      <c r="B20" s="212" t="s">
        <v>59</v>
      </c>
      <c r="C20" s="213">
        <v>6294</v>
      </c>
      <c r="G20" s="153"/>
      <c r="H20" s="153"/>
      <c r="I20" s="153"/>
      <c r="J20" s="155"/>
      <c r="M20" s="153"/>
      <c r="N20" s="158"/>
      <c r="O20" s="153"/>
    </row>
    <row r="21" s="135" customFormat="1" ht="24" customHeight="1" spans="1:15">
      <c r="A21" s="214" t="s">
        <v>480</v>
      </c>
      <c r="B21" s="214" t="s">
        <v>481</v>
      </c>
      <c r="C21" s="215">
        <v>6294</v>
      </c>
      <c r="G21" s="153"/>
      <c r="H21" s="153"/>
      <c r="I21" s="153"/>
      <c r="J21" s="155"/>
      <c r="M21" s="153"/>
      <c r="N21" s="158"/>
      <c r="O21" s="153"/>
    </row>
    <row r="22" s="135" customFormat="1" ht="24" customHeight="1" spans="1:15">
      <c r="A22" s="214" t="s">
        <v>482</v>
      </c>
      <c r="B22" s="214" t="s">
        <v>483</v>
      </c>
      <c r="C22" s="215">
        <v>1397</v>
      </c>
      <c r="G22" s="153"/>
      <c r="H22" s="153"/>
      <c r="I22" s="153"/>
      <c r="J22" s="155"/>
      <c r="M22" s="153"/>
      <c r="N22" s="158"/>
      <c r="O22" s="153"/>
    </row>
    <row r="23" s="135" customFormat="1" ht="24" customHeight="1" spans="1:15">
      <c r="A23" s="214" t="s">
        <v>484</v>
      </c>
      <c r="B23" s="214" t="s">
        <v>485</v>
      </c>
      <c r="C23" s="215">
        <v>2897</v>
      </c>
      <c r="G23" s="153"/>
      <c r="H23" s="153"/>
      <c r="I23" s="153"/>
      <c r="J23" s="155"/>
      <c r="M23" s="153"/>
      <c r="N23" s="158"/>
      <c r="O23" s="153"/>
    </row>
    <row r="24" s="135" customFormat="1" ht="24" customHeight="1" spans="1:15">
      <c r="A24" s="214" t="s">
        <v>486</v>
      </c>
      <c r="B24" s="214" t="s">
        <v>487</v>
      </c>
      <c r="C24" s="215">
        <v>2000</v>
      </c>
      <c r="G24" s="153"/>
      <c r="H24" s="153"/>
      <c r="I24" s="153"/>
      <c r="J24" s="155"/>
      <c r="M24" s="153"/>
      <c r="N24" s="158"/>
      <c r="O24" s="153"/>
    </row>
    <row r="25" s="135" customFormat="1" ht="24" customHeight="1" spans="1:15">
      <c r="A25" s="212" t="s">
        <v>488</v>
      </c>
      <c r="B25" s="212" t="s">
        <v>60</v>
      </c>
      <c r="C25" s="213">
        <v>209.5</v>
      </c>
      <c r="G25" s="153"/>
      <c r="H25" s="153"/>
      <c r="I25" s="153"/>
      <c r="J25" s="155"/>
      <c r="M25" s="153"/>
      <c r="N25" s="158"/>
      <c r="O25" s="153"/>
    </row>
    <row r="26" s="135" customFormat="1" ht="24" customHeight="1" spans="1:15">
      <c r="A26" s="214" t="s">
        <v>489</v>
      </c>
      <c r="B26" s="214" t="s">
        <v>490</v>
      </c>
      <c r="C26" s="215">
        <v>209.5</v>
      </c>
      <c r="G26" s="153"/>
      <c r="H26" s="153"/>
      <c r="I26" s="153"/>
      <c r="J26" s="155"/>
      <c r="M26" s="153"/>
      <c r="N26" s="158"/>
      <c r="O26" s="153"/>
    </row>
    <row r="27" s="135" customFormat="1" ht="24" customHeight="1" spans="1:15">
      <c r="A27" s="214" t="s">
        <v>491</v>
      </c>
      <c r="B27" s="214" t="s">
        <v>492</v>
      </c>
      <c r="C27" s="215">
        <v>0.1</v>
      </c>
      <c r="G27" s="153"/>
      <c r="H27" s="153"/>
      <c r="I27" s="153"/>
      <c r="J27" s="155"/>
      <c r="M27" s="153"/>
      <c r="N27" s="158"/>
      <c r="O27" s="153"/>
    </row>
    <row r="28" s="135" customFormat="1" ht="24" customHeight="1" spans="1:15">
      <c r="A28" s="214" t="s">
        <v>493</v>
      </c>
      <c r="B28" s="214" t="s">
        <v>494</v>
      </c>
      <c r="C28" s="215">
        <v>110.3</v>
      </c>
      <c r="G28" s="153"/>
      <c r="H28" s="153"/>
      <c r="I28" s="153"/>
      <c r="J28" s="155"/>
      <c r="M28" s="153"/>
      <c r="N28" s="158"/>
      <c r="O28" s="153"/>
    </row>
    <row r="29" s="135" customFormat="1" ht="24" customHeight="1" spans="1:15">
      <c r="A29" s="214" t="s">
        <v>495</v>
      </c>
      <c r="B29" s="214" t="s">
        <v>496</v>
      </c>
      <c r="C29" s="215">
        <v>99.1</v>
      </c>
      <c r="G29" s="153"/>
      <c r="H29" s="153"/>
      <c r="I29" s="153"/>
      <c r="J29" s="155"/>
      <c r="M29" s="153"/>
      <c r="N29" s="158"/>
      <c r="O29" s="153"/>
    </row>
    <row r="30" s="135" customFormat="1" ht="19.5" customHeight="1" spans="1:25">
      <c r="A30" s="133"/>
      <c r="C30" s="155"/>
      <c r="G30" s="150"/>
      <c r="H30" s="150"/>
      <c r="I30" s="151"/>
      <c r="J30" s="155"/>
      <c r="Q30" s="148"/>
      <c r="U30" s="159" t="s">
        <v>66</v>
      </c>
      <c r="V30" s="159" t="s">
        <v>67</v>
      </c>
      <c r="W30" s="160">
        <v>19998</v>
      </c>
      <c r="X30" s="135">
        <f>C30-W30</f>
        <v>-19998</v>
      </c>
      <c r="Y30" s="135">
        <f>U30-A30</f>
        <v>232</v>
      </c>
    </row>
    <row r="31" s="135" customFormat="1" ht="19.5" customHeight="1" spans="1:25">
      <c r="A31" s="133"/>
      <c r="C31" s="155"/>
      <c r="G31" s="150"/>
      <c r="H31" s="150"/>
      <c r="I31" s="151"/>
      <c r="J31" s="155"/>
      <c r="Q31" s="148"/>
      <c r="U31" s="159" t="s">
        <v>68</v>
      </c>
      <c r="V31" s="159" t="s">
        <v>69</v>
      </c>
      <c r="W31" s="160">
        <v>19998</v>
      </c>
      <c r="X31" s="135">
        <f>C31-W31</f>
        <v>-19998</v>
      </c>
      <c r="Y31" s="135">
        <f>U31-A31</f>
        <v>23203</v>
      </c>
    </row>
    <row r="32" s="135" customFormat="1" ht="19.5" customHeight="1" spans="1:25">
      <c r="A32" s="133"/>
      <c r="C32" s="155"/>
      <c r="G32" s="150"/>
      <c r="H32" s="150"/>
      <c r="I32" s="151"/>
      <c r="J32" s="155"/>
      <c r="Q32" s="148"/>
      <c r="U32" s="159" t="s">
        <v>70</v>
      </c>
      <c r="V32" s="159" t="s">
        <v>71</v>
      </c>
      <c r="W32" s="160">
        <v>19998</v>
      </c>
      <c r="X32" s="135">
        <f>C32-W32</f>
        <v>-19998</v>
      </c>
      <c r="Y32" s="135">
        <f>U32-A32</f>
        <v>2320301</v>
      </c>
    </row>
    <row r="33" s="135" customFormat="1" ht="19.5" customHeight="1" spans="1:17">
      <c r="A33" s="133"/>
      <c r="C33" s="155"/>
      <c r="G33" s="150"/>
      <c r="H33" s="150"/>
      <c r="I33" s="151"/>
      <c r="J33" s="155"/>
      <c r="Q33" s="148"/>
    </row>
    <row r="34" s="135" customFormat="1" ht="19.5" customHeight="1" spans="1:17">
      <c r="A34" s="133"/>
      <c r="C34" s="155"/>
      <c r="G34" s="150"/>
      <c r="H34" s="150"/>
      <c r="I34" s="151"/>
      <c r="J34" s="155"/>
      <c r="Q34" s="148"/>
    </row>
    <row r="35" s="135" customFormat="1" ht="19.5" customHeight="1" spans="1:17">
      <c r="A35" s="133"/>
      <c r="C35" s="155"/>
      <c r="G35" s="150"/>
      <c r="H35" s="150"/>
      <c r="I35" s="151"/>
      <c r="J35" s="155"/>
      <c r="Q35" s="148"/>
    </row>
    <row r="36" s="135" customFormat="1" ht="19.5" customHeight="1" spans="1:17">
      <c r="A36" s="133"/>
      <c r="C36" s="155"/>
      <c r="G36" s="150"/>
      <c r="H36" s="150"/>
      <c r="I36" s="151"/>
      <c r="J36" s="155"/>
      <c r="Q36" s="148"/>
    </row>
    <row r="37" s="135" customFormat="1" ht="19.5" customHeight="1" spans="1:17">
      <c r="A37" s="133"/>
      <c r="C37" s="155"/>
      <c r="G37" s="150"/>
      <c r="H37" s="150"/>
      <c r="I37" s="151"/>
      <c r="J37" s="155"/>
      <c r="Q37" s="148"/>
    </row>
    <row r="38" s="135" customFormat="1" ht="19.5" customHeight="1" spans="1:17">
      <c r="A38" s="133"/>
      <c r="C38" s="155"/>
      <c r="G38" s="150"/>
      <c r="H38" s="150"/>
      <c r="I38" s="151"/>
      <c r="J38" s="155"/>
      <c r="Q38" s="148"/>
    </row>
    <row r="39" s="135" customFormat="1" ht="19.5" customHeight="1" spans="1:17">
      <c r="A39" s="133"/>
      <c r="C39" s="155"/>
      <c r="G39" s="150"/>
      <c r="H39" s="150"/>
      <c r="I39" s="151"/>
      <c r="J39" s="155"/>
      <c r="Q39" s="148"/>
    </row>
    <row r="40" s="135" customFormat="1" ht="19.5" customHeight="1" spans="1:17">
      <c r="A40" s="133"/>
      <c r="C40" s="155"/>
      <c r="G40" s="150"/>
      <c r="H40" s="150"/>
      <c r="I40" s="151"/>
      <c r="J40" s="155"/>
      <c r="Q40" s="148"/>
    </row>
    <row r="41" s="135" customFormat="1" ht="19.5" customHeight="1" spans="1:17">
      <c r="A41" s="133"/>
      <c r="C41" s="155"/>
      <c r="G41" s="150"/>
      <c r="H41" s="150"/>
      <c r="I41" s="151"/>
      <c r="J41" s="155"/>
      <c r="Q41" s="148"/>
    </row>
    <row r="42" s="135" customFormat="1" ht="19.5" customHeight="1" spans="1:17">
      <c r="A42" s="133"/>
      <c r="C42" s="155"/>
      <c r="G42" s="150"/>
      <c r="H42" s="150"/>
      <c r="I42" s="151"/>
      <c r="J42" s="155"/>
      <c r="Q42" s="148"/>
    </row>
    <row r="43" s="135" customFormat="1" ht="19.5" customHeight="1" spans="1:17">
      <c r="A43" s="133"/>
      <c r="C43" s="155"/>
      <c r="G43" s="150"/>
      <c r="H43" s="150"/>
      <c r="I43" s="151"/>
      <c r="J43" s="155"/>
      <c r="Q43" s="148"/>
    </row>
    <row r="44" s="135" customFormat="1" ht="19.5" customHeight="1" spans="1:17">
      <c r="A44" s="133"/>
      <c r="C44" s="155"/>
      <c r="G44" s="150"/>
      <c r="H44" s="150"/>
      <c r="I44" s="151"/>
      <c r="J44" s="155"/>
      <c r="Q44" s="148"/>
    </row>
    <row r="45" s="135" customFormat="1" ht="19.5" customHeight="1" spans="1:17">
      <c r="A45" s="133"/>
      <c r="C45" s="155"/>
      <c r="G45" s="150"/>
      <c r="H45" s="150"/>
      <c r="I45" s="151"/>
      <c r="J45" s="155"/>
      <c r="Q45" s="148"/>
    </row>
    <row r="46" s="135" customFormat="1" spans="1:10">
      <c r="A46" s="133"/>
      <c r="C46" s="155"/>
      <c r="G46" s="150"/>
      <c r="H46" s="150"/>
      <c r="I46" s="151"/>
      <c r="J46" s="155"/>
    </row>
    <row r="47" s="135" customFormat="1" spans="1:10">
      <c r="A47" s="133"/>
      <c r="C47" s="155"/>
      <c r="G47" s="150"/>
      <c r="H47" s="150"/>
      <c r="I47" s="151"/>
      <c r="J47" s="155"/>
    </row>
    <row r="48" s="135" customFormat="1" spans="1:10">
      <c r="A48" s="133"/>
      <c r="C48" s="155"/>
      <c r="G48" s="150"/>
      <c r="H48" s="150"/>
      <c r="I48" s="151"/>
      <c r="J48" s="155"/>
    </row>
    <row r="49" s="135" customFormat="1" spans="1:10">
      <c r="A49" s="133"/>
      <c r="C49" s="155"/>
      <c r="G49" s="150"/>
      <c r="H49" s="150"/>
      <c r="I49" s="151"/>
      <c r="J49" s="155"/>
    </row>
    <row r="50" s="135" customFormat="1" spans="1:10">
      <c r="A50" s="133"/>
      <c r="C50" s="155"/>
      <c r="G50" s="150"/>
      <c r="H50" s="150"/>
      <c r="I50" s="151"/>
      <c r="J50" s="155"/>
    </row>
    <row r="51" s="135" customFormat="1" spans="1:10">
      <c r="A51" s="133"/>
      <c r="C51" s="155"/>
      <c r="G51" s="150"/>
      <c r="H51" s="150"/>
      <c r="I51" s="151"/>
      <c r="J51" s="155"/>
    </row>
    <row r="52" s="135" customFormat="1" spans="1:10">
      <c r="A52" s="133"/>
      <c r="C52" s="155"/>
      <c r="G52" s="150"/>
      <c r="H52" s="150"/>
      <c r="I52" s="151"/>
      <c r="J52" s="155"/>
    </row>
    <row r="53" s="135" customFormat="1" spans="1:10">
      <c r="A53" s="133"/>
      <c r="C53" s="155"/>
      <c r="G53" s="150"/>
      <c r="H53" s="150"/>
      <c r="I53" s="151"/>
      <c r="J53" s="155"/>
    </row>
    <row r="54" s="135" customFormat="1" spans="1:10">
      <c r="A54" s="133"/>
      <c r="C54" s="155"/>
      <c r="G54" s="150"/>
      <c r="H54" s="150"/>
      <c r="I54" s="151"/>
      <c r="J54" s="155"/>
    </row>
    <row r="55" s="135" customFormat="1" spans="1:10">
      <c r="A55" s="133"/>
      <c r="C55" s="155"/>
      <c r="G55" s="150"/>
      <c r="H55" s="150"/>
      <c r="I55" s="151"/>
      <c r="J55" s="155"/>
    </row>
    <row r="56" s="135" customFormat="1" spans="1:10">
      <c r="A56" s="133"/>
      <c r="C56" s="155"/>
      <c r="G56" s="150"/>
      <c r="H56" s="150"/>
      <c r="I56" s="151"/>
      <c r="J56" s="155"/>
    </row>
    <row r="57" s="135" customFormat="1" spans="1:10">
      <c r="A57" s="133"/>
      <c r="C57" s="155"/>
      <c r="G57" s="150"/>
      <c r="H57" s="150"/>
      <c r="I57" s="151"/>
      <c r="J57" s="155"/>
    </row>
    <row r="58" s="135" customFormat="1" spans="1:10">
      <c r="A58" s="133"/>
      <c r="C58" s="155"/>
      <c r="G58" s="150"/>
      <c r="H58" s="150"/>
      <c r="I58" s="151"/>
      <c r="J58" s="155"/>
    </row>
    <row r="59" s="135" customFormat="1" spans="1:10">
      <c r="A59" s="133"/>
      <c r="C59" s="155"/>
      <c r="G59" s="150"/>
      <c r="H59" s="150"/>
      <c r="I59" s="151"/>
      <c r="J59" s="155"/>
    </row>
    <row r="60" s="135" customFormat="1" spans="1:10">
      <c r="A60" s="133"/>
      <c r="C60" s="155"/>
      <c r="G60" s="150"/>
      <c r="H60" s="150"/>
      <c r="I60" s="151"/>
      <c r="J60" s="155"/>
    </row>
    <row r="61" s="135" customFormat="1" spans="1:10">
      <c r="A61" s="133"/>
      <c r="C61" s="155"/>
      <c r="G61" s="150"/>
      <c r="H61" s="150"/>
      <c r="I61" s="151"/>
      <c r="J61" s="155"/>
    </row>
    <row r="62" s="135" customFormat="1" spans="1:10">
      <c r="A62" s="133"/>
      <c r="C62" s="155"/>
      <c r="G62" s="150"/>
      <c r="H62" s="150"/>
      <c r="I62" s="151"/>
      <c r="J62" s="155"/>
    </row>
    <row r="63" s="135" customFormat="1" spans="1:10">
      <c r="A63" s="133"/>
      <c r="C63" s="155"/>
      <c r="G63" s="150"/>
      <c r="H63" s="150"/>
      <c r="I63" s="151"/>
      <c r="J63" s="155"/>
    </row>
    <row r="64" s="135" customFormat="1" spans="1:10">
      <c r="A64" s="133"/>
      <c r="C64" s="155"/>
      <c r="G64" s="150"/>
      <c r="H64" s="150"/>
      <c r="I64" s="151"/>
      <c r="J64" s="155"/>
    </row>
    <row r="65" s="135" customFormat="1" spans="1:10">
      <c r="A65" s="133"/>
      <c r="C65" s="155"/>
      <c r="G65" s="150"/>
      <c r="H65" s="150"/>
      <c r="I65" s="151"/>
      <c r="J65" s="155"/>
    </row>
    <row r="66" s="135" customFormat="1" spans="1:10">
      <c r="A66" s="133"/>
      <c r="C66" s="155"/>
      <c r="G66" s="150"/>
      <c r="H66" s="150"/>
      <c r="I66" s="151"/>
      <c r="J66" s="155"/>
    </row>
    <row r="67" s="135" customFormat="1" spans="1:10">
      <c r="A67" s="133"/>
      <c r="C67" s="155"/>
      <c r="G67" s="150"/>
      <c r="H67" s="150"/>
      <c r="I67" s="151"/>
      <c r="J67" s="155"/>
    </row>
    <row r="68" s="135" customFormat="1" spans="1:10">
      <c r="A68" s="133"/>
      <c r="C68" s="155"/>
      <c r="G68" s="150"/>
      <c r="H68" s="150"/>
      <c r="I68" s="151"/>
      <c r="J68" s="155"/>
    </row>
    <row r="69" s="135" customFormat="1" spans="1:10">
      <c r="A69" s="133"/>
      <c r="C69" s="155"/>
      <c r="G69" s="150"/>
      <c r="H69" s="150"/>
      <c r="I69" s="151"/>
      <c r="J69" s="155"/>
    </row>
    <row r="70" s="135" customFormat="1" spans="1:10">
      <c r="A70" s="133"/>
      <c r="C70" s="155"/>
      <c r="G70" s="150"/>
      <c r="H70" s="150"/>
      <c r="I70" s="151"/>
      <c r="J70" s="155"/>
    </row>
    <row r="71" s="135" customFormat="1" spans="1:10">
      <c r="A71" s="133"/>
      <c r="C71" s="155"/>
      <c r="G71" s="150"/>
      <c r="H71" s="150"/>
      <c r="I71" s="151"/>
      <c r="J71" s="155"/>
    </row>
    <row r="72" s="135" customFormat="1" spans="1:10">
      <c r="A72" s="133"/>
      <c r="C72" s="155"/>
      <c r="G72" s="150"/>
      <c r="H72" s="150"/>
      <c r="I72" s="151"/>
      <c r="J72" s="155"/>
    </row>
    <row r="73" s="135" customFormat="1" spans="1:10">
      <c r="A73" s="133"/>
      <c r="C73" s="155"/>
      <c r="G73" s="150"/>
      <c r="H73" s="150"/>
      <c r="I73" s="151"/>
      <c r="J73" s="155"/>
    </row>
    <row r="74" s="135" customFormat="1" spans="1:10">
      <c r="A74" s="133"/>
      <c r="C74" s="155"/>
      <c r="G74" s="150"/>
      <c r="H74" s="150"/>
      <c r="I74" s="151"/>
      <c r="J74" s="155"/>
    </row>
    <row r="75" s="135" customFormat="1" spans="1:10">
      <c r="A75" s="133"/>
      <c r="C75" s="155"/>
      <c r="G75" s="150"/>
      <c r="H75" s="150"/>
      <c r="I75" s="151"/>
      <c r="J75" s="155"/>
    </row>
    <row r="76" s="135" customFormat="1" spans="1:10">
      <c r="A76" s="133"/>
      <c r="C76" s="155"/>
      <c r="G76" s="150"/>
      <c r="H76" s="150"/>
      <c r="I76" s="151"/>
      <c r="J76" s="155"/>
    </row>
    <row r="77" s="135" customFormat="1" spans="1:10">
      <c r="A77" s="133"/>
      <c r="C77" s="155"/>
      <c r="G77" s="150"/>
      <c r="H77" s="150"/>
      <c r="I77" s="151"/>
      <c r="J77" s="155"/>
    </row>
    <row r="78" s="135" customFormat="1" spans="1:10">
      <c r="A78" s="133"/>
      <c r="C78" s="155"/>
      <c r="G78" s="150"/>
      <c r="H78" s="150"/>
      <c r="I78" s="151"/>
      <c r="J78" s="155"/>
    </row>
    <row r="79" s="135" customFormat="1" spans="1:10">
      <c r="A79" s="133"/>
      <c r="C79" s="155"/>
      <c r="G79" s="150"/>
      <c r="H79" s="150"/>
      <c r="I79" s="151"/>
      <c r="J79" s="155"/>
    </row>
    <row r="80" s="135" customFormat="1" spans="1:10">
      <c r="A80" s="133"/>
      <c r="C80" s="155"/>
      <c r="G80" s="150"/>
      <c r="H80" s="150"/>
      <c r="I80" s="151"/>
      <c r="J80" s="155"/>
    </row>
    <row r="81" s="135" customFormat="1" spans="1:10">
      <c r="A81" s="133"/>
      <c r="C81" s="155"/>
      <c r="G81" s="150"/>
      <c r="H81" s="150"/>
      <c r="I81" s="151"/>
      <c r="J81" s="155"/>
    </row>
    <row r="82" s="135" customFormat="1" spans="1:10">
      <c r="A82" s="133"/>
      <c r="C82" s="155"/>
      <c r="G82" s="150"/>
      <c r="H82" s="150"/>
      <c r="I82" s="151"/>
      <c r="J82" s="155"/>
    </row>
    <row r="83" s="135" customFormat="1" spans="1:10">
      <c r="A83" s="133"/>
      <c r="C83" s="155"/>
      <c r="G83" s="150"/>
      <c r="H83" s="150"/>
      <c r="I83" s="151"/>
      <c r="J83" s="155"/>
    </row>
    <row r="84" s="135" customFormat="1" spans="1:10">
      <c r="A84" s="133"/>
      <c r="C84" s="155"/>
      <c r="G84" s="150"/>
      <c r="H84" s="150"/>
      <c r="I84" s="151"/>
      <c r="J84" s="155"/>
    </row>
    <row r="85" s="135" customFormat="1" spans="1:10">
      <c r="A85" s="133"/>
      <c r="C85" s="155"/>
      <c r="G85" s="150"/>
      <c r="H85" s="150"/>
      <c r="I85" s="151"/>
      <c r="J85" s="155"/>
    </row>
    <row r="86" s="135" customFormat="1" spans="1:10">
      <c r="A86" s="133"/>
      <c r="C86" s="155"/>
      <c r="G86" s="150"/>
      <c r="H86" s="150"/>
      <c r="I86" s="151"/>
      <c r="J86" s="155"/>
    </row>
    <row r="87" s="135" customFormat="1" spans="1:10">
      <c r="A87" s="133"/>
      <c r="C87" s="155"/>
      <c r="G87" s="150"/>
      <c r="H87" s="150"/>
      <c r="I87" s="151"/>
      <c r="J87" s="155"/>
    </row>
    <row r="88" s="135" customFormat="1" spans="1:10">
      <c r="A88" s="133"/>
      <c r="C88" s="155"/>
      <c r="G88" s="150"/>
      <c r="H88" s="150"/>
      <c r="I88" s="151"/>
      <c r="J88" s="155"/>
    </row>
    <row r="89" s="135" customFormat="1" spans="1:10">
      <c r="A89" s="133"/>
      <c r="C89" s="155"/>
      <c r="G89" s="150"/>
      <c r="H89" s="150"/>
      <c r="I89" s="151"/>
      <c r="J89" s="155"/>
    </row>
    <row r="90" s="135" customFormat="1" spans="1:10">
      <c r="A90" s="133"/>
      <c r="C90" s="155"/>
      <c r="G90" s="150"/>
      <c r="H90" s="150"/>
      <c r="I90" s="151"/>
      <c r="J90" s="155"/>
    </row>
    <row r="91" s="135" customFormat="1" spans="1:10">
      <c r="A91" s="133"/>
      <c r="C91" s="155"/>
      <c r="G91" s="150"/>
      <c r="H91" s="150"/>
      <c r="I91" s="151"/>
      <c r="J91" s="155"/>
    </row>
    <row r="92" s="135" customFormat="1" spans="1:10">
      <c r="A92" s="133"/>
      <c r="C92" s="155"/>
      <c r="G92" s="150"/>
      <c r="H92" s="150"/>
      <c r="I92" s="151"/>
      <c r="J92" s="155"/>
    </row>
    <row r="93" s="135" customFormat="1" spans="1:10">
      <c r="A93" s="133"/>
      <c r="C93" s="155"/>
      <c r="G93" s="150"/>
      <c r="H93" s="150"/>
      <c r="I93" s="151"/>
      <c r="J93" s="155"/>
    </row>
    <row r="94" s="135" customFormat="1" spans="1:10">
      <c r="A94" s="133"/>
      <c r="C94" s="155"/>
      <c r="G94" s="150"/>
      <c r="H94" s="150"/>
      <c r="I94" s="151"/>
      <c r="J94" s="155"/>
    </row>
    <row r="95" s="135" customFormat="1" spans="1:10">
      <c r="A95" s="133"/>
      <c r="C95" s="155"/>
      <c r="G95" s="150"/>
      <c r="H95" s="150"/>
      <c r="I95" s="151"/>
      <c r="J95" s="155"/>
    </row>
    <row r="96" s="135" customFormat="1" spans="1:10">
      <c r="A96" s="133"/>
      <c r="C96" s="155"/>
      <c r="G96" s="150"/>
      <c r="H96" s="150"/>
      <c r="I96" s="151"/>
      <c r="J96" s="155"/>
    </row>
    <row r="97" s="135" customFormat="1" spans="1:10">
      <c r="A97" s="133"/>
      <c r="C97" s="155"/>
      <c r="G97" s="150"/>
      <c r="H97" s="150"/>
      <c r="I97" s="151"/>
      <c r="J97" s="155"/>
    </row>
    <row r="98" s="135" customFormat="1" spans="1:10">
      <c r="A98" s="133"/>
      <c r="C98" s="155"/>
      <c r="G98" s="150"/>
      <c r="H98" s="150"/>
      <c r="I98" s="151"/>
      <c r="J98" s="155"/>
    </row>
    <row r="99" s="135" customFormat="1" spans="1:10">
      <c r="A99" s="133"/>
      <c r="C99" s="155"/>
      <c r="G99" s="150"/>
      <c r="H99" s="150"/>
      <c r="I99" s="151"/>
      <c r="J99" s="155"/>
    </row>
    <row r="100" s="135" customFormat="1" spans="1:10">
      <c r="A100" s="133"/>
      <c r="C100" s="155"/>
      <c r="G100" s="150"/>
      <c r="H100" s="150"/>
      <c r="I100" s="151"/>
      <c r="J100" s="155"/>
    </row>
    <row r="101" s="135" customFormat="1" spans="1:10">
      <c r="A101" s="133"/>
      <c r="C101" s="155"/>
      <c r="G101" s="150"/>
      <c r="H101" s="150"/>
      <c r="I101" s="151"/>
      <c r="J101" s="155"/>
    </row>
    <row r="102" s="135" customFormat="1" spans="1:10">
      <c r="A102" s="133"/>
      <c r="C102" s="155"/>
      <c r="G102" s="150"/>
      <c r="H102" s="150"/>
      <c r="I102" s="151"/>
      <c r="J102" s="155"/>
    </row>
    <row r="103" s="135" customFormat="1" spans="1:10">
      <c r="A103" s="133"/>
      <c r="C103" s="155"/>
      <c r="G103" s="150"/>
      <c r="H103" s="150"/>
      <c r="I103" s="151"/>
      <c r="J103" s="155"/>
    </row>
    <row r="104" s="135" customFormat="1" spans="1:10">
      <c r="A104" s="133"/>
      <c r="C104" s="155"/>
      <c r="G104" s="150"/>
      <c r="H104" s="150"/>
      <c r="I104" s="151"/>
      <c r="J104" s="155"/>
    </row>
    <row r="105" s="135" customFormat="1" spans="1:10">
      <c r="A105" s="133"/>
      <c r="C105" s="155"/>
      <c r="G105" s="150"/>
      <c r="H105" s="150"/>
      <c r="I105" s="151"/>
      <c r="J105" s="155"/>
    </row>
    <row r="106" s="135" customFormat="1" spans="1:10">
      <c r="A106" s="133"/>
      <c r="C106" s="155"/>
      <c r="G106" s="150"/>
      <c r="H106" s="150"/>
      <c r="I106" s="151"/>
      <c r="J106" s="155"/>
    </row>
    <row r="107" s="135" customFormat="1" spans="1:10">
      <c r="A107" s="133"/>
      <c r="C107" s="155"/>
      <c r="G107" s="150"/>
      <c r="H107" s="150"/>
      <c r="I107" s="151"/>
      <c r="J107" s="155"/>
    </row>
    <row r="108" s="135" customFormat="1" spans="1:10">
      <c r="A108" s="133"/>
      <c r="C108" s="155"/>
      <c r="G108" s="150"/>
      <c r="H108" s="150"/>
      <c r="I108" s="151"/>
      <c r="J108" s="155"/>
    </row>
    <row r="109" s="135" customFormat="1" spans="1:10">
      <c r="A109" s="133"/>
      <c r="C109" s="155"/>
      <c r="G109" s="150"/>
      <c r="H109" s="150"/>
      <c r="I109" s="151"/>
      <c r="J109" s="155"/>
    </row>
    <row r="110" s="135" customFormat="1" spans="1:10">
      <c r="A110" s="133"/>
      <c r="C110" s="155"/>
      <c r="G110" s="150"/>
      <c r="H110" s="150"/>
      <c r="I110" s="151"/>
      <c r="J110" s="155"/>
    </row>
    <row r="111" s="135" customFormat="1" spans="1:10">
      <c r="A111" s="133"/>
      <c r="C111" s="155"/>
      <c r="G111" s="150"/>
      <c r="H111" s="150"/>
      <c r="I111" s="151"/>
      <c r="J111" s="155"/>
    </row>
    <row r="112" s="135" customFormat="1" spans="1:10">
      <c r="A112" s="133"/>
      <c r="C112" s="155"/>
      <c r="G112" s="150"/>
      <c r="H112" s="150"/>
      <c r="I112" s="151"/>
      <c r="J112" s="155"/>
    </row>
    <row r="113" s="135" customFormat="1" spans="1:10">
      <c r="A113" s="133"/>
      <c r="C113" s="155"/>
      <c r="G113" s="150"/>
      <c r="H113" s="150"/>
      <c r="I113" s="151"/>
      <c r="J113" s="155"/>
    </row>
    <row r="114" s="135" customFormat="1" spans="1:10">
      <c r="A114" s="133"/>
      <c r="C114" s="155"/>
      <c r="G114" s="150"/>
      <c r="H114" s="150"/>
      <c r="I114" s="151"/>
      <c r="J114" s="155"/>
    </row>
    <row r="115" s="135" customFormat="1" spans="1:10">
      <c r="A115" s="133"/>
      <c r="C115" s="155"/>
      <c r="G115" s="150"/>
      <c r="H115" s="150"/>
      <c r="I115" s="151"/>
      <c r="J115" s="155"/>
    </row>
    <row r="116" s="135" customFormat="1" spans="1:10">
      <c r="A116" s="133"/>
      <c r="C116" s="155"/>
      <c r="G116" s="150"/>
      <c r="H116" s="150"/>
      <c r="I116" s="151"/>
      <c r="J116" s="155"/>
    </row>
    <row r="117" s="135" customFormat="1" spans="1:10">
      <c r="A117" s="133"/>
      <c r="C117" s="155"/>
      <c r="G117" s="150"/>
      <c r="H117" s="150"/>
      <c r="I117" s="151"/>
      <c r="J117" s="155"/>
    </row>
    <row r="118" s="135" customFormat="1" spans="1:10">
      <c r="A118" s="133"/>
      <c r="C118" s="155"/>
      <c r="G118" s="150"/>
      <c r="H118" s="150"/>
      <c r="I118" s="151"/>
      <c r="J118" s="155"/>
    </row>
    <row r="119" s="135" customFormat="1" spans="1:10">
      <c r="A119" s="133"/>
      <c r="C119" s="155"/>
      <c r="G119" s="150"/>
      <c r="H119" s="150"/>
      <c r="I119" s="151"/>
      <c r="J119" s="155"/>
    </row>
    <row r="120" s="135" customFormat="1" spans="1:10">
      <c r="A120" s="133"/>
      <c r="C120" s="155"/>
      <c r="G120" s="150"/>
      <c r="H120" s="150"/>
      <c r="I120" s="151"/>
      <c r="J120" s="155"/>
    </row>
    <row r="121" s="135" customFormat="1" spans="1:10">
      <c r="A121" s="133"/>
      <c r="C121" s="155"/>
      <c r="G121" s="150"/>
      <c r="H121" s="150"/>
      <c r="I121" s="151"/>
      <c r="J121" s="155"/>
    </row>
    <row r="122" s="135" customFormat="1" spans="1:10">
      <c r="A122" s="133"/>
      <c r="C122" s="155"/>
      <c r="G122" s="150"/>
      <c r="H122" s="150"/>
      <c r="I122" s="151"/>
      <c r="J122" s="155"/>
    </row>
    <row r="123" s="135" customFormat="1" spans="1:10">
      <c r="A123" s="133"/>
      <c r="C123" s="155"/>
      <c r="G123" s="150"/>
      <c r="H123" s="150"/>
      <c r="I123" s="151"/>
      <c r="J123" s="155"/>
    </row>
    <row r="124" s="135" customFormat="1" spans="1:10">
      <c r="A124" s="133"/>
      <c r="C124" s="155"/>
      <c r="G124" s="150"/>
      <c r="H124" s="150"/>
      <c r="I124" s="151"/>
      <c r="J124" s="155"/>
    </row>
    <row r="125" s="135" customFormat="1" spans="1:10">
      <c r="A125" s="133"/>
      <c r="C125" s="155"/>
      <c r="G125" s="150"/>
      <c r="H125" s="150"/>
      <c r="I125" s="151"/>
      <c r="J125" s="155"/>
    </row>
    <row r="126" s="135" customFormat="1" spans="1:10">
      <c r="A126" s="133"/>
      <c r="C126" s="155"/>
      <c r="G126" s="150"/>
      <c r="H126" s="150"/>
      <c r="I126" s="151"/>
      <c r="J126" s="155"/>
    </row>
    <row r="127" s="135" customFormat="1" spans="1:10">
      <c r="A127" s="133"/>
      <c r="C127" s="155"/>
      <c r="G127" s="150"/>
      <c r="H127" s="150"/>
      <c r="I127" s="151"/>
      <c r="J127" s="155"/>
    </row>
    <row r="128" s="135" customFormat="1" spans="1:10">
      <c r="A128" s="133"/>
      <c r="C128" s="155"/>
      <c r="G128" s="150"/>
      <c r="H128" s="150"/>
      <c r="I128" s="151"/>
      <c r="J128" s="155"/>
    </row>
    <row r="129" s="135" customFormat="1" spans="1:10">
      <c r="A129" s="133"/>
      <c r="C129" s="155"/>
      <c r="G129" s="150"/>
      <c r="H129" s="150"/>
      <c r="I129" s="151"/>
      <c r="J129" s="155"/>
    </row>
    <row r="130" s="135" customFormat="1" spans="1:10">
      <c r="A130" s="133"/>
      <c r="C130" s="155"/>
      <c r="G130" s="150"/>
      <c r="H130" s="150"/>
      <c r="I130" s="151"/>
      <c r="J130" s="155"/>
    </row>
    <row r="131" s="135" customFormat="1" spans="1:10">
      <c r="A131" s="133"/>
      <c r="C131" s="155"/>
      <c r="G131" s="150"/>
      <c r="H131" s="150"/>
      <c r="I131" s="151"/>
      <c r="J131" s="155"/>
    </row>
    <row r="132" s="135" customFormat="1" spans="1:10">
      <c r="A132" s="133"/>
      <c r="C132" s="155"/>
      <c r="G132" s="150"/>
      <c r="H132" s="150"/>
      <c r="I132" s="151"/>
      <c r="J132" s="155"/>
    </row>
    <row r="133" s="135" customFormat="1" spans="1:10">
      <c r="A133" s="133"/>
      <c r="C133" s="155"/>
      <c r="G133" s="150"/>
      <c r="H133" s="150"/>
      <c r="I133" s="151"/>
      <c r="J133" s="155"/>
    </row>
    <row r="134" s="135" customFormat="1" spans="1:10">
      <c r="A134" s="133"/>
      <c r="C134" s="155"/>
      <c r="G134" s="150"/>
      <c r="H134" s="150"/>
      <c r="I134" s="151"/>
      <c r="J134" s="155"/>
    </row>
    <row r="135" s="135" customFormat="1" spans="1:10">
      <c r="A135" s="133"/>
      <c r="C135" s="155"/>
      <c r="G135" s="150"/>
      <c r="H135" s="150"/>
      <c r="I135" s="151"/>
      <c r="J135" s="155"/>
    </row>
    <row r="136" s="135" customFormat="1" spans="1:10">
      <c r="A136" s="133"/>
      <c r="C136" s="155"/>
      <c r="G136" s="150"/>
      <c r="H136" s="150"/>
      <c r="I136" s="151"/>
      <c r="J136" s="155"/>
    </row>
    <row r="137" s="135" customFormat="1" spans="1:10">
      <c r="A137" s="133"/>
      <c r="C137" s="155"/>
      <c r="G137" s="150"/>
      <c r="H137" s="150"/>
      <c r="I137" s="151"/>
      <c r="J137" s="155"/>
    </row>
    <row r="138" s="135" customFormat="1" spans="1:10">
      <c r="A138" s="133"/>
      <c r="C138" s="155"/>
      <c r="G138" s="150"/>
      <c r="H138" s="150"/>
      <c r="I138" s="151"/>
      <c r="J138" s="155"/>
    </row>
    <row r="139" s="135" customFormat="1" spans="1:10">
      <c r="A139" s="133"/>
      <c r="C139" s="155"/>
      <c r="G139" s="150"/>
      <c r="H139" s="150"/>
      <c r="I139" s="151"/>
      <c r="J139" s="155"/>
    </row>
    <row r="140" s="135" customFormat="1" spans="1:10">
      <c r="A140" s="133"/>
      <c r="C140" s="155"/>
      <c r="G140" s="150"/>
      <c r="H140" s="150"/>
      <c r="I140" s="151"/>
      <c r="J140" s="155"/>
    </row>
    <row r="141" s="135" customFormat="1" spans="1:10">
      <c r="A141" s="133"/>
      <c r="C141" s="155"/>
      <c r="G141" s="150"/>
      <c r="H141" s="150"/>
      <c r="I141" s="151"/>
      <c r="J141" s="155"/>
    </row>
    <row r="142" s="135" customFormat="1" spans="1:10">
      <c r="A142" s="133"/>
      <c r="C142" s="155"/>
      <c r="G142" s="150"/>
      <c r="H142" s="150"/>
      <c r="I142" s="151"/>
      <c r="J142" s="155"/>
    </row>
    <row r="143" s="135" customFormat="1" spans="1:10">
      <c r="A143" s="133"/>
      <c r="C143" s="155"/>
      <c r="G143" s="150"/>
      <c r="H143" s="150"/>
      <c r="I143" s="151"/>
      <c r="J143" s="155"/>
    </row>
    <row r="144" s="135" customFormat="1" spans="1:10">
      <c r="A144" s="133"/>
      <c r="C144" s="155"/>
      <c r="G144" s="150"/>
      <c r="H144" s="150"/>
      <c r="I144" s="151"/>
      <c r="J144" s="155"/>
    </row>
    <row r="145" s="135" customFormat="1" spans="1:10">
      <c r="A145" s="133"/>
      <c r="C145" s="155"/>
      <c r="G145" s="150"/>
      <c r="H145" s="150"/>
      <c r="I145" s="151"/>
      <c r="J145" s="155"/>
    </row>
    <row r="146" s="135" customFormat="1" spans="1:10">
      <c r="A146" s="133"/>
      <c r="C146" s="155"/>
      <c r="G146" s="150"/>
      <c r="H146" s="150"/>
      <c r="I146" s="151"/>
      <c r="J146" s="155"/>
    </row>
    <row r="147" s="135" customFormat="1" spans="1:10">
      <c r="A147" s="133"/>
      <c r="C147" s="155"/>
      <c r="G147" s="150"/>
      <c r="H147" s="150"/>
      <c r="I147" s="151"/>
      <c r="J147" s="155"/>
    </row>
    <row r="148" s="135" customFormat="1" spans="1:10">
      <c r="A148" s="133"/>
      <c r="C148" s="155"/>
      <c r="G148" s="150"/>
      <c r="H148" s="150"/>
      <c r="I148" s="151"/>
      <c r="J148" s="155"/>
    </row>
    <row r="149" s="135" customFormat="1" spans="1:10">
      <c r="A149" s="133"/>
      <c r="C149" s="155"/>
      <c r="G149" s="150"/>
      <c r="H149" s="150"/>
      <c r="I149" s="151"/>
      <c r="J149" s="155"/>
    </row>
    <row r="150" s="135" customFormat="1" spans="1:10">
      <c r="A150" s="133"/>
      <c r="C150" s="155"/>
      <c r="G150" s="150"/>
      <c r="H150" s="150"/>
      <c r="I150" s="151"/>
      <c r="J150" s="155"/>
    </row>
    <row r="151" s="135" customFormat="1" spans="1:10">
      <c r="A151" s="133"/>
      <c r="C151" s="155"/>
      <c r="G151" s="150"/>
      <c r="H151" s="150"/>
      <c r="I151" s="151"/>
      <c r="J151" s="155"/>
    </row>
    <row r="152" s="135" customFormat="1" spans="1:10">
      <c r="A152" s="133"/>
      <c r="C152" s="155"/>
      <c r="G152" s="150"/>
      <c r="H152" s="150"/>
      <c r="I152" s="151"/>
      <c r="J152" s="155"/>
    </row>
    <row r="153" s="135" customFormat="1" spans="1:10">
      <c r="A153" s="133"/>
      <c r="C153" s="155"/>
      <c r="G153" s="150"/>
      <c r="H153" s="150"/>
      <c r="I153" s="151"/>
      <c r="J153" s="155"/>
    </row>
    <row r="154" s="135" customFormat="1" spans="1:10">
      <c r="A154" s="133"/>
      <c r="C154" s="155"/>
      <c r="G154" s="150"/>
      <c r="H154" s="150"/>
      <c r="I154" s="151"/>
      <c r="J154" s="155"/>
    </row>
    <row r="155" s="135" customFormat="1" spans="1:10">
      <c r="A155" s="133"/>
      <c r="C155" s="155"/>
      <c r="G155" s="150"/>
      <c r="H155" s="150"/>
      <c r="I155" s="151"/>
      <c r="J155" s="155"/>
    </row>
    <row r="156" s="135" customFormat="1" spans="1:10">
      <c r="A156" s="133"/>
      <c r="C156" s="155"/>
      <c r="G156" s="150"/>
      <c r="H156" s="150"/>
      <c r="I156" s="151"/>
      <c r="J156" s="155"/>
    </row>
    <row r="157" s="135" customFormat="1" spans="1:10">
      <c r="A157" s="133"/>
      <c r="C157" s="155"/>
      <c r="G157" s="150"/>
      <c r="H157" s="150"/>
      <c r="I157" s="151"/>
      <c r="J157" s="155"/>
    </row>
    <row r="158" s="135" customFormat="1" spans="1:10">
      <c r="A158" s="133"/>
      <c r="C158" s="155"/>
      <c r="G158" s="150"/>
      <c r="H158" s="150"/>
      <c r="I158" s="151"/>
      <c r="J158" s="155"/>
    </row>
    <row r="159" s="135" customFormat="1" spans="1:10">
      <c r="A159" s="133"/>
      <c r="C159" s="155"/>
      <c r="G159" s="150"/>
      <c r="H159" s="150"/>
      <c r="I159" s="151"/>
      <c r="J159" s="155"/>
    </row>
    <row r="160" s="135" customFormat="1" spans="1:10">
      <c r="A160" s="133"/>
      <c r="C160" s="155"/>
      <c r="G160" s="150"/>
      <c r="H160" s="150"/>
      <c r="I160" s="151"/>
      <c r="J160" s="155"/>
    </row>
    <row r="161" s="135" customFormat="1" spans="1:10">
      <c r="A161" s="133"/>
      <c r="C161" s="155"/>
      <c r="G161" s="150"/>
      <c r="H161" s="150"/>
      <c r="I161" s="151"/>
      <c r="J161" s="155"/>
    </row>
    <row r="162" s="135" customFormat="1" spans="1:10">
      <c r="A162" s="133"/>
      <c r="C162" s="155"/>
      <c r="G162" s="150"/>
      <c r="H162" s="150"/>
      <c r="I162" s="151"/>
      <c r="J162" s="155"/>
    </row>
    <row r="163" s="135" customFormat="1" spans="1:10">
      <c r="A163" s="133"/>
      <c r="C163" s="155"/>
      <c r="G163" s="150"/>
      <c r="H163" s="150"/>
      <c r="I163" s="151"/>
      <c r="J163" s="155"/>
    </row>
    <row r="164" s="135" customFormat="1" spans="1:10">
      <c r="A164" s="133"/>
      <c r="C164" s="155"/>
      <c r="G164" s="150"/>
      <c r="H164" s="150"/>
      <c r="I164" s="151"/>
      <c r="J164" s="155"/>
    </row>
    <row r="165" s="135" customFormat="1" spans="1:10">
      <c r="A165" s="133"/>
      <c r="C165" s="155"/>
      <c r="G165" s="150"/>
      <c r="H165" s="150"/>
      <c r="I165" s="151"/>
      <c r="J165" s="155"/>
    </row>
    <row r="166" s="135" customFormat="1" spans="1:10">
      <c r="A166" s="133"/>
      <c r="C166" s="155"/>
      <c r="G166" s="150"/>
      <c r="H166" s="150"/>
      <c r="I166" s="151"/>
      <c r="J166" s="155"/>
    </row>
    <row r="167" s="135" customFormat="1" spans="1:10">
      <c r="A167" s="133"/>
      <c r="C167" s="155"/>
      <c r="G167" s="150"/>
      <c r="H167" s="150"/>
      <c r="I167" s="151"/>
      <c r="J167" s="155"/>
    </row>
    <row r="168" s="135" customFormat="1" spans="1:10">
      <c r="A168" s="133"/>
      <c r="C168" s="155"/>
      <c r="G168" s="150"/>
      <c r="H168" s="150"/>
      <c r="I168" s="151"/>
      <c r="J168" s="155"/>
    </row>
    <row r="169" s="135" customFormat="1" spans="1:10">
      <c r="A169" s="133"/>
      <c r="C169" s="155"/>
      <c r="G169" s="150"/>
      <c r="H169" s="150"/>
      <c r="I169" s="151"/>
      <c r="J169" s="155"/>
    </row>
    <row r="170" s="135" customFormat="1" spans="1:10">
      <c r="A170" s="133"/>
      <c r="C170" s="155"/>
      <c r="G170" s="150"/>
      <c r="H170" s="150"/>
      <c r="I170" s="151"/>
      <c r="J170" s="155"/>
    </row>
    <row r="171" s="135" customFormat="1" spans="1:10">
      <c r="A171" s="133"/>
      <c r="C171" s="155"/>
      <c r="G171" s="150"/>
      <c r="H171" s="150"/>
      <c r="I171" s="151"/>
      <c r="J171" s="155"/>
    </row>
    <row r="172" s="135" customFormat="1" spans="1:10">
      <c r="A172" s="133"/>
      <c r="C172" s="155"/>
      <c r="G172" s="150"/>
      <c r="H172" s="150"/>
      <c r="I172" s="151"/>
      <c r="J172" s="155"/>
    </row>
    <row r="173" s="135" customFormat="1" spans="1:10">
      <c r="A173" s="133"/>
      <c r="C173" s="155"/>
      <c r="G173" s="150"/>
      <c r="H173" s="150"/>
      <c r="I173" s="151"/>
      <c r="J173" s="155"/>
    </row>
    <row r="174" s="135" customFormat="1" spans="1:10">
      <c r="A174" s="133"/>
      <c r="C174" s="155"/>
      <c r="G174" s="150"/>
      <c r="H174" s="150"/>
      <c r="I174" s="151"/>
      <c r="J174" s="155"/>
    </row>
    <row r="175" s="135" customFormat="1" spans="1:10">
      <c r="A175" s="133"/>
      <c r="C175" s="155"/>
      <c r="G175" s="150"/>
      <c r="H175" s="150"/>
      <c r="I175" s="151"/>
      <c r="J175" s="155"/>
    </row>
    <row r="176" s="135" customFormat="1" spans="1:10">
      <c r="A176" s="133"/>
      <c r="C176" s="155"/>
      <c r="G176" s="150"/>
      <c r="H176" s="150"/>
      <c r="I176" s="151"/>
      <c r="J176" s="155"/>
    </row>
    <row r="177" s="135" customFormat="1" spans="1:10">
      <c r="A177" s="133"/>
      <c r="C177" s="155"/>
      <c r="G177" s="150"/>
      <c r="H177" s="150"/>
      <c r="I177" s="151"/>
      <c r="J177" s="155"/>
    </row>
    <row r="178" s="135" customFormat="1" spans="1:10">
      <c r="A178" s="133"/>
      <c r="C178" s="155"/>
      <c r="G178" s="150"/>
      <c r="H178" s="150"/>
      <c r="I178" s="151"/>
      <c r="J178" s="155"/>
    </row>
    <row r="179" s="135" customFormat="1" spans="1:10">
      <c r="A179" s="133"/>
      <c r="C179" s="155"/>
      <c r="G179" s="150"/>
      <c r="H179" s="150"/>
      <c r="I179" s="151"/>
      <c r="J179" s="155"/>
    </row>
    <row r="180" s="135" customFormat="1" spans="1:10">
      <c r="A180" s="133"/>
      <c r="C180" s="155"/>
      <c r="G180" s="150"/>
      <c r="H180" s="150"/>
      <c r="I180" s="151"/>
      <c r="J180" s="155"/>
    </row>
    <row r="181" s="135" customFormat="1" spans="1:10">
      <c r="A181" s="133"/>
      <c r="C181" s="155"/>
      <c r="G181" s="150"/>
      <c r="H181" s="150"/>
      <c r="I181" s="151"/>
      <c r="J181" s="155"/>
    </row>
    <row r="182" s="135" customFormat="1" spans="1:10">
      <c r="A182" s="133"/>
      <c r="C182" s="155"/>
      <c r="G182" s="150"/>
      <c r="H182" s="150"/>
      <c r="I182" s="151"/>
      <c r="J182" s="155"/>
    </row>
    <row r="183" s="135" customFormat="1" spans="1:10">
      <c r="A183" s="133"/>
      <c r="C183" s="155"/>
      <c r="G183" s="150"/>
      <c r="H183" s="150"/>
      <c r="I183" s="151"/>
      <c r="J183" s="155"/>
    </row>
    <row r="184" s="135" customFormat="1" spans="1:10">
      <c r="A184" s="133"/>
      <c r="C184" s="155"/>
      <c r="G184" s="150"/>
      <c r="H184" s="150"/>
      <c r="I184" s="151"/>
      <c r="J184" s="155"/>
    </row>
    <row r="185" s="135" customFormat="1" spans="1:10">
      <c r="A185" s="133"/>
      <c r="C185" s="155"/>
      <c r="G185" s="150"/>
      <c r="H185" s="150"/>
      <c r="I185" s="151"/>
      <c r="J185" s="155"/>
    </row>
    <row r="186" s="135" customFormat="1" spans="1:10">
      <c r="A186" s="133"/>
      <c r="C186" s="155"/>
      <c r="G186" s="150"/>
      <c r="H186" s="150"/>
      <c r="I186" s="151"/>
      <c r="J186" s="155"/>
    </row>
    <row r="187" s="135" customFormat="1" spans="1:10">
      <c r="A187" s="133"/>
      <c r="C187" s="155"/>
      <c r="G187" s="150"/>
      <c r="H187" s="150"/>
      <c r="I187" s="151"/>
      <c r="J187" s="155"/>
    </row>
    <row r="188" s="135" customFormat="1" spans="1:10">
      <c r="A188" s="133"/>
      <c r="C188" s="155"/>
      <c r="G188" s="150"/>
      <c r="H188" s="150"/>
      <c r="I188" s="151"/>
      <c r="J188" s="155"/>
    </row>
    <row r="189" s="135" customFormat="1" spans="1:10">
      <c r="A189" s="133"/>
      <c r="C189" s="155"/>
      <c r="G189" s="150"/>
      <c r="H189" s="150"/>
      <c r="I189" s="151"/>
      <c r="J189" s="155"/>
    </row>
    <row r="190" s="135" customFormat="1" spans="1:10">
      <c r="A190" s="133"/>
      <c r="C190" s="155"/>
      <c r="G190" s="150"/>
      <c r="H190" s="150"/>
      <c r="I190" s="151"/>
      <c r="J190" s="155"/>
    </row>
    <row r="191" s="135" customFormat="1" spans="1:10">
      <c r="A191" s="133"/>
      <c r="C191" s="155"/>
      <c r="G191" s="150"/>
      <c r="H191" s="150"/>
      <c r="I191" s="151"/>
      <c r="J191" s="155"/>
    </row>
    <row r="192" s="135" customFormat="1" spans="1:10">
      <c r="A192" s="133"/>
      <c r="C192" s="155"/>
      <c r="G192" s="150"/>
      <c r="H192" s="150"/>
      <c r="I192" s="151"/>
      <c r="J192" s="155"/>
    </row>
    <row r="193" s="135" customFormat="1" spans="1:10">
      <c r="A193" s="133"/>
      <c r="C193" s="155"/>
      <c r="G193" s="150"/>
      <c r="H193" s="150"/>
      <c r="I193" s="151"/>
      <c r="J193" s="155"/>
    </row>
    <row r="194" s="135" customFormat="1" spans="1:10">
      <c r="A194" s="133"/>
      <c r="C194" s="155"/>
      <c r="G194" s="150"/>
      <c r="H194" s="150"/>
      <c r="I194" s="151"/>
      <c r="J194" s="155"/>
    </row>
    <row r="195" s="135" customFormat="1" spans="1:10">
      <c r="A195" s="133"/>
      <c r="C195" s="155"/>
      <c r="G195" s="150"/>
      <c r="H195" s="150"/>
      <c r="I195" s="151"/>
      <c r="J195" s="155"/>
    </row>
    <row r="196" s="135" customFormat="1" spans="1:10">
      <c r="A196" s="133"/>
      <c r="C196" s="155"/>
      <c r="G196" s="150"/>
      <c r="H196" s="150"/>
      <c r="I196" s="151"/>
      <c r="J196" s="155"/>
    </row>
    <row r="197" s="135" customFormat="1" spans="1:10">
      <c r="A197" s="133"/>
      <c r="C197" s="155"/>
      <c r="G197" s="150"/>
      <c r="H197" s="150"/>
      <c r="I197" s="151"/>
      <c r="J197" s="155"/>
    </row>
    <row r="198" s="135" customFormat="1" spans="1:10">
      <c r="A198" s="133"/>
      <c r="C198" s="155"/>
      <c r="G198" s="150"/>
      <c r="H198" s="150"/>
      <c r="I198" s="151"/>
      <c r="J198" s="155"/>
    </row>
    <row r="199" s="135" customFormat="1" spans="1:10">
      <c r="A199" s="133"/>
      <c r="C199" s="155"/>
      <c r="G199" s="150"/>
      <c r="H199" s="150"/>
      <c r="I199" s="151"/>
      <c r="J199" s="155"/>
    </row>
    <row r="200" s="135" customFormat="1" spans="1:10">
      <c r="A200" s="133"/>
      <c r="C200" s="155"/>
      <c r="G200" s="150"/>
      <c r="H200" s="150"/>
      <c r="I200" s="151"/>
      <c r="J200" s="155"/>
    </row>
    <row r="201" s="135" customFormat="1" spans="1:10">
      <c r="A201" s="133"/>
      <c r="C201" s="155"/>
      <c r="G201" s="150"/>
      <c r="H201" s="150"/>
      <c r="I201" s="151"/>
      <c r="J201" s="155"/>
    </row>
    <row r="202" s="135" customFormat="1" spans="1:10">
      <c r="A202" s="133"/>
      <c r="C202" s="155"/>
      <c r="G202" s="150"/>
      <c r="H202" s="150"/>
      <c r="I202" s="151"/>
      <c r="J202" s="155"/>
    </row>
    <row r="203" s="135" customFormat="1" spans="1:10">
      <c r="A203" s="133"/>
      <c r="C203" s="155"/>
      <c r="G203" s="150"/>
      <c r="H203" s="150"/>
      <c r="I203" s="151"/>
      <c r="J203" s="155"/>
    </row>
    <row r="204" s="135" customFormat="1" spans="1:10">
      <c r="A204" s="133"/>
      <c r="C204" s="155"/>
      <c r="G204" s="150"/>
      <c r="H204" s="150"/>
      <c r="I204" s="151"/>
      <c r="J204" s="155"/>
    </row>
    <row r="205" s="135" customFormat="1" spans="1:10">
      <c r="A205" s="133"/>
      <c r="C205" s="155"/>
      <c r="G205" s="150"/>
      <c r="H205" s="150"/>
      <c r="I205" s="151"/>
      <c r="J205" s="155"/>
    </row>
    <row r="206" s="135" customFormat="1" spans="1:10">
      <c r="A206" s="133"/>
      <c r="C206" s="155"/>
      <c r="G206" s="150"/>
      <c r="H206" s="150"/>
      <c r="I206" s="151"/>
      <c r="J206" s="155"/>
    </row>
    <row r="207" s="135" customFormat="1" spans="1:10">
      <c r="A207" s="133"/>
      <c r="C207" s="155"/>
      <c r="G207" s="150"/>
      <c r="H207" s="150"/>
      <c r="I207" s="151"/>
      <c r="J207" s="155"/>
    </row>
    <row r="208" s="135" customFormat="1" spans="1:10">
      <c r="A208" s="133"/>
      <c r="C208" s="155"/>
      <c r="G208" s="150"/>
      <c r="H208" s="150"/>
      <c r="I208" s="151"/>
      <c r="J208" s="155"/>
    </row>
    <row r="209" s="135" customFormat="1" spans="1:10">
      <c r="A209" s="133"/>
      <c r="C209" s="155"/>
      <c r="G209" s="150"/>
      <c r="H209" s="150"/>
      <c r="I209" s="151"/>
      <c r="J209" s="155"/>
    </row>
    <row r="210" s="135" customFormat="1" spans="1:10">
      <c r="A210" s="133"/>
      <c r="C210" s="155"/>
      <c r="G210" s="150"/>
      <c r="H210" s="150"/>
      <c r="I210" s="151"/>
      <c r="J210" s="155"/>
    </row>
    <row r="211" s="135" customFormat="1" spans="1:10">
      <c r="A211" s="133"/>
      <c r="C211" s="155"/>
      <c r="G211" s="150"/>
      <c r="H211" s="150"/>
      <c r="I211" s="151"/>
      <c r="J211" s="155"/>
    </row>
    <row r="212" s="135" customFormat="1" spans="1:10">
      <c r="A212" s="133"/>
      <c r="C212" s="155"/>
      <c r="G212" s="150"/>
      <c r="H212" s="150"/>
      <c r="I212" s="151"/>
      <c r="J212" s="155"/>
    </row>
    <row r="213" s="135" customFormat="1" spans="1:10">
      <c r="A213" s="133"/>
      <c r="C213" s="155"/>
      <c r="G213" s="150"/>
      <c r="H213" s="150"/>
      <c r="I213" s="151"/>
      <c r="J213" s="155"/>
    </row>
    <row r="214" s="135" customFormat="1" spans="1:10">
      <c r="A214" s="133"/>
      <c r="C214" s="155"/>
      <c r="G214" s="150"/>
      <c r="H214" s="150"/>
      <c r="I214" s="151"/>
      <c r="J214" s="155"/>
    </row>
    <row r="215" s="135" customFormat="1" spans="1:10">
      <c r="A215" s="133"/>
      <c r="C215" s="155"/>
      <c r="G215" s="150"/>
      <c r="H215" s="150"/>
      <c r="I215" s="151"/>
      <c r="J215" s="155"/>
    </row>
    <row r="216" s="135" customFormat="1" spans="1:10">
      <c r="A216" s="133"/>
      <c r="C216" s="155"/>
      <c r="G216" s="150"/>
      <c r="H216" s="150"/>
      <c r="I216" s="151"/>
      <c r="J216" s="155"/>
    </row>
    <row r="217" s="135" customFormat="1" spans="1:10">
      <c r="A217" s="133"/>
      <c r="C217" s="155"/>
      <c r="G217" s="150"/>
      <c r="H217" s="150"/>
      <c r="I217" s="151"/>
      <c r="J217" s="155"/>
    </row>
    <row r="218" s="135" customFormat="1" spans="1:10">
      <c r="A218" s="133"/>
      <c r="C218" s="155"/>
      <c r="G218" s="150"/>
      <c r="H218" s="150"/>
      <c r="I218" s="151"/>
      <c r="J218" s="155"/>
    </row>
    <row r="219" s="135" customFormat="1" spans="1:10">
      <c r="A219" s="133"/>
      <c r="C219" s="155"/>
      <c r="G219" s="150"/>
      <c r="H219" s="150"/>
      <c r="I219" s="151"/>
      <c r="J219" s="155"/>
    </row>
    <row r="220" s="135" customFormat="1" spans="1:10">
      <c r="A220" s="133"/>
      <c r="C220" s="155"/>
      <c r="G220" s="150"/>
      <c r="H220" s="150"/>
      <c r="I220" s="151"/>
      <c r="J220" s="155"/>
    </row>
    <row r="221" s="135" customFormat="1" spans="1:10">
      <c r="A221" s="133"/>
      <c r="C221" s="155"/>
      <c r="G221" s="150"/>
      <c r="H221" s="150"/>
      <c r="I221" s="151"/>
      <c r="J221" s="155"/>
    </row>
    <row r="222" s="135" customFormat="1" spans="1:10">
      <c r="A222" s="133"/>
      <c r="C222" s="155"/>
      <c r="G222" s="150"/>
      <c r="H222" s="150"/>
      <c r="I222" s="151"/>
      <c r="J222" s="155"/>
    </row>
    <row r="223" s="135" customFormat="1" spans="1:10">
      <c r="A223" s="133"/>
      <c r="C223" s="155"/>
      <c r="G223" s="150"/>
      <c r="H223" s="150"/>
      <c r="I223" s="151"/>
      <c r="J223" s="155"/>
    </row>
    <row r="224" s="135" customFormat="1" spans="1:10">
      <c r="A224" s="133"/>
      <c r="C224" s="155"/>
      <c r="G224" s="150"/>
      <c r="H224" s="150"/>
      <c r="I224" s="151"/>
      <c r="J224" s="155"/>
    </row>
    <row r="225" s="135" customFormat="1" spans="1:10">
      <c r="A225" s="133"/>
      <c r="C225" s="155"/>
      <c r="G225" s="150"/>
      <c r="H225" s="150"/>
      <c r="I225" s="151"/>
      <c r="J225" s="155"/>
    </row>
    <row r="226" s="135" customFormat="1" spans="1:10">
      <c r="A226" s="133"/>
      <c r="C226" s="155"/>
      <c r="G226" s="150"/>
      <c r="H226" s="150"/>
      <c r="I226" s="151"/>
      <c r="J226" s="155"/>
    </row>
    <row r="227" s="135" customFormat="1" spans="1:10">
      <c r="A227" s="133"/>
      <c r="C227" s="155"/>
      <c r="G227" s="150"/>
      <c r="H227" s="150"/>
      <c r="I227" s="151"/>
      <c r="J227" s="155"/>
    </row>
    <row r="228" s="135" customFormat="1" spans="1:10">
      <c r="A228" s="133"/>
      <c r="C228" s="155"/>
      <c r="G228" s="150"/>
      <c r="H228" s="150"/>
      <c r="I228" s="151"/>
      <c r="J228" s="155"/>
    </row>
    <row r="229" s="135" customFormat="1" spans="1:10">
      <c r="A229" s="133"/>
      <c r="C229" s="155"/>
      <c r="G229" s="150"/>
      <c r="H229" s="150"/>
      <c r="I229" s="151"/>
      <c r="J229" s="155"/>
    </row>
    <row r="230" s="135" customFormat="1" spans="1:10">
      <c r="A230" s="133"/>
      <c r="C230" s="155"/>
      <c r="G230" s="150"/>
      <c r="H230" s="150"/>
      <c r="I230" s="151"/>
      <c r="J230" s="155"/>
    </row>
    <row r="231" s="135" customFormat="1" spans="1:10">
      <c r="A231" s="133"/>
      <c r="C231" s="155"/>
      <c r="G231" s="150"/>
      <c r="H231" s="150"/>
      <c r="I231" s="151"/>
      <c r="J231" s="155"/>
    </row>
    <row r="232" s="135" customFormat="1" spans="1:10">
      <c r="A232" s="133"/>
      <c r="C232" s="155"/>
      <c r="G232" s="150"/>
      <c r="H232" s="150"/>
      <c r="I232" s="151"/>
      <c r="J232" s="155"/>
    </row>
    <row r="233" s="135" customFormat="1" spans="1:10">
      <c r="A233" s="133"/>
      <c r="C233" s="155"/>
      <c r="G233" s="150"/>
      <c r="H233" s="150"/>
      <c r="I233" s="151"/>
      <c r="J233" s="155"/>
    </row>
    <row r="234" s="135" customFormat="1" spans="1:10">
      <c r="A234" s="133"/>
      <c r="C234" s="155"/>
      <c r="G234" s="150"/>
      <c r="H234" s="150"/>
      <c r="I234" s="151"/>
      <c r="J234" s="155"/>
    </row>
    <row r="235" s="135" customFormat="1" spans="1:10">
      <c r="A235" s="133"/>
      <c r="C235" s="155"/>
      <c r="G235" s="150"/>
      <c r="H235" s="150"/>
      <c r="I235" s="151"/>
      <c r="J235" s="155"/>
    </row>
    <row r="236" s="135" customFormat="1" spans="1:10">
      <c r="A236" s="133"/>
      <c r="C236" s="155"/>
      <c r="G236" s="150"/>
      <c r="H236" s="150"/>
      <c r="I236" s="151"/>
      <c r="J236" s="155"/>
    </row>
    <row r="237" s="135" customFormat="1" spans="1:10">
      <c r="A237" s="133"/>
      <c r="C237" s="155"/>
      <c r="G237" s="150"/>
      <c r="H237" s="150"/>
      <c r="I237" s="151"/>
      <c r="J237" s="155"/>
    </row>
    <row r="238" s="135" customFormat="1" spans="1:10">
      <c r="A238" s="133"/>
      <c r="C238" s="155"/>
      <c r="G238" s="150"/>
      <c r="H238" s="150"/>
      <c r="I238" s="151"/>
      <c r="J238" s="155"/>
    </row>
    <row r="239" s="135" customFormat="1" spans="1:10">
      <c r="A239" s="133"/>
      <c r="C239" s="155"/>
      <c r="G239" s="150"/>
      <c r="H239" s="150"/>
      <c r="I239" s="151"/>
      <c r="J239" s="155"/>
    </row>
    <row r="240" s="135" customFormat="1" spans="1:10">
      <c r="A240" s="133"/>
      <c r="C240" s="155"/>
      <c r="G240" s="150"/>
      <c r="H240" s="150"/>
      <c r="I240" s="151"/>
      <c r="J240" s="155"/>
    </row>
    <row r="241" s="135" customFormat="1" spans="1:10">
      <c r="A241" s="133"/>
      <c r="C241" s="155"/>
      <c r="G241" s="150"/>
      <c r="H241" s="150"/>
      <c r="I241" s="151"/>
      <c r="J241" s="155"/>
    </row>
    <row r="242" s="135" customFormat="1" spans="1:10">
      <c r="A242" s="133"/>
      <c r="C242" s="155"/>
      <c r="G242" s="150"/>
      <c r="H242" s="150"/>
      <c r="I242" s="151"/>
      <c r="J242" s="155"/>
    </row>
    <row r="243" s="135" customFormat="1" spans="1:10">
      <c r="A243" s="133"/>
      <c r="C243" s="155"/>
      <c r="G243" s="150"/>
      <c r="H243" s="150"/>
      <c r="I243" s="151"/>
      <c r="J243" s="155"/>
    </row>
    <row r="244" s="135" customFormat="1" spans="1:10">
      <c r="A244" s="133"/>
      <c r="C244" s="155"/>
      <c r="G244" s="150"/>
      <c r="H244" s="150"/>
      <c r="I244" s="151"/>
      <c r="J244" s="155"/>
    </row>
    <row r="245" s="135" customFormat="1" spans="1:10">
      <c r="A245" s="133"/>
      <c r="C245" s="155"/>
      <c r="G245" s="150"/>
      <c r="H245" s="150"/>
      <c r="I245" s="151"/>
      <c r="J245" s="155"/>
    </row>
    <row r="246" s="135" customFormat="1" spans="1:10">
      <c r="A246" s="133"/>
      <c r="C246" s="155"/>
      <c r="G246" s="150"/>
      <c r="H246" s="150"/>
      <c r="I246" s="151"/>
      <c r="J246" s="155"/>
    </row>
    <row r="247" s="135" customFormat="1" spans="1:10">
      <c r="A247" s="133"/>
      <c r="C247" s="155"/>
      <c r="G247" s="150"/>
      <c r="H247" s="150"/>
      <c r="I247" s="151"/>
      <c r="J247" s="155"/>
    </row>
    <row r="248" s="135" customFormat="1" spans="1:10">
      <c r="A248" s="133"/>
      <c r="C248" s="155"/>
      <c r="G248" s="150"/>
      <c r="H248" s="150"/>
      <c r="I248" s="151"/>
      <c r="J248" s="155"/>
    </row>
    <row r="249" s="135" customFormat="1" spans="1:10">
      <c r="A249" s="133"/>
      <c r="C249" s="155"/>
      <c r="G249" s="150"/>
      <c r="H249" s="150"/>
      <c r="I249" s="151"/>
      <c r="J249" s="155"/>
    </row>
    <row r="250" s="135" customFormat="1" spans="1:10">
      <c r="A250" s="133"/>
      <c r="C250" s="155"/>
      <c r="G250" s="150"/>
      <c r="H250" s="150"/>
      <c r="I250" s="151"/>
      <c r="J250" s="155"/>
    </row>
    <row r="251" s="135" customFormat="1" spans="1:10">
      <c r="A251" s="133"/>
      <c r="C251" s="155"/>
      <c r="G251" s="150"/>
      <c r="H251" s="150"/>
      <c r="I251" s="151"/>
      <c r="J251" s="155"/>
    </row>
    <row r="252" s="135" customFormat="1" spans="1:10">
      <c r="A252" s="133"/>
      <c r="C252" s="155"/>
      <c r="G252" s="150"/>
      <c r="H252" s="150"/>
      <c r="I252" s="151"/>
      <c r="J252" s="155"/>
    </row>
    <row r="253" s="135" customFormat="1" spans="1:10">
      <c r="A253" s="133"/>
      <c r="C253" s="155"/>
      <c r="G253" s="150"/>
      <c r="H253" s="150"/>
      <c r="I253" s="151"/>
      <c r="J253" s="155"/>
    </row>
    <row r="254" s="135" customFormat="1" spans="1:10">
      <c r="A254" s="133"/>
      <c r="C254" s="155"/>
      <c r="G254" s="150"/>
      <c r="H254" s="150"/>
      <c r="I254" s="151"/>
      <c r="J254" s="155"/>
    </row>
    <row r="255" s="135" customFormat="1" spans="1:10">
      <c r="A255" s="133"/>
      <c r="C255" s="155"/>
      <c r="G255" s="150"/>
      <c r="H255" s="150"/>
      <c r="I255" s="151"/>
      <c r="J255" s="155"/>
    </row>
    <row r="256" s="135" customFormat="1" spans="1:10">
      <c r="A256" s="133"/>
      <c r="C256" s="155"/>
      <c r="G256" s="150"/>
      <c r="H256" s="150"/>
      <c r="I256" s="151"/>
      <c r="J256" s="155"/>
    </row>
    <row r="257" s="135" customFormat="1" spans="1:10">
      <c r="A257" s="133"/>
      <c r="C257" s="155"/>
      <c r="G257" s="150"/>
      <c r="H257" s="150"/>
      <c r="I257" s="151"/>
      <c r="J257" s="155"/>
    </row>
    <row r="258" s="135" customFormat="1" spans="1:10">
      <c r="A258" s="133"/>
      <c r="C258" s="155"/>
      <c r="G258" s="150"/>
      <c r="H258" s="150"/>
      <c r="I258" s="151"/>
      <c r="J258" s="155"/>
    </row>
    <row r="259" s="135" customFormat="1" spans="1:10">
      <c r="A259" s="133"/>
      <c r="C259" s="155"/>
      <c r="G259" s="150"/>
      <c r="H259" s="150"/>
      <c r="I259" s="151"/>
      <c r="J259" s="155"/>
    </row>
    <row r="260" s="135" customFormat="1" spans="1:10">
      <c r="A260" s="133"/>
      <c r="C260" s="155"/>
      <c r="G260" s="150"/>
      <c r="H260" s="150"/>
      <c r="I260" s="151"/>
      <c r="J260" s="155"/>
    </row>
    <row r="261" s="135" customFormat="1" spans="1:10">
      <c r="A261" s="133"/>
      <c r="C261" s="155"/>
      <c r="G261" s="150"/>
      <c r="H261" s="150"/>
      <c r="I261" s="151"/>
      <c r="J261" s="155"/>
    </row>
    <row r="262" s="135" customFormat="1" spans="1:10">
      <c r="A262" s="133"/>
      <c r="C262" s="155"/>
      <c r="G262" s="150"/>
      <c r="H262" s="150"/>
      <c r="I262" s="151"/>
      <c r="J262" s="155"/>
    </row>
    <row r="263" s="135" customFormat="1" spans="1:10">
      <c r="A263" s="133"/>
      <c r="C263" s="155"/>
      <c r="G263" s="150"/>
      <c r="H263" s="150"/>
      <c r="I263" s="151"/>
      <c r="J263" s="155"/>
    </row>
    <row r="264" s="135" customFormat="1" spans="1:10">
      <c r="A264" s="133"/>
      <c r="C264" s="155"/>
      <c r="G264" s="150"/>
      <c r="H264" s="150"/>
      <c r="I264" s="151"/>
      <c r="J264" s="155"/>
    </row>
    <row r="265" s="135" customFormat="1" spans="1:10">
      <c r="A265" s="133"/>
      <c r="C265" s="155"/>
      <c r="G265" s="150"/>
      <c r="H265" s="150"/>
      <c r="I265" s="151"/>
      <c r="J265" s="155"/>
    </row>
    <row r="266" s="135" customFormat="1" spans="1:10">
      <c r="A266" s="133"/>
      <c r="C266" s="155"/>
      <c r="G266" s="150"/>
      <c r="H266" s="150"/>
      <c r="I266" s="151"/>
      <c r="J266" s="155"/>
    </row>
    <row r="267" s="135" customFormat="1" spans="1:10">
      <c r="A267" s="133"/>
      <c r="C267" s="155"/>
      <c r="G267" s="150"/>
      <c r="H267" s="150"/>
      <c r="I267" s="151"/>
      <c r="J267" s="155"/>
    </row>
    <row r="268" s="135" customFormat="1" spans="1:10">
      <c r="A268" s="133"/>
      <c r="C268" s="155"/>
      <c r="G268" s="150"/>
      <c r="H268" s="150"/>
      <c r="I268" s="151"/>
      <c r="J268" s="155"/>
    </row>
    <row r="269" s="135" customFormat="1" spans="1:10">
      <c r="A269" s="133"/>
      <c r="C269" s="155"/>
      <c r="G269" s="150"/>
      <c r="H269" s="150"/>
      <c r="I269" s="151"/>
      <c r="J269" s="155"/>
    </row>
    <row r="270" s="135" customFormat="1" spans="1:10">
      <c r="A270" s="133"/>
      <c r="C270" s="155"/>
      <c r="G270" s="150"/>
      <c r="H270" s="150"/>
      <c r="I270" s="151"/>
      <c r="J270" s="155"/>
    </row>
    <row r="271" s="135" customFormat="1" spans="1:10">
      <c r="A271" s="133"/>
      <c r="C271" s="155"/>
      <c r="G271" s="150"/>
      <c r="H271" s="150"/>
      <c r="I271" s="151"/>
      <c r="J271" s="155"/>
    </row>
    <row r="272" s="135" customFormat="1" spans="1:10">
      <c r="A272" s="133"/>
      <c r="C272" s="155"/>
      <c r="G272" s="150"/>
      <c r="H272" s="150"/>
      <c r="I272" s="151"/>
      <c r="J272" s="155"/>
    </row>
    <row r="273" s="135" customFormat="1" spans="1:10">
      <c r="A273" s="133"/>
      <c r="C273" s="155"/>
      <c r="G273" s="150"/>
      <c r="H273" s="150"/>
      <c r="I273" s="151"/>
      <c r="J273" s="155"/>
    </row>
    <row r="274" s="135" customFormat="1" spans="1:10">
      <c r="A274" s="133"/>
      <c r="C274" s="155"/>
      <c r="G274" s="150"/>
      <c r="H274" s="150"/>
      <c r="I274" s="151"/>
      <c r="J274" s="155"/>
    </row>
    <row r="275" s="135" customFormat="1" spans="1:10">
      <c r="A275" s="133"/>
      <c r="C275" s="155"/>
      <c r="G275" s="150"/>
      <c r="H275" s="150"/>
      <c r="I275" s="151"/>
      <c r="J275" s="155"/>
    </row>
    <row r="276" s="135" customFormat="1" spans="1:10">
      <c r="A276" s="133"/>
      <c r="C276" s="155"/>
      <c r="G276" s="150"/>
      <c r="H276" s="150"/>
      <c r="I276" s="151"/>
      <c r="J276" s="155"/>
    </row>
    <row r="277" s="135" customFormat="1" spans="1:10">
      <c r="A277" s="133"/>
      <c r="C277" s="155"/>
      <c r="G277" s="150"/>
      <c r="H277" s="150"/>
      <c r="I277" s="151"/>
      <c r="J277" s="155"/>
    </row>
    <row r="278" s="135" customFormat="1" spans="1:10">
      <c r="A278" s="133"/>
      <c r="C278" s="155"/>
      <c r="G278" s="150"/>
      <c r="H278" s="150"/>
      <c r="I278" s="151"/>
      <c r="J278" s="155"/>
    </row>
    <row r="279" s="135" customFormat="1" spans="1:10">
      <c r="A279" s="133"/>
      <c r="C279" s="155"/>
      <c r="G279" s="150"/>
      <c r="H279" s="150"/>
      <c r="I279" s="151"/>
      <c r="J279" s="155"/>
    </row>
    <row r="280" s="135" customFormat="1" spans="1:10">
      <c r="A280" s="133"/>
      <c r="C280" s="155"/>
      <c r="G280" s="150"/>
      <c r="H280" s="150"/>
      <c r="I280" s="151"/>
      <c r="J280" s="155"/>
    </row>
    <row r="281" s="135" customFormat="1" spans="1:10">
      <c r="A281" s="133"/>
      <c r="C281" s="155"/>
      <c r="G281" s="150"/>
      <c r="H281" s="150"/>
      <c r="I281" s="151"/>
      <c r="J281" s="155"/>
    </row>
    <row r="282" s="135" customFormat="1" spans="1:10">
      <c r="A282" s="133"/>
      <c r="C282" s="155"/>
      <c r="G282" s="150"/>
      <c r="H282" s="150"/>
      <c r="I282" s="151"/>
      <c r="J282" s="155"/>
    </row>
    <row r="283" s="135" customFormat="1" spans="1:10">
      <c r="A283" s="133"/>
      <c r="C283" s="155"/>
      <c r="G283" s="150"/>
      <c r="H283" s="150"/>
      <c r="I283" s="151"/>
      <c r="J283" s="155"/>
    </row>
    <row r="284" s="135" customFormat="1" spans="1:10">
      <c r="A284" s="133"/>
      <c r="C284" s="155"/>
      <c r="G284" s="150"/>
      <c r="H284" s="150"/>
      <c r="I284" s="151"/>
      <c r="J284" s="155"/>
    </row>
    <row r="285" s="135" customFormat="1" spans="1:10">
      <c r="A285" s="133"/>
      <c r="C285" s="155"/>
      <c r="G285" s="150"/>
      <c r="H285" s="150"/>
      <c r="I285" s="151"/>
      <c r="J285" s="155"/>
    </row>
    <row r="286" s="135" customFormat="1" spans="1:10">
      <c r="A286" s="133"/>
      <c r="C286" s="155"/>
      <c r="G286" s="150"/>
      <c r="H286" s="150"/>
      <c r="I286" s="151"/>
      <c r="J286" s="155"/>
    </row>
    <row r="287" s="135" customFormat="1" spans="1:10">
      <c r="A287" s="133"/>
      <c r="C287" s="155"/>
      <c r="G287" s="150"/>
      <c r="H287" s="150"/>
      <c r="I287" s="151"/>
      <c r="J287" s="155"/>
    </row>
    <row r="288" s="135" customFormat="1" spans="1:10">
      <c r="A288" s="133"/>
      <c r="C288" s="155"/>
      <c r="G288" s="150"/>
      <c r="H288" s="150"/>
      <c r="I288" s="151"/>
      <c r="J288" s="155"/>
    </row>
    <row r="289" s="135" customFormat="1" spans="1:10">
      <c r="A289" s="133"/>
      <c r="C289" s="155"/>
      <c r="G289" s="150"/>
      <c r="H289" s="150"/>
      <c r="I289" s="151"/>
      <c r="J289" s="155"/>
    </row>
    <row r="290" s="135" customFormat="1" spans="1:10">
      <c r="A290" s="133"/>
      <c r="C290" s="155"/>
      <c r="G290" s="150"/>
      <c r="H290" s="150"/>
      <c r="I290" s="151"/>
      <c r="J290" s="155"/>
    </row>
    <row r="291" s="135" customFormat="1" spans="1:10">
      <c r="A291" s="133"/>
      <c r="C291" s="155"/>
      <c r="G291" s="150"/>
      <c r="H291" s="150"/>
      <c r="I291" s="151"/>
      <c r="J291" s="155"/>
    </row>
    <row r="292" s="135" customFormat="1" spans="1:10">
      <c r="A292" s="133"/>
      <c r="C292" s="155"/>
      <c r="G292" s="150"/>
      <c r="H292" s="150"/>
      <c r="I292" s="151"/>
      <c r="J292" s="155"/>
    </row>
    <row r="293" s="135" customFormat="1" spans="1:10">
      <c r="A293" s="133"/>
      <c r="C293" s="155"/>
      <c r="G293" s="150"/>
      <c r="H293" s="150"/>
      <c r="I293" s="151"/>
      <c r="J293" s="155"/>
    </row>
    <row r="294" s="135" customFormat="1" spans="1:10">
      <c r="A294" s="133"/>
      <c r="C294" s="155"/>
      <c r="G294" s="150"/>
      <c r="H294" s="150"/>
      <c r="I294" s="151"/>
      <c r="J294" s="155"/>
    </row>
    <row r="295" s="135" customFormat="1" spans="1:10">
      <c r="A295" s="133"/>
      <c r="C295" s="155"/>
      <c r="G295" s="150"/>
      <c r="H295" s="150"/>
      <c r="I295" s="151"/>
      <c r="J295" s="155"/>
    </row>
    <row r="296" s="135" customFormat="1" spans="1:10">
      <c r="A296" s="133"/>
      <c r="C296" s="155"/>
      <c r="G296" s="150"/>
      <c r="H296" s="150"/>
      <c r="I296" s="151"/>
      <c r="J296" s="155"/>
    </row>
    <row r="297" s="135" customFormat="1" spans="1:10">
      <c r="A297" s="133"/>
      <c r="C297" s="155"/>
      <c r="G297" s="150"/>
      <c r="H297" s="150"/>
      <c r="I297" s="151"/>
      <c r="J297" s="155"/>
    </row>
    <row r="298" s="135" customFormat="1" spans="1:10">
      <c r="A298" s="133"/>
      <c r="C298" s="155"/>
      <c r="G298" s="150"/>
      <c r="H298" s="150"/>
      <c r="I298" s="151"/>
      <c r="J298" s="155"/>
    </row>
    <row r="299" s="135" customFormat="1" spans="1:10">
      <c r="A299" s="133"/>
      <c r="C299" s="155"/>
      <c r="G299" s="150"/>
      <c r="H299" s="150"/>
      <c r="I299" s="151"/>
      <c r="J299" s="155"/>
    </row>
    <row r="300" s="135" customFormat="1" spans="1:10">
      <c r="A300" s="133"/>
      <c r="C300" s="155"/>
      <c r="G300" s="150"/>
      <c r="H300" s="150"/>
      <c r="I300" s="151"/>
      <c r="J300" s="155"/>
    </row>
    <row r="301" s="135" customFormat="1" spans="1:10">
      <c r="A301" s="133"/>
      <c r="C301" s="155"/>
      <c r="G301" s="150"/>
      <c r="H301" s="150"/>
      <c r="I301" s="151"/>
      <c r="J301" s="155"/>
    </row>
    <row r="302" s="135" customFormat="1" spans="1:10">
      <c r="A302" s="133"/>
      <c r="C302" s="155"/>
      <c r="G302" s="150"/>
      <c r="H302" s="150"/>
      <c r="I302" s="151"/>
      <c r="J302" s="155"/>
    </row>
    <row r="303" s="135" customFormat="1" spans="1:10">
      <c r="A303" s="133"/>
      <c r="C303" s="155"/>
      <c r="G303" s="150"/>
      <c r="H303" s="150"/>
      <c r="I303" s="151"/>
      <c r="J303" s="155"/>
    </row>
    <row r="304" s="135" customFormat="1" spans="1:10">
      <c r="A304" s="133"/>
      <c r="C304" s="155"/>
      <c r="G304" s="150"/>
      <c r="H304" s="150"/>
      <c r="I304" s="151"/>
      <c r="J304" s="155"/>
    </row>
    <row r="305" s="135" customFormat="1" spans="1:10">
      <c r="A305" s="133"/>
      <c r="C305" s="155"/>
      <c r="G305" s="150"/>
      <c r="H305" s="150"/>
      <c r="I305" s="151"/>
      <c r="J305" s="155"/>
    </row>
    <row r="306" s="135" customFormat="1" spans="1:10">
      <c r="A306" s="133"/>
      <c r="C306" s="155"/>
      <c r="G306" s="150"/>
      <c r="H306" s="150"/>
      <c r="I306" s="151"/>
      <c r="J306" s="155"/>
    </row>
    <row r="307" s="135" customFormat="1" spans="1:10">
      <c r="A307" s="133"/>
      <c r="C307" s="155"/>
      <c r="G307" s="150"/>
      <c r="H307" s="150"/>
      <c r="I307" s="151"/>
      <c r="J307" s="155"/>
    </row>
    <row r="308" s="135" customFormat="1" spans="1:10">
      <c r="A308" s="133"/>
      <c r="C308" s="155"/>
      <c r="G308" s="150"/>
      <c r="H308" s="150"/>
      <c r="I308" s="151"/>
      <c r="J308" s="155"/>
    </row>
    <row r="309" s="135" customFormat="1" spans="1:10">
      <c r="A309" s="133"/>
      <c r="C309" s="155"/>
      <c r="G309" s="150"/>
      <c r="H309" s="150"/>
      <c r="I309" s="151"/>
      <c r="J309" s="155"/>
    </row>
    <row r="310" s="135" customFormat="1" spans="1:10">
      <c r="A310" s="133"/>
      <c r="C310" s="155"/>
      <c r="G310" s="150"/>
      <c r="H310" s="150"/>
      <c r="I310" s="151"/>
      <c r="J310" s="155"/>
    </row>
    <row r="311" s="135" customFormat="1" spans="1:10">
      <c r="A311" s="133"/>
      <c r="C311" s="155"/>
      <c r="G311" s="150"/>
      <c r="H311" s="150"/>
      <c r="I311" s="151"/>
      <c r="J311" s="155"/>
    </row>
    <row r="312" s="135" customFormat="1" spans="1:10">
      <c r="A312" s="133"/>
      <c r="C312" s="155"/>
      <c r="G312" s="150"/>
      <c r="H312" s="150"/>
      <c r="I312" s="151"/>
      <c r="J312" s="155"/>
    </row>
    <row r="313" s="135" customFormat="1" spans="1:10">
      <c r="A313" s="133"/>
      <c r="C313" s="155"/>
      <c r="G313" s="150"/>
      <c r="H313" s="150"/>
      <c r="I313" s="151"/>
      <c r="J313" s="155"/>
    </row>
    <row r="314" s="135" customFormat="1" spans="1:10">
      <c r="A314" s="133"/>
      <c r="C314" s="155"/>
      <c r="G314" s="150"/>
      <c r="H314" s="150"/>
      <c r="I314" s="151"/>
      <c r="J314" s="155"/>
    </row>
    <row r="315" s="135" customFormat="1" spans="1:10">
      <c r="A315" s="133"/>
      <c r="C315" s="155"/>
      <c r="G315" s="150"/>
      <c r="H315" s="150"/>
      <c r="I315" s="151"/>
      <c r="J315" s="155"/>
    </row>
    <row r="316" s="135" customFormat="1" spans="1:10">
      <c r="A316" s="133"/>
      <c r="C316" s="155"/>
      <c r="G316" s="150"/>
      <c r="H316" s="150"/>
      <c r="I316" s="151"/>
      <c r="J316" s="155"/>
    </row>
    <row r="317" s="135" customFormat="1" spans="1:10">
      <c r="A317" s="133"/>
      <c r="C317" s="155"/>
      <c r="G317" s="150"/>
      <c r="H317" s="150"/>
      <c r="I317" s="151"/>
      <c r="J317" s="155"/>
    </row>
    <row r="318" s="135" customFormat="1" spans="1:10">
      <c r="A318" s="133"/>
      <c r="C318" s="155"/>
      <c r="G318" s="150"/>
      <c r="H318" s="150"/>
      <c r="I318" s="151"/>
      <c r="J318" s="155"/>
    </row>
    <row r="319" s="135" customFormat="1" spans="1:10">
      <c r="A319" s="133"/>
      <c r="C319" s="155"/>
      <c r="G319" s="150"/>
      <c r="H319" s="150"/>
      <c r="I319" s="151"/>
      <c r="J319" s="155"/>
    </row>
    <row r="320" s="135" customFormat="1" spans="1:10">
      <c r="A320" s="133"/>
      <c r="C320" s="155"/>
      <c r="G320" s="150"/>
      <c r="H320" s="150"/>
      <c r="I320" s="151"/>
      <c r="J320" s="155"/>
    </row>
    <row r="321" s="135" customFormat="1" spans="1:10">
      <c r="A321" s="133"/>
      <c r="C321" s="155"/>
      <c r="G321" s="150"/>
      <c r="H321" s="150"/>
      <c r="I321" s="151"/>
      <c r="J321" s="155"/>
    </row>
    <row r="322" s="135" customFormat="1" spans="1:10">
      <c r="A322" s="133"/>
      <c r="C322" s="155"/>
      <c r="G322" s="150"/>
      <c r="H322" s="150"/>
      <c r="I322" s="151"/>
      <c r="J322" s="155"/>
    </row>
    <row r="323" s="135" customFormat="1" spans="1:10">
      <c r="A323" s="133"/>
      <c r="C323" s="155"/>
      <c r="G323" s="150"/>
      <c r="H323" s="150"/>
      <c r="I323" s="151"/>
      <c r="J323" s="155"/>
    </row>
    <row r="324" s="135" customFormat="1" spans="1:10">
      <c r="A324" s="133"/>
      <c r="C324" s="155"/>
      <c r="G324" s="150"/>
      <c r="H324" s="150"/>
      <c r="I324" s="151"/>
      <c r="J324" s="155"/>
    </row>
    <row r="325" s="135" customFormat="1" spans="1:10">
      <c r="A325" s="133"/>
      <c r="C325" s="155"/>
      <c r="G325" s="150"/>
      <c r="H325" s="150"/>
      <c r="I325" s="151"/>
      <c r="J325" s="155"/>
    </row>
    <row r="326" s="135" customFormat="1" spans="1:10">
      <c r="A326" s="133"/>
      <c r="C326" s="155"/>
      <c r="G326" s="150"/>
      <c r="H326" s="150"/>
      <c r="I326" s="151"/>
      <c r="J326" s="155"/>
    </row>
    <row r="327" s="135" customFormat="1" spans="1:10">
      <c r="A327" s="133"/>
      <c r="C327" s="155"/>
      <c r="G327" s="150"/>
      <c r="H327" s="150"/>
      <c r="I327" s="151"/>
      <c r="J327" s="155"/>
    </row>
    <row r="328" s="135" customFormat="1" spans="1:10">
      <c r="A328" s="133"/>
      <c r="C328" s="155"/>
      <c r="G328" s="150"/>
      <c r="H328" s="150"/>
      <c r="I328" s="151"/>
      <c r="J328" s="155"/>
    </row>
    <row r="329" s="135" customFormat="1" spans="1:10">
      <c r="A329" s="133"/>
      <c r="C329" s="155"/>
      <c r="G329" s="150"/>
      <c r="H329" s="150"/>
      <c r="I329" s="151"/>
      <c r="J329" s="155"/>
    </row>
    <row r="330" s="135" customFormat="1" spans="1:10">
      <c r="A330" s="133"/>
      <c r="C330" s="155"/>
      <c r="G330" s="150"/>
      <c r="H330" s="150"/>
      <c r="I330" s="151"/>
      <c r="J330" s="155"/>
    </row>
    <row r="331" s="135" customFormat="1" spans="1:10">
      <c r="A331" s="133"/>
      <c r="C331" s="155"/>
      <c r="G331" s="150"/>
      <c r="H331" s="150"/>
      <c r="I331" s="151"/>
      <c r="J331" s="155"/>
    </row>
    <row r="332" s="135" customFormat="1" spans="1:10">
      <c r="A332" s="133"/>
      <c r="C332" s="155"/>
      <c r="G332" s="150"/>
      <c r="H332" s="150"/>
      <c r="I332" s="151"/>
      <c r="J332" s="155"/>
    </row>
    <row r="333" s="135" customFormat="1" spans="1:10">
      <c r="A333" s="133"/>
      <c r="C333" s="155"/>
      <c r="G333" s="150"/>
      <c r="H333" s="150"/>
      <c r="I333" s="151"/>
      <c r="J333" s="155"/>
    </row>
    <row r="334" s="135" customFormat="1" spans="1:10">
      <c r="A334" s="133"/>
      <c r="C334" s="155"/>
      <c r="G334" s="150"/>
      <c r="H334" s="150"/>
      <c r="I334" s="151"/>
      <c r="J334" s="155"/>
    </row>
    <row r="335" s="135" customFormat="1" spans="1:10">
      <c r="A335" s="133"/>
      <c r="C335" s="155"/>
      <c r="G335" s="150"/>
      <c r="H335" s="150"/>
      <c r="I335" s="151"/>
      <c r="J335" s="155"/>
    </row>
    <row r="336" s="135" customFormat="1" spans="1:10">
      <c r="A336" s="133"/>
      <c r="C336" s="155"/>
      <c r="G336" s="150"/>
      <c r="H336" s="150"/>
      <c r="I336" s="151"/>
      <c r="J336" s="155"/>
    </row>
    <row r="337" s="135" customFormat="1" spans="1:10">
      <c r="A337" s="133"/>
      <c r="C337" s="155"/>
      <c r="G337" s="150"/>
      <c r="H337" s="150"/>
      <c r="I337" s="151"/>
      <c r="J337" s="155"/>
    </row>
    <row r="338" s="135" customFormat="1" spans="1:10">
      <c r="A338" s="133"/>
      <c r="C338" s="155"/>
      <c r="G338" s="150"/>
      <c r="H338" s="150"/>
      <c r="I338" s="151"/>
      <c r="J338" s="155"/>
    </row>
    <row r="339" s="135" customFormat="1" spans="1:10">
      <c r="A339" s="133"/>
      <c r="C339" s="155"/>
      <c r="G339" s="150"/>
      <c r="H339" s="150"/>
      <c r="I339" s="151"/>
      <c r="J339" s="155"/>
    </row>
    <row r="340" s="135" customFormat="1" spans="1:10">
      <c r="A340" s="133"/>
      <c r="C340" s="155"/>
      <c r="G340" s="150"/>
      <c r="H340" s="150"/>
      <c r="I340" s="151"/>
      <c r="J340" s="155"/>
    </row>
    <row r="341" s="135" customFormat="1" spans="1:10">
      <c r="A341" s="133"/>
      <c r="C341" s="155"/>
      <c r="G341" s="150"/>
      <c r="H341" s="150"/>
      <c r="I341" s="151"/>
      <c r="J341" s="155"/>
    </row>
    <row r="342" s="135" customFormat="1" spans="1:10">
      <c r="A342" s="133"/>
      <c r="C342" s="155"/>
      <c r="G342" s="150"/>
      <c r="H342" s="150"/>
      <c r="I342" s="151"/>
      <c r="J342" s="155"/>
    </row>
    <row r="343" s="135" customFormat="1" spans="1:10">
      <c r="A343" s="133"/>
      <c r="C343" s="155"/>
      <c r="G343" s="150"/>
      <c r="H343" s="150"/>
      <c r="I343" s="151"/>
      <c r="J343" s="155"/>
    </row>
    <row r="344" s="135" customFormat="1" spans="1:10">
      <c r="A344" s="133"/>
      <c r="C344" s="155"/>
      <c r="G344" s="150"/>
      <c r="H344" s="150"/>
      <c r="I344" s="151"/>
      <c r="J344" s="155"/>
    </row>
    <row r="345" s="135" customFormat="1" spans="1:10">
      <c r="A345" s="133"/>
      <c r="C345" s="155"/>
      <c r="G345" s="150"/>
      <c r="H345" s="150"/>
      <c r="I345" s="151"/>
      <c r="J345" s="155"/>
    </row>
    <row r="346" s="135" customFormat="1" spans="1:10">
      <c r="A346" s="133"/>
      <c r="C346" s="155"/>
      <c r="G346" s="150"/>
      <c r="H346" s="150"/>
      <c r="I346" s="151"/>
      <c r="J346" s="155"/>
    </row>
    <row r="347" s="135" customFormat="1" spans="1:10">
      <c r="A347" s="133"/>
      <c r="C347" s="155"/>
      <c r="G347" s="150"/>
      <c r="H347" s="150"/>
      <c r="I347" s="151"/>
      <c r="J347" s="155"/>
    </row>
    <row r="348" s="135" customFormat="1" spans="1:10">
      <c r="A348" s="133"/>
      <c r="C348" s="155"/>
      <c r="G348" s="150"/>
      <c r="H348" s="150"/>
      <c r="I348" s="151"/>
      <c r="J348" s="155"/>
    </row>
    <row r="349" s="135" customFormat="1" spans="1:10">
      <c r="A349" s="133"/>
      <c r="C349" s="155"/>
      <c r="G349" s="150"/>
      <c r="H349" s="150"/>
      <c r="I349" s="151"/>
      <c r="J349" s="155"/>
    </row>
    <row r="350" s="135" customFormat="1" spans="1:10">
      <c r="A350" s="133"/>
      <c r="C350" s="155"/>
      <c r="G350" s="150"/>
      <c r="H350" s="150"/>
      <c r="I350" s="151"/>
      <c r="J350" s="155"/>
    </row>
    <row r="351" s="135" customFormat="1" spans="1:10">
      <c r="A351" s="133"/>
      <c r="C351" s="155"/>
      <c r="G351" s="150"/>
      <c r="H351" s="150"/>
      <c r="I351" s="151"/>
      <c r="J351" s="155"/>
    </row>
    <row r="352" s="135" customFormat="1" spans="1:10">
      <c r="A352" s="133"/>
      <c r="C352" s="155"/>
      <c r="G352" s="150"/>
      <c r="H352" s="150"/>
      <c r="I352" s="151"/>
      <c r="J352" s="155"/>
    </row>
    <row r="353" s="135" customFormat="1" spans="1:10">
      <c r="A353" s="133"/>
      <c r="C353" s="155"/>
      <c r="G353" s="150"/>
      <c r="H353" s="150"/>
      <c r="I353" s="151"/>
      <c r="J353" s="155"/>
    </row>
    <row r="354" s="135" customFormat="1" spans="1:10">
      <c r="A354" s="133"/>
      <c r="C354" s="155"/>
      <c r="G354" s="150"/>
      <c r="H354" s="150"/>
      <c r="I354" s="151"/>
      <c r="J354" s="155"/>
    </row>
    <row r="355" s="135" customFormat="1" spans="1:10">
      <c r="A355" s="133"/>
      <c r="C355" s="155"/>
      <c r="G355" s="150"/>
      <c r="H355" s="150"/>
      <c r="I355" s="151"/>
      <c r="J355" s="155"/>
    </row>
    <row r="356" s="135" customFormat="1" spans="1:10">
      <c r="A356" s="133"/>
      <c r="C356" s="155"/>
      <c r="G356" s="150"/>
      <c r="H356" s="150"/>
      <c r="I356" s="151"/>
      <c r="J356" s="155"/>
    </row>
    <row r="357" s="135" customFormat="1" spans="1:10">
      <c r="A357" s="133"/>
      <c r="C357" s="155"/>
      <c r="G357" s="150"/>
      <c r="H357" s="150"/>
      <c r="I357" s="151"/>
      <c r="J357" s="155"/>
    </row>
    <row r="358" s="135" customFormat="1" spans="1:10">
      <c r="A358" s="133"/>
      <c r="C358" s="155"/>
      <c r="G358" s="150"/>
      <c r="H358" s="150"/>
      <c r="I358" s="151"/>
      <c r="J358" s="155"/>
    </row>
    <row r="359" s="135" customFormat="1" spans="1:10">
      <c r="A359" s="133"/>
      <c r="C359" s="155"/>
      <c r="G359" s="150"/>
      <c r="H359" s="150"/>
      <c r="I359" s="151"/>
      <c r="J359" s="155"/>
    </row>
    <row r="360" s="135" customFormat="1" spans="1:10">
      <c r="A360" s="133"/>
      <c r="C360" s="155"/>
      <c r="G360" s="150"/>
      <c r="H360" s="150"/>
      <c r="I360" s="151"/>
      <c r="J360" s="155"/>
    </row>
    <row r="361" s="135" customFormat="1" spans="1:10">
      <c r="A361" s="133"/>
      <c r="C361" s="155"/>
      <c r="G361" s="150"/>
      <c r="H361" s="150"/>
      <c r="I361" s="151"/>
      <c r="J361" s="155"/>
    </row>
    <row r="362" s="135" customFormat="1" spans="1:10">
      <c r="A362" s="133"/>
      <c r="C362" s="155"/>
      <c r="G362" s="150"/>
      <c r="H362" s="150"/>
      <c r="I362" s="151"/>
      <c r="J362" s="155"/>
    </row>
    <row r="363" s="135" customFormat="1" spans="1:10">
      <c r="A363" s="133"/>
      <c r="C363" s="155"/>
      <c r="G363" s="150"/>
      <c r="H363" s="150"/>
      <c r="I363" s="151"/>
      <c r="J363" s="155"/>
    </row>
    <row r="364" s="135" customFormat="1" spans="1:10">
      <c r="A364" s="133"/>
      <c r="C364" s="155"/>
      <c r="G364" s="150"/>
      <c r="H364" s="150"/>
      <c r="I364" s="151"/>
      <c r="J364" s="155"/>
    </row>
    <row r="365" s="135" customFormat="1" spans="1:10">
      <c r="A365" s="133"/>
      <c r="C365" s="155"/>
      <c r="G365" s="150"/>
      <c r="H365" s="150"/>
      <c r="I365" s="151"/>
      <c r="J365" s="155"/>
    </row>
    <row r="366" s="135" customFormat="1" spans="1:10">
      <c r="A366" s="133"/>
      <c r="C366" s="155"/>
      <c r="G366" s="150"/>
      <c r="H366" s="150"/>
      <c r="I366" s="151"/>
      <c r="J366" s="155"/>
    </row>
    <row r="367" s="135" customFormat="1" spans="1:10">
      <c r="A367" s="133"/>
      <c r="C367" s="155"/>
      <c r="G367" s="150"/>
      <c r="H367" s="150"/>
      <c r="I367" s="151"/>
      <c r="J367" s="155"/>
    </row>
    <row r="368" s="135" customFormat="1" spans="1:10">
      <c r="A368" s="133"/>
      <c r="C368" s="155"/>
      <c r="G368" s="150"/>
      <c r="H368" s="150"/>
      <c r="I368" s="151"/>
      <c r="J368" s="155"/>
    </row>
    <row r="369" s="135" customFormat="1" spans="1:10">
      <c r="A369" s="133"/>
      <c r="C369" s="155"/>
      <c r="G369" s="150"/>
      <c r="H369" s="150"/>
      <c r="I369" s="151"/>
      <c r="J369" s="155"/>
    </row>
    <row r="370" s="135" customFormat="1" spans="1:10">
      <c r="A370" s="133"/>
      <c r="C370" s="155"/>
      <c r="G370" s="150"/>
      <c r="H370" s="150"/>
      <c r="I370" s="151"/>
      <c r="J370" s="155"/>
    </row>
    <row r="371" s="135" customFormat="1" spans="1:10">
      <c r="A371" s="133"/>
      <c r="C371" s="155"/>
      <c r="G371" s="150"/>
      <c r="H371" s="150"/>
      <c r="I371" s="151"/>
      <c r="J371" s="155"/>
    </row>
    <row r="372" s="135" customFormat="1" spans="1:10">
      <c r="A372" s="133"/>
      <c r="C372" s="155"/>
      <c r="G372" s="150"/>
      <c r="H372" s="150"/>
      <c r="I372" s="151"/>
      <c r="J372" s="155"/>
    </row>
    <row r="373" s="135" customFormat="1" spans="1:10">
      <c r="A373" s="133"/>
      <c r="C373" s="155"/>
      <c r="G373" s="150"/>
      <c r="H373" s="150"/>
      <c r="I373" s="151"/>
      <c r="J373" s="155"/>
    </row>
    <row r="374" s="135" customFormat="1" spans="1:10">
      <c r="A374" s="133"/>
      <c r="C374" s="155"/>
      <c r="G374" s="150"/>
      <c r="H374" s="150"/>
      <c r="I374" s="151"/>
      <c r="J374" s="155"/>
    </row>
    <row r="375" s="135" customFormat="1" spans="1:10">
      <c r="A375" s="133"/>
      <c r="C375" s="155"/>
      <c r="G375" s="150"/>
      <c r="H375" s="150"/>
      <c r="I375" s="151"/>
      <c r="J375" s="155"/>
    </row>
    <row r="376" s="135" customFormat="1" spans="1:10">
      <c r="A376" s="133"/>
      <c r="C376" s="155"/>
      <c r="G376" s="150"/>
      <c r="H376" s="150"/>
      <c r="I376" s="151"/>
      <c r="J376" s="155"/>
    </row>
    <row r="377" s="135" customFormat="1" spans="1:10">
      <c r="A377" s="133"/>
      <c r="C377" s="155"/>
      <c r="G377" s="150"/>
      <c r="H377" s="150"/>
      <c r="I377" s="151"/>
      <c r="J377" s="155"/>
    </row>
    <row r="378" s="135" customFormat="1" spans="1:10">
      <c r="A378" s="133"/>
      <c r="C378" s="155"/>
      <c r="G378" s="150"/>
      <c r="H378" s="150"/>
      <c r="I378" s="151"/>
      <c r="J378" s="155"/>
    </row>
    <row r="379" s="135" customFormat="1" spans="1:10">
      <c r="A379" s="133"/>
      <c r="C379" s="155"/>
      <c r="G379" s="150"/>
      <c r="H379" s="150"/>
      <c r="I379" s="151"/>
      <c r="J379" s="155"/>
    </row>
    <row r="380" s="135" customFormat="1" spans="1:10">
      <c r="A380" s="133"/>
      <c r="C380" s="155"/>
      <c r="G380" s="150"/>
      <c r="H380" s="150"/>
      <c r="I380" s="151"/>
      <c r="J380" s="155"/>
    </row>
    <row r="381" s="135" customFormat="1" spans="1:10">
      <c r="A381" s="133"/>
      <c r="C381" s="155"/>
      <c r="G381" s="150"/>
      <c r="H381" s="150"/>
      <c r="I381" s="151"/>
      <c r="J381" s="155"/>
    </row>
    <row r="382" s="135" customFormat="1" spans="1:10">
      <c r="A382" s="133"/>
      <c r="C382" s="155"/>
      <c r="G382" s="150"/>
      <c r="H382" s="150"/>
      <c r="I382" s="151"/>
      <c r="J382" s="155"/>
    </row>
    <row r="383" s="135" customFormat="1" spans="1:10">
      <c r="A383" s="133"/>
      <c r="C383" s="155"/>
      <c r="G383" s="150"/>
      <c r="H383" s="150"/>
      <c r="I383" s="151"/>
      <c r="J383" s="155"/>
    </row>
    <row r="384" s="135" customFormat="1" spans="1:10">
      <c r="A384" s="133"/>
      <c r="C384" s="155"/>
      <c r="G384" s="150"/>
      <c r="H384" s="150"/>
      <c r="I384" s="151"/>
      <c r="J384" s="155"/>
    </row>
    <row r="385" s="135" customFormat="1" spans="1:10">
      <c r="A385" s="133"/>
      <c r="C385" s="155"/>
      <c r="G385" s="150"/>
      <c r="H385" s="150"/>
      <c r="I385" s="151"/>
      <c r="J385" s="155"/>
    </row>
    <row r="386" s="135" customFormat="1" spans="1:10">
      <c r="A386" s="133"/>
      <c r="C386" s="155"/>
      <c r="G386" s="150"/>
      <c r="H386" s="150"/>
      <c r="I386" s="151"/>
      <c r="J386" s="155"/>
    </row>
    <row r="387" s="135" customFormat="1" spans="1:10">
      <c r="A387" s="133"/>
      <c r="C387" s="155"/>
      <c r="G387" s="150"/>
      <c r="H387" s="150"/>
      <c r="I387" s="151"/>
      <c r="J387" s="155"/>
    </row>
    <row r="388" s="135" customFormat="1" spans="1:10">
      <c r="A388" s="133"/>
      <c r="C388" s="155"/>
      <c r="G388" s="150"/>
      <c r="H388" s="150"/>
      <c r="I388" s="151"/>
      <c r="J388" s="155"/>
    </row>
    <row r="389" s="135" customFormat="1" spans="1:10">
      <c r="A389" s="133"/>
      <c r="C389" s="155"/>
      <c r="G389" s="150"/>
      <c r="H389" s="150"/>
      <c r="I389" s="151"/>
      <c r="J389" s="155"/>
    </row>
    <row r="390" s="135" customFormat="1" spans="1:10">
      <c r="A390" s="133"/>
      <c r="C390" s="155"/>
      <c r="G390" s="150"/>
      <c r="H390" s="150"/>
      <c r="I390" s="151"/>
      <c r="J390" s="155"/>
    </row>
    <row r="391" s="135" customFormat="1" spans="1:10">
      <c r="A391" s="133"/>
      <c r="C391" s="155"/>
      <c r="G391" s="150"/>
      <c r="H391" s="150"/>
      <c r="I391" s="151"/>
      <c r="J391" s="155"/>
    </row>
    <row r="392" s="135" customFormat="1" spans="1:10">
      <c r="A392" s="133"/>
      <c r="C392" s="155"/>
      <c r="G392" s="150"/>
      <c r="H392" s="150"/>
      <c r="I392" s="151"/>
      <c r="J392" s="155"/>
    </row>
    <row r="393" s="135" customFormat="1" spans="1:10">
      <c r="A393" s="133"/>
      <c r="C393" s="155"/>
      <c r="G393" s="150"/>
      <c r="H393" s="150"/>
      <c r="I393" s="151"/>
      <c r="J393" s="155"/>
    </row>
    <row r="394" s="135" customFormat="1" spans="1:10">
      <c r="A394" s="133"/>
      <c r="C394" s="155"/>
      <c r="G394" s="150"/>
      <c r="H394" s="150"/>
      <c r="I394" s="151"/>
      <c r="J394" s="155"/>
    </row>
    <row r="395" s="135" customFormat="1" spans="1:10">
      <c r="A395" s="133"/>
      <c r="C395" s="155"/>
      <c r="G395" s="150"/>
      <c r="H395" s="150"/>
      <c r="I395" s="151"/>
      <c r="J395" s="155"/>
    </row>
    <row r="396" s="135" customFormat="1" spans="1:10">
      <c r="A396" s="133"/>
      <c r="C396" s="155"/>
      <c r="G396" s="150"/>
      <c r="H396" s="150"/>
      <c r="I396" s="151"/>
      <c r="J396" s="155"/>
    </row>
    <row r="397" s="135" customFormat="1" spans="1:10">
      <c r="A397" s="133"/>
      <c r="C397" s="155"/>
      <c r="G397" s="150"/>
      <c r="H397" s="150"/>
      <c r="I397" s="151"/>
      <c r="J397" s="155"/>
    </row>
    <row r="398" s="135" customFormat="1" spans="1:10">
      <c r="A398" s="133"/>
      <c r="C398" s="155"/>
      <c r="G398" s="150"/>
      <c r="H398" s="150"/>
      <c r="I398" s="151"/>
      <c r="J398" s="155"/>
    </row>
    <row r="399" s="135" customFormat="1" spans="1:10">
      <c r="A399" s="133"/>
      <c r="C399" s="155"/>
      <c r="G399" s="150"/>
      <c r="H399" s="150"/>
      <c r="I399" s="151"/>
      <c r="J399" s="155"/>
    </row>
    <row r="400" s="135" customFormat="1" spans="1:10">
      <c r="A400" s="133"/>
      <c r="C400" s="155"/>
      <c r="G400" s="150"/>
      <c r="H400" s="150"/>
      <c r="I400" s="151"/>
      <c r="J400" s="155"/>
    </row>
    <row r="401" s="135" customFormat="1" spans="1:10">
      <c r="A401" s="133"/>
      <c r="C401" s="155"/>
      <c r="G401" s="150"/>
      <c r="H401" s="150"/>
      <c r="I401" s="151"/>
      <c r="J401" s="155"/>
    </row>
    <row r="402" s="135" customFormat="1" spans="1:10">
      <c r="A402" s="133"/>
      <c r="C402" s="155"/>
      <c r="G402" s="150"/>
      <c r="H402" s="150"/>
      <c r="I402" s="151"/>
      <c r="J402" s="155"/>
    </row>
    <row r="403" s="135" customFormat="1" spans="1:10">
      <c r="A403" s="133"/>
      <c r="C403" s="155"/>
      <c r="G403" s="150"/>
      <c r="H403" s="150"/>
      <c r="I403" s="151"/>
      <c r="J403" s="155"/>
    </row>
    <row r="404" s="135" customFormat="1" spans="1:10">
      <c r="A404" s="133"/>
      <c r="C404" s="155"/>
      <c r="G404" s="150"/>
      <c r="H404" s="150"/>
      <c r="I404" s="151"/>
      <c r="J404" s="155"/>
    </row>
    <row r="405" s="135" customFormat="1" spans="1:10">
      <c r="A405" s="133"/>
      <c r="C405" s="155"/>
      <c r="G405" s="150"/>
      <c r="H405" s="150"/>
      <c r="I405" s="151"/>
      <c r="J405" s="155"/>
    </row>
    <row r="406" s="135" customFormat="1" spans="1:10">
      <c r="A406" s="133"/>
      <c r="C406" s="155"/>
      <c r="G406" s="150"/>
      <c r="H406" s="150"/>
      <c r="I406" s="151"/>
      <c r="J406" s="155"/>
    </row>
    <row r="407" s="135" customFormat="1" spans="1:10">
      <c r="A407" s="133"/>
      <c r="C407" s="155"/>
      <c r="G407" s="150"/>
      <c r="H407" s="150"/>
      <c r="I407" s="151"/>
      <c r="J407" s="155"/>
    </row>
    <row r="408" s="135" customFormat="1" spans="1:10">
      <c r="A408" s="133"/>
      <c r="C408" s="155"/>
      <c r="G408" s="150"/>
      <c r="H408" s="150"/>
      <c r="I408" s="151"/>
      <c r="J408" s="155"/>
    </row>
    <row r="409" s="135" customFormat="1" spans="1:10">
      <c r="A409" s="133"/>
      <c r="C409" s="155"/>
      <c r="G409" s="150"/>
      <c r="H409" s="150"/>
      <c r="I409" s="151"/>
      <c r="J409" s="155"/>
    </row>
    <row r="410" s="135" customFormat="1" spans="1:10">
      <c r="A410" s="133"/>
      <c r="C410" s="155"/>
      <c r="G410" s="150"/>
      <c r="H410" s="150"/>
      <c r="I410" s="151"/>
      <c r="J410" s="155"/>
    </row>
    <row r="411" s="135" customFormat="1" spans="1:10">
      <c r="A411" s="133"/>
      <c r="C411" s="155"/>
      <c r="G411" s="150"/>
      <c r="H411" s="150"/>
      <c r="I411" s="151"/>
      <c r="J411" s="155"/>
    </row>
    <row r="412" s="135" customFormat="1" spans="1:10">
      <c r="A412" s="133"/>
      <c r="C412" s="155"/>
      <c r="G412" s="150"/>
      <c r="H412" s="150"/>
      <c r="I412" s="151"/>
      <c r="J412" s="155"/>
    </row>
    <row r="413" s="135" customFormat="1" spans="1:10">
      <c r="A413" s="133"/>
      <c r="C413" s="155"/>
      <c r="G413" s="150"/>
      <c r="H413" s="150"/>
      <c r="I413" s="151"/>
      <c r="J413" s="155"/>
    </row>
    <row r="414" s="135" customFormat="1" spans="1:10">
      <c r="A414" s="133"/>
      <c r="C414" s="155"/>
      <c r="G414" s="150"/>
      <c r="H414" s="150"/>
      <c r="I414" s="151"/>
      <c r="J414" s="155"/>
    </row>
    <row r="415" s="135" customFormat="1" spans="1:10">
      <c r="A415" s="133"/>
      <c r="C415" s="155"/>
      <c r="G415" s="150"/>
      <c r="H415" s="150"/>
      <c r="I415" s="151"/>
      <c r="J415" s="155"/>
    </row>
    <row r="416" s="135" customFormat="1" spans="1:10">
      <c r="A416" s="133"/>
      <c r="C416" s="155"/>
      <c r="G416" s="150"/>
      <c r="H416" s="150"/>
      <c r="I416" s="151"/>
      <c r="J416" s="155"/>
    </row>
    <row r="417" s="135" customFormat="1" spans="1:10">
      <c r="A417" s="133"/>
      <c r="C417" s="155"/>
      <c r="G417" s="150"/>
      <c r="H417" s="150"/>
      <c r="I417" s="151"/>
      <c r="J417" s="155"/>
    </row>
    <row r="418" s="135" customFormat="1" spans="1:10">
      <c r="A418" s="133"/>
      <c r="C418" s="155"/>
      <c r="G418" s="150"/>
      <c r="H418" s="150"/>
      <c r="I418" s="151"/>
      <c r="J418" s="155"/>
    </row>
    <row r="419" s="135" customFormat="1" spans="1:10">
      <c r="A419" s="133"/>
      <c r="C419" s="155"/>
      <c r="G419" s="150"/>
      <c r="H419" s="150"/>
      <c r="I419" s="151"/>
      <c r="J419" s="155"/>
    </row>
    <row r="420" s="135" customFormat="1" spans="1:10">
      <c r="A420" s="133"/>
      <c r="C420" s="155"/>
      <c r="G420" s="150"/>
      <c r="H420" s="150"/>
      <c r="I420" s="151"/>
      <c r="J420" s="155"/>
    </row>
    <row r="421" s="135" customFormat="1" spans="1:10">
      <c r="A421" s="133"/>
      <c r="C421" s="155"/>
      <c r="G421" s="150"/>
      <c r="H421" s="150"/>
      <c r="I421" s="151"/>
      <c r="J421" s="155"/>
    </row>
    <row r="422" s="135" customFormat="1" spans="1:10">
      <c r="A422" s="133"/>
      <c r="C422" s="155"/>
      <c r="G422" s="150"/>
      <c r="H422" s="150"/>
      <c r="I422" s="151"/>
      <c r="J422" s="155"/>
    </row>
    <row r="423" s="135" customFormat="1" spans="1:10">
      <c r="A423" s="133"/>
      <c r="C423" s="155"/>
      <c r="G423" s="150"/>
      <c r="H423" s="150"/>
      <c r="I423" s="151"/>
      <c r="J423" s="155"/>
    </row>
    <row r="424" s="135" customFormat="1" spans="1:10">
      <c r="A424" s="133"/>
      <c r="C424" s="155"/>
      <c r="G424" s="150"/>
      <c r="H424" s="150"/>
      <c r="I424" s="151"/>
      <c r="J424" s="155"/>
    </row>
    <row r="425" s="135" customFormat="1" spans="1:10">
      <c r="A425" s="133"/>
      <c r="C425" s="155"/>
      <c r="G425" s="150"/>
      <c r="H425" s="150"/>
      <c r="I425" s="151"/>
      <c r="J425" s="155"/>
    </row>
    <row r="426" s="135" customFormat="1" spans="1:10">
      <c r="A426" s="133"/>
      <c r="C426" s="155"/>
      <c r="G426" s="150"/>
      <c r="H426" s="150"/>
      <c r="I426" s="151"/>
      <c r="J426" s="155"/>
    </row>
    <row r="427" s="135" customFormat="1" spans="1:10">
      <c r="A427" s="133"/>
      <c r="C427" s="155"/>
      <c r="G427" s="150"/>
      <c r="H427" s="150"/>
      <c r="I427" s="151"/>
      <c r="J427" s="155"/>
    </row>
    <row r="428" s="135" customFormat="1" spans="1:10">
      <c r="A428" s="133"/>
      <c r="C428" s="155"/>
      <c r="G428" s="150"/>
      <c r="H428" s="150"/>
      <c r="I428" s="151"/>
      <c r="J428" s="155"/>
    </row>
    <row r="429" s="135" customFormat="1" spans="1:10">
      <c r="A429" s="133"/>
      <c r="C429" s="155"/>
      <c r="G429" s="150"/>
      <c r="H429" s="150"/>
      <c r="I429" s="151"/>
      <c r="J429" s="155"/>
    </row>
    <row r="430" s="135" customFormat="1" spans="1:10">
      <c r="A430" s="133"/>
      <c r="C430" s="155"/>
      <c r="G430" s="150"/>
      <c r="H430" s="150"/>
      <c r="I430" s="151"/>
      <c r="J430" s="155"/>
    </row>
    <row r="431" s="135" customFormat="1" spans="1:10">
      <c r="A431" s="133"/>
      <c r="C431" s="155"/>
      <c r="G431" s="150"/>
      <c r="H431" s="150"/>
      <c r="I431" s="151"/>
      <c r="J431" s="155"/>
    </row>
    <row r="432" s="135" customFormat="1" spans="1:10">
      <c r="A432" s="133"/>
      <c r="C432" s="155"/>
      <c r="G432" s="150"/>
      <c r="H432" s="150"/>
      <c r="I432" s="151"/>
      <c r="J432" s="155"/>
    </row>
    <row r="433" s="135" customFormat="1" spans="1:10">
      <c r="A433" s="133"/>
      <c r="C433" s="155"/>
      <c r="G433" s="150"/>
      <c r="H433" s="150"/>
      <c r="I433" s="151"/>
      <c r="J433" s="155"/>
    </row>
    <row r="434" s="135" customFormat="1" spans="1:10">
      <c r="A434" s="133"/>
      <c r="C434" s="155"/>
      <c r="G434" s="150"/>
      <c r="H434" s="150"/>
      <c r="I434" s="151"/>
      <c r="J434" s="155"/>
    </row>
    <row r="435" s="135" customFormat="1" spans="1:10">
      <c r="A435" s="133"/>
      <c r="C435" s="155"/>
      <c r="G435" s="150"/>
      <c r="H435" s="150"/>
      <c r="I435" s="151"/>
      <c r="J435" s="155"/>
    </row>
    <row r="436" s="135" customFormat="1" spans="1:10">
      <c r="A436" s="133"/>
      <c r="C436" s="155"/>
      <c r="G436" s="150"/>
      <c r="H436" s="150"/>
      <c r="I436" s="151"/>
      <c r="J436" s="155"/>
    </row>
    <row r="437" s="135" customFormat="1" spans="1:10">
      <c r="A437" s="133"/>
      <c r="C437" s="155"/>
      <c r="G437" s="150"/>
      <c r="H437" s="150"/>
      <c r="I437" s="151"/>
      <c r="J437" s="155"/>
    </row>
    <row r="438" s="135" customFormat="1" spans="1:10">
      <c r="A438" s="133"/>
      <c r="C438" s="155"/>
      <c r="G438" s="150"/>
      <c r="H438" s="150"/>
      <c r="I438" s="151"/>
      <c r="J438" s="155"/>
    </row>
    <row r="439" s="135" customFormat="1" spans="1:10">
      <c r="A439" s="133"/>
      <c r="C439" s="155"/>
      <c r="G439" s="150"/>
      <c r="H439" s="150"/>
      <c r="I439" s="151"/>
      <c r="J439" s="155"/>
    </row>
    <row r="440" s="135" customFormat="1" spans="1:10">
      <c r="A440" s="133"/>
      <c r="C440" s="155"/>
      <c r="G440" s="150"/>
      <c r="H440" s="150"/>
      <c r="I440" s="151"/>
      <c r="J440" s="155"/>
    </row>
    <row r="441" s="135" customFormat="1" spans="1:10">
      <c r="A441" s="133"/>
      <c r="C441" s="155"/>
      <c r="G441" s="150"/>
      <c r="H441" s="150"/>
      <c r="I441" s="151"/>
      <c r="J441" s="155"/>
    </row>
    <row r="442" s="135" customFormat="1" spans="1:10">
      <c r="A442" s="133"/>
      <c r="C442" s="155"/>
      <c r="G442" s="150"/>
      <c r="H442" s="150"/>
      <c r="I442" s="151"/>
      <c r="J442" s="155"/>
    </row>
    <row r="443" s="135" customFormat="1" spans="1:10">
      <c r="A443" s="133"/>
      <c r="C443" s="155"/>
      <c r="G443" s="150"/>
      <c r="H443" s="150"/>
      <c r="I443" s="151"/>
      <c r="J443" s="155"/>
    </row>
    <row r="444" s="135" customFormat="1" spans="1:10">
      <c r="A444" s="133"/>
      <c r="C444" s="155"/>
      <c r="G444" s="150"/>
      <c r="H444" s="150"/>
      <c r="I444" s="151"/>
      <c r="J444" s="155"/>
    </row>
    <row r="445" s="135" customFormat="1" spans="1:10">
      <c r="A445" s="133"/>
      <c r="C445" s="155"/>
      <c r="G445" s="150"/>
      <c r="H445" s="150"/>
      <c r="I445" s="151"/>
      <c r="J445" s="155"/>
    </row>
    <row r="446" s="135" customFormat="1" spans="1:10">
      <c r="A446" s="133"/>
      <c r="C446" s="155"/>
      <c r="G446" s="150"/>
      <c r="H446" s="150"/>
      <c r="I446" s="151"/>
      <c r="J446" s="155"/>
    </row>
    <row r="447" s="135" customFormat="1" spans="1:10">
      <c r="A447" s="133"/>
      <c r="C447" s="155"/>
      <c r="G447" s="150"/>
      <c r="H447" s="150"/>
      <c r="I447" s="151"/>
      <c r="J447" s="155"/>
    </row>
    <row r="448" s="135" customFormat="1" spans="1:10">
      <c r="A448" s="133"/>
      <c r="C448" s="155"/>
      <c r="G448" s="150"/>
      <c r="H448" s="150"/>
      <c r="I448" s="151"/>
      <c r="J448" s="155"/>
    </row>
    <row r="449" s="135" customFormat="1" spans="1:10">
      <c r="A449" s="133"/>
      <c r="C449" s="155"/>
      <c r="G449" s="150"/>
      <c r="H449" s="150"/>
      <c r="I449" s="151"/>
      <c r="J449" s="155"/>
    </row>
    <row r="450" s="135" customFormat="1" spans="1:10">
      <c r="A450" s="133"/>
      <c r="C450" s="155"/>
      <c r="G450" s="150"/>
      <c r="H450" s="150"/>
      <c r="I450" s="151"/>
      <c r="J450" s="155"/>
    </row>
    <row r="451" s="135" customFormat="1" spans="1:10">
      <c r="A451" s="133"/>
      <c r="C451" s="155"/>
      <c r="G451" s="150"/>
      <c r="H451" s="150"/>
      <c r="I451" s="151"/>
      <c r="J451" s="155"/>
    </row>
    <row r="452" s="135" customFormat="1" spans="1:10">
      <c r="A452" s="133"/>
      <c r="C452" s="155"/>
      <c r="G452" s="150"/>
      <c r="H452" s="150"/>
      <c r="I452" s="151"/>
      <c r="J452" s="155"/>
    </row>
    <row r="453" s="135" customFormat="1" spans="1:10">
      <c r="A453" s="133"/>
      <c r="C453" s="155"/>
      <c r="G453" s="150"/>
      <c r="H453" s="150"/>
      <c r="I453" s="151"/>
      <c r="J453" s="155"/>
    </row>
    <row r="454" s="135" customFormat="1" spans="1:10">
      <c r="A454" s="133"/>
      <c r="C454" s="155"/>
      <c r="G454" s="150"/>
      <c r="H454" s="150"/>
      <c r="I454" s="151"/>
      <c r="J454" s="155"/>
    </row>
    <row r="455" s="135" customFormat="1" spans="1:10">
      <c r="A455" s="133"/>
      <c r="C455" s="155"/>
      <c r="G455" s="150"/>
      <c r="H455" s="150"/>
      <c r="I455" s="151"/>
      <c r="J455" s="155"/>
    </row>
    <row r="456" s="135" customFormat="1" spans="1:10">
      <c r="A456" s="133"/>
      <c r="C456" s="155"/>
      <c r="G456" s="150"/>
      <c r="H456" s="150"/>
      <c r="I456" s="151"/>
      <c r="J456" s="155"/>
    </row>
    <row r="457" s="135" customFormat="1" spans="1:10">
      <c r="A457" s="133"/>
      <c r="C457" s="155"/>
      <c r="G457" s="150"/>
      <c r="H457" s="150"/>
      <c r="I457" s="151"/>
      <c r="J457" s="155"/>
    </row>
    <row r="458" s="135" customFormat="1" spans="1:10">
      <c r="A458" s="133"/>
      <c r="C458" s="155"/>
      <c r="G458" s="150"/>
      <c r="H458" s="150"/>
      <c r="I458" s="151"/>
      <c r="J458" s="155"/>
    </row>
    <row r="459" s="135" customFormat="1" spans="1:10">
      <c r="A459" s="133"/>
      <c r="C459" s="155"/>
      <c r="G459" s="150"/>
      <c r="H459" s="150"/>
      <c r="I459" s="151"/>
      <c r="J459" s="155"/>
    </row>
    <row r="460" s="135" customFormat="1" spans="1:10">
      <c r="A460" s="133"/>
      <c r="C460" s="155"/>
      <c r="G460" s="150"/>
      <c r="H460" s="150"/>
      <c r="I460" s="151"/>
      <c r="J460" s="155"/>
    </row>
    <row r="461" s="135" customFormat="1" spans="1:10">
      <c r="A461" s="133"/>
      <c r="C461" s="155"/>
      <c r="G461" s="150"/>
      <c r="H461" s="150"/>
      <c r="I461" s="151"/>
      <c r="J461" s="155"/>
    </row>
    <row r="462" s="135" customFormat="1" spans="1:10">
      <c r="A462" s="133"/>
      <c r="C462" s="155"/>
      <c r="G462" s="150"/>
      <c r="H462" s="150"/>
      <c r="I462" s="151"/>
      <c r="J462" s="155"/>
    </row>
    <row r="463" s="135" customFormat="1" spans="1:10">
      <c r="A463" s="133"/>
      <c r="C463" s="155"/>
      <c r="G463" s="150"/>
      <c r="H463" s="150"/>
      <c r="I463" s="151"/>
      <c r="J463" s="155"/>
    </row>
    <row r="464" s="135" customFormat="1" spans="1:10">
      <c r="A464" s="133"/>
      <c r="C464" s="155"/>
      <c r="G464" s="150"/>
      <c r="H464" s="150"/>
      <c r="I464" s="151"/>
      <c r="J464" s="155"/>
    </row>
    <row r="465" s="135" customFormat="1" spans="1:10">
      <c r="A465" s="133"/>
      <c r="C465" s="155"/>
      <c r="G465" s="150"/>
      <c r="H465" s="150"/>
      <c r="I465" s="151"/>
      <c r="J465" s="155"/>
    </row>
    <row r="466" s="135" customFormat="1" spans="1:10">
      <c r="A466" s="133"/>
      <c r="C466" s="155"/>
      <c r="G466" s="150"/>
      <c r="H466" s="150"/>
      <c r="I466" s="151"/>
      <c r="J466" s="155"/>
    </row>
    <row r="467" s="135" customFormat="1" spans="1:10">
      <c r="A467" s="133"/>
      <c r="C467" s="155"/>
      <c r="G467" s="150"/>
      <c r="H467" s="150"/>
      <c r="I467" s="151"/>
      <c r="J467" s="155"/>
    </row>
    <row r="468" s="135" customFormat="1" spans="1:10">
      <c r="A468" s="133"/>
      <c r="C468" s="155"/>
      <c r="G468" s="150"/>
      <c r="H468" s="150"/>
      <c r="I468" s="151"/>
      <c r="J468" s="155"/>
    </row>
    <row r="469" s="135" customFormat="1" spans="1:10">
      <c r="A469" s="133"/>
      <c r="C469" s="155"/>
      <c r="G469" s="150"/>
      <c r="H469" s="150"/>
      <c r="I469" s="151"/>
      <c r="J469" s="155"/>
    </row>
    <row r="470" s="135" customFormat="1" spans="1:10">
      <c r="A470" s="133"/>
      <c r="C470" s="155"/>
      <c r="G470" s="150"/>
      <c r="H470" s="150"/>
      <c r="I470" s="151"/>
      <c r="J470" s="155"/>
    </row>
    <row r="471" s="135" customFormat="1" spans="1:10">
      <c r="A471" s="133"/>
      <c r="C471" s="155"/>
      <c r="G471" s="150"/>
      <c r="H471" s="150"/>
      <c r="I471" s="151"/>
      <c r="J471" s="155"/>
    </row>
    <row r="472" s="135" customFormat="1" spans="1:10">
      <c r="A472" s="133"/>
      <c r="C472" s="155"/>
      <c r="G472" s="150"/>
      <c r="H472" s="150"/>
      <c r="I472" s="151"/>
      <c r="J472" s="155"/>
    </row>
    <row r="473" s="135" customFormat="1" spans="1:10">
      <c r="A473" s="133"/>
      <c r="C473" s="155"/>
      <c r="G473" s="150"/>
      <c r="H473" s="150"/>
      <c r="I473" s="151"/>
      <c r="J473" s="155"/>
    </row>
    <row r="474" s="135" customFormat="1" spans="1:10">
      <c r="A474" s="133"/>
      <c r="C474" s="155"/>
      <c r="G474" s="150"/>
      <c r="H474" s="150"/>
      <c r="I474" s="151"/>
      <c r="J474" s="155"/>
    </row>
    <row r="475" s="135" customFormat="1" spans="1:10">
      <c r="A475" s="133"/>
      <c r="C475" s="155"/>
      <c r="G475" s="150"/>
      <c r="H475" s="150"/>
      <c r="I475" s="151"/>
      <c r="J475" s="155"/>
    </row>
    <row r="476" s="135" customFormat="1" spans="1:10">
      <c r="A476" s="133"/>
      <c r="C476" s="155"/>
      <c r="G476" s="150"/>
      <c r="H476" s="150"/>
      <c r="I476" s="151"/>
      <c r="J476" s="155"/>
    </row>
    <row r="477" s="135" customFormat="1" spans="1:10">
      <c r="A477" s="133"/>
      <c r="C477" s="155"/>
      <c r="G477" s="150"/>
      <c r="H477" s="150"/>
      <c r="I477" s="151"/>
      <c r="J477" s="155"/>
    </row>
    <row r="478" s="135" customFormat="1" spans="1:10">
      <c r="A478" s="133"/>
      <c r="C478" s="155"/>
      <c r="G478" s="150"/>
      <c r="H478" s="150"/>
      <c r="I478" s="151"/>
      <c r="J478" s="155"/>
    </row>
    <row r="479" s="135" customFormat="1" spans="1:10">
      <c r="A479" s="133"/>
      <c r="C479" s="155"/>
      <c r="G479" s="150"/>
      <c r="H479" s="150"/>
      <c r="I479" s="151"/>
      <c r="J479" s="155"/>
    </row>
    <row r="480" s="135" customFormat="1" spans="1:10">
      <c r="A480" s="133"/>
      <c r="C480" s="155"/>
      <c r="G480" s="150"/>
      <c r="H480" s="150"/>
      <c r="I480" s="151"/>
      <c r="J480" s="155"/>
    </row>
    <row r="481" s="135" customFormat="1" spans="1:10">
      <c r="A481" s="133"/>
      <c r="C481" s="155"/>
      <c r="G481" s="150"/>
      <c r="H481" s="150"/>
      <c r="I481" s="151"/>
      <c r="J481" s="155"/>
    </row>
    <row r="482" s="135" customFormat="1" spans="1:10">
      <c r="A482" s="133"/>
      <c r="C482" s="155"/>
      <c r="G482" s="150"/>
      <c r="H482" s="150"/>
      <c r="I482" s="151"/>
      <c r="J482" s="155"/>
    </row>
    <row r="483" s="135" customFormat="1" spans="1:10">
      <c r="A483" s="133"/>
      <c r="C483" s="155"/>
      <c r="G483" s="150"/>
      <c r="H483" s="150"/>
      <c r="I483" s="151"/>
      <c r="J483" s="155"/>
    </row>
    <row r="484" s="135" customFormat="1" spans="1:10">
      <c r="A484" s="133"/>
      <c r="C484" s="155"/>
      <c r="G484" s="150"/>
      <c r="H484" s="150"/>
      <c r="I484" s="151"/>
      <c r="J484" s="155"/>
    </row>
    <row r="485" s="135" customFormat="1" spans="1:10">
      <c r="A485" s="133"/>
      <c r="C485" s="155"/>
      <c r="G485" s="150"/>
      <c r="H485" s="150"/>
      <c r="I485" s="151"/>
      <c r="J485" s="155"/>
    </row>
    <row r="486" s="135" customFormat="1" spans="1:10">
      <c r="A486" s="133"/>
      <c r="C486" s="155"/>
      <c r="G486" s="150"/>
      <c r="H486" s="150"/>
      <c r="I486" s="151"/>
      <c r="J486" s="155"/>
    </row>
    <row r="487" s="135" customFormat="1" spans="1:10">
      <c r="A487" s="133"/>
      <c r="C487" s="155"/>
      <c r="G487" s="150"/>
      <c r="H487" s="150"/>
      <c r="I487" s="151"/>
      <c r="J487" s="155"/>
    </row>
    <row r="488" s="135" customFormat="1" spans="1:10">
      <c r="A488" s="133"/>
      <c r="C488" s="155"/>
      <c r="G488" s="150"/>
      <c r="H488" s="150"/>
      <c r="I488" s="151"/>
      <c r="J488" s="155"/>
    </row>
    <row r="489" s="135" customFormat="1" spans="1:10">
      <c r="A489" s="133"/>
      <c r="C489" s="155"/>
      <c r="G489" s="150"/>
      <c r="H489" s="150"/>
      <c r="I489" s="151"/>
      <c r="J489" s="155"/>
    </row>
    <row r="490" s="135" customFormat="1" spans="1:10">
      <c r="A490" s="133"/>
      <c r="C490" s="155"/>
      <c r="G490" s="150"/>
      <c r="H490" s="150"/>
      <c r="I490" s="151"/>
      <c r="J490" s="155"/>
    </row>
    <row r="491" s="135" customFormat="1" spans="1:10">
      <c r="A491" s="133"/>
      <c r="C491" s="155"/>
      <c r="G491" s="150"/>
      <c r="H491" s="150"/>
      <c r="I491" s="151"/>
      <c r="J491" s="155"/>
    </row>
    <row r="492" s="135" customFormat="1" spans="1:10">
      <c r="A492" s="133"/>
      <c r="C492" s="155"/>
      <c r="G492" s="150"/>
      <c r="H492" s="150"/>
      <c r="I492" s="151"/>
      <c r="J492" s="155"/>
    </row>
    <row r="493" s="135" customFormat="1" spans="1:10">
      <c r="A493" s="133"/>
      <c r="C493" s="155"/>
      <c r="G493" s="150"/>
      <c r="H493" s="150"/>
      <c r="I493" s="151"/>
      <c r="J493" s="155"/>
    </row>
    <row r="494" s="135" customFormat="1" spans="1:10">
      <c r="A494" s="133"/>
      <c r="C494" s="155"/>
      <c r="G494" s="150"/>
      <c r="H494" s="150"/>
      <c r="I494" s="151"/>
      <c r="J494" s="155"/>
    </row>
    <row r="495" s="135" customFormat="1" spans="1:10">
      <c r="A495" s="133"/>
      <c r="C495" s="155"/>
      <c r="G495" s="150"/>
      <c r="H495" s="150"/>
      <c r="I495" s="151"/>
      <c r="J495" s="155"/>
    </row>
    <row r="496" s="135" customFormat="1" spans="1:10">
      <c r="A496" s="133"/>
      <c r="C496" s="155"/>
      <c r="G496" s="150"/>
      <c r="H496" s="150"/>
      <c r="I496" s="151"/>
      <c r="J496" s="155"/>
    </row>
    <row r="497" s="135" customFormat="1" spans="1:10">
      <c r="A497" s="133"/>
      <c r="C497" s="155"/>
      <c r="G497" s="150"/>
      <c r="H497" s="150"/>
      <c r="I497" s="151"/>
      <c r="J497" s="155"/>
    </row>
    <row r="498" s="135" customFormat="1" spans="1:10">
      <c r="A498" s="133"/>
      <c r="C498" s="155"/>
      <c r="G498" s="150"/>
      <c r="H498" s="150"/>
      <c r="I498" s="151"/>
      <c r="J498" s="155"/>
    </row>
    <row r="499" s="135" customFormat="1" spans="1:10">
      <c r="A499" s="133"/>
      <c r="C499" s="155"/>
      <c r="G499" s="150"/>
      <c r="H499" s="150"/>
      <c r="I499" s="151"/>
      <c r="J499" s="155"/>
    </row>
    <row r="500" s="135" customFormat="1" spans="1:10">
      <c r="A500" s="133"/>
      <c r="C500" s="155"/>
      <c r="G500" s="150"/>
      <c r="H500" s="150"/>
      <c r="I500" s="151"/>
      <c r="J500" s="155"/>
    </row>
    <row r="501" s="135" customFormat="1" spans="1:10">
      <c r="A501" s="133"/>
      <c r="C501" s="155"/>
      <c r="G501" s="150"/>
      <c r="H501" s="150"/>
      <c r="I501" s="151"/>
      <c r="J501" s="155"/>
    </row>
    <row r="502" s="135" customFormat="1" spans="1:10">
      <c r="A502" s="133"/>
      <c r="C502" s="155"/>
      <c r="G502" s="150"/>
      <c r="H502" s="150"/>
      <c r="I502" s="151"/>
      <c r="J502" s="155"/>
    </row>
    <row r="503" s="135" customFormat="1" spans="1:10">
      <c r="A503" s="133"/>
      <c r="C503" s="155"/>
      <c r="G503" s="150"/>
      <c r="H503" s="150"/>
      <c r="I503" s="151"/>
      <c r="J503" s="155"/>
    </row>
    <row r="504" s="135" customFormat="1" spans="1:10">
      <c r="A504" s="133"/>
      <c r="C504" s="155"/>
      <c r="G504" s="150"/>
      <c r="H504" s="150"/>
      <c r="I504" s="151"/>
      <c r="J504" s="155"/>
    </row>
    <row r="505" s="135" customFormat="1" spans="1:10">
      <c r="A505" s="133"/>
      <c r="C505" s="155"/>
      <c r="G505" s="150"/>
      <c r="H505" s="150"/>
      <c r="I505" s="151"/>
      <c r="J505" s="155"/>
    </row>
    <row r="506" s="135" customFormat="1" spans="1:10">
      <c r="A506" s="133"/>
      <c r="C506" s="155"/>
      <c r="G506" s="150"/>
      <c r="H506" s="150"/>
      <c r="I506" s="151"/>
      <c r="J506" s="155"/>
    </row>
    <row r="507" s="135" customFormat="1" spans="1:10">
      <c r="A507" s="133"/>
      <c r="C507" s="155"/>
      <c r="G507" s="150"/>
      <c r="H507" s="150"/>
      <c r="I507" s="151"/>
      <c r="J507" s="155"/>
    </row>
    <row r="508" s="135" customFormat="1" spans="1:10">
      <c r="A508" s="133"/>
      <c r="C508" s="155"/>
      <c r="G508" s="150"/>
      <c r="H508" s="150"/>
      <c r="I508" s="151"/>
      <c r="J508" s="155"/>
    </row>
    <row r="509" s="135" customFormat="1" spans="1:10">
      <c r="A509" s="133"/>
      <c r="C509" s="155"/>
      <c r="G509" s="150"/>
      <c r="H509" s="150"/>
      <c r="I509" s="151"/>
      <c r="J509" s="155"/>
    </row>
    <row r="510" s="135" customFormat="1" spans="1:10">
      <c r="A510" s="133"/>
      <c r="C510" s="155"/>
      <c r="G510" s="150"/>
      <c r="H510" s="150"/>
      <c r="I510" s="151"/>
      <c r="J510" s="155"/>
    </row>
    <row r="511" s="135" customFormat="1" spans="1:10">
      <c r="A511" s="133"/>
      <c r="C511" s="155"/>
      <c r="G511" s="150"/>
      <c r="H511" s="150"/>
      <c r="I511" s="151"/>
      <c r="J511" s="155"/>
    </row>
    <row r="512" s="135" customFormat="1" spans="1:10">
      <c r="A512" s="133"/>
      <c r="C512" s="155"/>
      <c r="G512" s="150"/>
      <c r="H512" s="150"/>
      <c r="I512" s="151"/>
      <c r="J512" s="155"/>
    </row>
    <row r="513" s="135" customFormat="1" spans="1:10">
      <c r="A513" s="133"/>
      <c r="C513" s="155"/>
      <c r="G513" s="150"/>
      <c r="H513" s="150"/>
      <c r="I513" s="151"/>
      <c r="J513" s="155"/>
    </row>
    <row r="514" s="135" customFormat="1" spans="1:10">
      <c r="A514" s="133"/>
      <c r="C514" s="155"/>
      <c r="G514" s="150"/>
      <c r="H514" s="150"/>
      <c r="I514" s="151"/>
      <c r="J514" s="155"/>
    </row>
    <row r="515" s="135" customFormat="1" spans="1:10">
      <c r="A515" s="133"/>
      <c r="C515" s="155"/>
      <c r="G515" s="150"/>
      <c r="H515" s="150"/>
      <c r="I515" s="151"/>
      <c r="J515" s="155"/>
    </row>
    <row r="516" s="135" customFormat="1" spans="1:10">
      <c r="A516" s="133"/>
      <c r="C516" s="155"/>
      <c r="G516" s="150"/>
      <c r="H516" s="150"/>
      <c r="I516" s="151"/>
      <c r="J516" s="155"/>
    </row>
    <row r="517" s="135" customFormat="1" spans="1:10">
      <c r="A517" s="133"/>
      <c r="C517" s="155"/>
      <c r="G517" s="150"/>
      <c r="H517" s="150"/>
      <c r="I517" s="151"/>
      <c r="J517" s="155"/>
    </row>
    <row r="518" s="135" customFormat="1" spans="1:10">
      <c r="A518" s="133"/>
      <c r="C518" s="155"/>
      <c r="G518" s="150"/>
      <c r="H518" s="150"/>
      <c r="I518" s="151"/>
      <c r="J518" s="155"/>
    </row>
    <row r="519" s="135" customFormat="1" spans="1:10">
      <c r="A519" s="133"/>
      <c r="C519" s="155"/>
      <c r="G519" s="150"/>
      <c r="H519" s="150"/>
      <c r="I519" s="151"/>
      <c r="J519" s="155"/>
    </row>
    <row r="520" s="135" customFormat="1" spans="1:10">
      <c r="A520" s="133"/>
      <c r="C520" s="155"/>
      <c r="G520" s="150"/>
      <c r="H520" s="150"/>
      <c r="I520" s="151"/>
      <c r="J520" s="155"/>
    </row>
    <row r="521" s="135" customFormat="1" spans="1:10">
      <c r="A521" s="133"/>
      <c r="C521" s="155"/>
      <c r="G521" s="150"/>
      <c r="H521" s="150"/>
      <c r="I521" s="151"/>
      <c r="J521" s="155"/>
    </row>
    <row r="522" s="135" customFormat="1" spans="1:10">
      <c r="A522" s="133"/>
      <c r="C522" s="155"/>
      <c r="G522" s="150"/>
      <c r="H522" s="150"/>
      <c r="I522" s="151"/>
      <c r="J522" s="155"/>
    </row>
    <row r="523" s="135" customFormat="1" spans="1:10">
      <c r="A523" s="133"/>
      <c r="C523" s="155"/>
      <c r="G523" s="150"/>
      <c r="H523" s="150"/>
      <c r="I523" s="151"/>
      <c r="J523" s="155"/>
    </row>
    <row r="524" s="135" customFormat="1" spans="1:10">
      <c r="A524" s="133"/>
      <c r="C524" s="155"/>
      <c r="G524" s="150"/>
      <c r="H524" s="150"/>
      <c r="I524" s="151"/>
      <c r="J524" s="155"/>
    </row>
    <row r="525" s="135" customFormat="1" spans="1:10">
      <c r="A525" s="133"/>
      <c r="C525" s="155"/>
      <c r="G525" s="150"/>
      <c r="H525" s="150"/>
      <c r="I525" s="151"/>
      <c r="J525" s="155"/>
    </row>
    <row r="526" s="135" customFormat="1" spans="1:10">
      <c r="A526" s="133"/>
      <c r="C526" s="155"/>
      <c r="G526" s="150"/>
      <c r="H526" s="150"/>
      <c r="I526" s="151"/>
      <c r="J526" s="155"/>
    </row>
    <row r="527" s="135" customFormat="1" spans="1:10">
      <c r="A527" s="133"/>
      <c r="C527" s="155"/>
      <c r="G527" s="150"/>
      <c r="H527" s="150"/>
      <c r="I527" s="151"/>
      <c r="J527" s="155"/>
    </row>
    <row r="528" s="135" customFormat="1" spans="1:10">
      <c r="A528" s="133"/>
      <c r="C528" s="155"/>
      <c r="G528" s="150"/>
      <c r="H528" s="150"/>
      <c r="I528" s="151"/>
      <c r="J528" s="155"/>
    </row>
    <row r="529" s="135" customFormat="1" spans="1:10">
      <c r="A529" s="133"/>
      <c r="C529" s="155"/>
      <c r="G529" s="150"/>
      <c r="H529" s="150"/>
      <c r="I529" s="151"/>
      <c r="J529" s="155"/>
    </row>
    <row r="530" s="135" customFormat="1" spans="1:10">
      <c r="A530" s="133"/>
      <c r="C530" s="155"/>
      <c r="G530" s="150"/>
      <c r="H530" s="150"/>
      <c r="I530" s="151"/>
      <c r="J530" s="155"/>
    </row>
    <row r="531" s="135" customFormat="1" spans="1:10">
      <c r="A531" s="133"/>
      <c r="C531" s="155"/>
      <c r="G531" s="150"/>
      <c r="H531" s="150"/>
      <c r="I531" s="151"/>
      <c r="J531" s="155"/>
    </row>
    <row r="532" s="135" customFormat="1" spans="1:10">
      <c r="A532" s="133"/>
      <c r="C532" s="155"/>
      <c r="G532" s="150"/>
      <c r="H532" s="150"/>
      <c r="I532" s="151"/>
      <c r="J532" s="155"/>
    </row>
    <row r="533" s="135" customFormat="1" spans="1:10">
      <c r="A533" s="133"/>
      <c r="C533" s="155"/>
      <c r="G533" s="150"/>
      <c r="H533" s="150"/>
      <c r="I533" s="151"/>
      <c r="J533" s="155"/>
    </row>
    <row r="534" s="135" customFormat="1" spans="1:10">
      <c r="A534" s="133"/>
      <c r="C534" s="155"/>
      <c r="G534" s="150"/>
      <c r="H534" s="150"/>
      <c r="I534" s="151"/>
      <c r="J534" s="155"/>
    </row>
    <row r="535" s="135" customFormat="1" spans="1:10">
      <c r="A535" s="133"/>
      <c r="C535" s="155"/>
      <c r="G535" s="150"/>
      <c r="H535" s="150"/>
      <c r="I535" s="151"/>
      <c r="J535" s="155"/>
    </row>
    <row r="536" s="135" customFormat="1" spans="1:10">
      <c r="A536" s="133"/>
      <c r="C536" s="155"/>
      <c r="G536" s="150"/>
      <c r="H536" s="150"/>
      <c r="I536" s="151"/>
      <c r="J536" s="155"/>
    </row>
    <row r="537" s="135" customFormat="1" spans="1:10">
      <c r="A537" s="133"/>
      <c r="C537" s="155"/>
      <c r="G537" s="150"/>
      <c r="H537" s="150"/>
      <c r="I537" s="151"/>
      <c r="J537" s="155"/>
    </row>
    <row r="538" s="135" customFormat="1" spans="1:10">
      <c r="A538" s="133"/>
      <c r="C538" s="155"/>
      <c r="G538" s="150"/>
      <c r="H538" s="150"/>
      <c r="I538" s="151"/>
      <c r="J538" s="155"/>
    </row>
    <row r="539" s="135" customFormat="1" spans="1:10">
      <c r="A539" s="133"/>
      <c r="C539" s="155"/>
      <c r="G539" s="150"/>
      <c r="H539" s="150"/>
      <c r="I539" s="151"/>
      <c r="J539" s="155"/>
    </row>
    <row r="540" s="135" customFormat="1" spans="1:10">
      <c r="A540" s="133"/>
      <c r="C540" s="155"/>
      <c r="G540" s="150"/>
      <c r="H540" s="150"/>
      <c r="I540" s="151"/>
      <c r="J540" s="155"/>
    </row>
    <row r="541" s="135" customFormat="1" spans="1:10">
      <c r="A541" s="133"/>
      <c r="C541" s="155"/>
      <c r="G541" s="150"/>
      <c r="H541" s="150"/>
      <c r="I541" s="151"/>
      <c r="J541" s="155"/>
    </row>
    <row r="542" s="135" customFormat="1" spans="1:10">
      <c r="A542" s="133"/>
      <c r="C542" s="155"/>
      <c r="G542" s="150"/>
      <c r="H542" s="150"/>
      <c r="I542" s="151"/>
      <c r="J542" s="155"/>
    </row>
    <row r="543" s="135" customFormat="1" spans="1:10">
      <c r="A543" s="133"/>
      <c r="C543" s="155"/>
      <c r="G543" s="150"/>
      <c r="H543" s="150"/>
      <c r="I543" s="151"/>
      <c r="J543" s="155"/>
    </row>
    <row r="544" s="135" customFormat="1" spans="1:10">
      <c r="A544" s="133"/>
      <c r="C544" s="155"/>
      <c r="G544" s="150"/>
      <c r="H544" s="150"/>
      <c r="I544" s="151"/>
      <c r="J544" s="155"/>
    </row>
    <row r="545" s="135" customFormat="1" spans="1:10">
      <c r="A545" s="133"/>
      <c r="C545" s="155"/>
      <c r="G545" s="150"/>
      <c r="H545" s="150"/>
      <c r="I545" s="151"/>
      <c r="J545" s="155"/>
    </row>
    <row r="546" s="135" customFormat="1" spans="1:10">
      <c r="A546" s="133"/>
      <c r="C546" s="155"/>
      <c r="G546" s="150"/>
      <c r="H546" s="150"/>
      <c r="I546" s="151"/>
      <c r="J546" s="155"/>
    </row>
    <row r="547" s="135" customFormat="1" spans="1:10">
      <c r="A547" s="133"/>
      <c r="C547" s="155"/>
      <c r="G547" s="150"/>
      <c r="H547" s="150"/>
      <c r="I547" s="151"/>
      <c r="J547" s="155"/>
    </row>
    <row r="548" s="135" customFormat="1" spans="1:10">
      <c r="A548" s="133"/>
      <c r="C548" s="155"/>
      <c r="G548" s="150"/>
      <c r="H548" s="150"/>
      <c r="I548" s="151"/>
      <c r="J548" s="155"/>
    </row>
    <row r="549" s="135" customFormat="1" spans="1:10">
      <c r="A549" s="133"/>
      <c r="C549" s="155"/>
      <c r="G549" s="150"/>
      <c r="H549" s="150"/>
      <c r="I549" s="151"/>
      <c r="J549" s="155"/>
    </row>
    <row r="550" s="135" customFormat="1" spans="1:10">
      <c r="A550" s="133"/>
      <c r="C550" s="155"/>
      <c r="G550" s="150"/>
      <c r="H550" s="150"/>
      <c r="I550" s="151"/>
      <c r="J550" s="155"/>
    </row>
    <row r="551" s="135" customFormat="1" spans="1:10">
      <c r="A551" s="133"/>
      <c r="C551" s="155"/>
      <c r="G551" s="150"/>
      <c r="H551" s="150"/>
      <c r="I551" s="151"/>
      <c r="J551" s="155"/>
    </row>
    <row r="552" s="135" customFormat="1" spans="1:10">
      <c r="A552" s="133"/>
      <c r="C552" s="155"/>
      <c r="G552" s="150"/>
      <c r="H552" s="150"/>
      <c r="I552" s="151"/>
      <c r="J552" s="155"/>
    </row>
    <row r="553" s="135" customFormat="1" spans="1:10">
      <c r="A553" s="133"/>
      <c r="C553" s="155"/>
      <c r="G553" s="150"/>
      <c r="H553" s="150"/>
      <c r="I553" s="151"/>
      <c r="J553" s="155"/>
    </row>
    <row r="554" s="135" customFormat="1" spans="1:10">
      <c r="A554" s="133"/>
      <c r="C554" s="155"/>
      <c r="G554" s="150"/>
      <c r="H554" s="150"/>
      <c r="I554" s="151"/>
      <c r="J554" s="155"/>
    </row>
    <row r="555" s="135" customFormat="1" spans="1:10">
      <c r="A555" s="133"/>
      <c r="C555" s="155"/>
      <c r="G555" s="150"/>
      <c r="H555" s="150"/>
      <c r="I555" s="151"/>
      <c r="J555" s="155"/>
    </row>
    <row r="556" s="135" customFormat="1" spans="1:10">
      <c r="A556" s="133"/>
      <c r="C556" s="155"/>
      <c r="G556" s="150"/>
      <c r="H556" s="150"/>
      <c r="I556" s="151"/>
      <c r="J556" s="155"/>
    </row>
    <row r="557" s="135" customFormat="1" spans="1:10">
      <c r="A557" s="133"/>
      <c r="C557" s="155"/>
      <c r="G557" s="150"/>
      <c r="H557" s="150"/>
      <c r="I557" s="151"/>
      <c r="J557" s="155"/>
    </row>
    <row r="558" s="135" customFormat="1" spans="1:10">
      <c r="A558" s="133"/>
      <c r="C558" s="155"/>
      <c r="G558" s="150"/>
      <c r="H558" s="150"/>
      <c r="I558" s="151"/>
      <c r="J558" s="155"/>
    </row>
    <row r="559" s="135" customFormat="1" spans="1:10">
      <c r="A559" s="133"/>
      <c r="C559" s="155"/>
      <c r="G559" s="150"/>
      <c r="H559" s="150"/>
      <c r="I559" s="151"/>
      <c r="J559" s="155"/>
    </row>
    <row r="560" s="135" customFormat="1" spans="1:10">
      <c r="A560" s="133"/>
      <c r="C560" s="155"/>
      <c r="G560" s="150"/>
      <c r="H560" s="150"/>
      <c r="I560" s="151"/>
      <c r="J560" s="155"/>
    </row>
    <row r="561" s="135" customFormat="1" spans="1:10">
      <c r="A561" s="133"/>
      <c r="C561" s="155"/>
      <c r="G561" s="150"/>
      <c r="H561" s="150"/>
      <c r="I561" s="151"/>
      <c r="J561" s="155"/>
    </row>
    <row r="562" s="135" customFormat="1" spans="1:10">
      <c r="A562" s="133"/>
      <c r="C562" s="155"/>
      <c r="G562" s="150"/>
      <c r="H562" s="150"/>
      <c r="I562" s="151"/>
      <c r="J562" s="155"/>
    </row>
    <row r="563" s="135" customFormat="1" spans="1:10">
      <c r="A563" s="133"/>
      <c r="C563" s="155"/>
      <c r="G563" s="150"/>
      <c r="H563" s="150"/>
      <c r="I563" s="151"/>
      <c r="J563" s="155"/>
    </row>
    <row r="564" s="135" customFormat="1" spans="1:10">
      <c r="A564" s="133"/>
      <c r="C564" s="155"/>
      <c r="G564" s="150"/>
      <c r="H564" s="150"/>
      <c r="I564" s="151"/>
      <c r="J564" s="155"/>
    </row>
    <row r="565" s="135" customFormat="1" spans="1:10">
      <c r="A565" s="133"/>
      <c r="C565" s="155"/>
      <c r="G565" s="150"/>
      <c r="H565" s="150"/>
      <c r="I565" s="151"/>
      <c r="J565" s="155"/>
    </row>
    <row r="566" s="135" customFormat="1" spans="1:10">
      <c r="A566" s="133"/>
      <c r="C566" s="155"/>
      <c r="G566" s="150"/>
      <c r="H566" s="150"/>
      <c r="I566" s="151"/>
      <c r="J566" s="155"/>
    </row>
    <row r="567" s="135" customFormat="1" spans="1:10">
      <c r="A567" s="133"/>
      <c r="C567" s="155"/>
      <c r="G567" s="150"/>
      <c r="H567" s="150"/>
      <c r="I567" s="151"/>
      <c r="J567" s="155"/>
    </row>
    <row r="568" s="135" customFormat="1" spans="1:10">
      <c r="A568" s="133"/>
      <c r="C568" s="155"/>
      <c r="G568" s="150"/>
      <c r="H568" s="150"/>
      <c r="I568" s="151"/>
      <c r="J568" s="155"/>
    </row>
    <row r="569" s="135" customFormat="1" spans="1:10">
      <c r="A569" s="133"/>
      <c r="C569" s="155"/>
      <c r="G569" s="150"/>
      <c r="H569" s="150"/>
      <c r="I569" s="151"/>
      <c r="J569" s="155"/>
    </row>
    <row r="570" s="135" customFormat="1" spans="1:10">
      <c r="A570" s="133"/>
      <c r="C570" s="155"/>
      <c r="G570" s="150"/>
      <c r="H570" s="150"/>
      <c r="I570" s="151"/>
      <c r="J570" s="155"/>
    </row>
    <row r="571" s="135" customFormat="1" spans="1:10">
      <c r="A571" s="133"/>
      <c r="C571" s="155"/>
      <c r="G571" s="150"/>
      <c r="H571" s="150"/>
      <c r="I571" s="151"/>
      <c r="J571" s="155"/>
    </row>
    <row r="572" s="135" customFormat="1" spans="1:10">
      <c r="A572" s="133"/>
      <c r="C572" s="155"/>
      <c r="G572" s="150"/>
      <c r="H572" s="150"/>
      <c r="I572" s="151"/>
      <c r="J572" s="155"/>
    </row>
    <row r="573" s="135" customFormat="1" spans="1:10">
      <c r="A573" s="133"/>
      <c r="C573" s="155"/>
      <c r="G573" s="150"/>
      <c r="H573" s="150"/>
      <c r="I573" s="151"/>
      <c r="J573" s="155"/>
    </row>
    <row r="574" s="135" customFormat="1" spans="1:10">
      <c r="A574" s="133"/>
      <c r="C574" s="155"/>
      <c r="G574" s="150"/>
      <c r="H574" s="150"/>
      <c r="I574" s="151"/>
      <c r="J574" s="155"/>
    </row>
    <row r="575" s="135" customFormat="1" spans="1:10">
      <c r="A575" s="133"/>
      <c r="C575" s="155"/>
      <c r="G575" s="150"/>
      <c r="H575" s="150"/>
      <c r="I575" s="151"/>
      <c r="J575" s="155"/>
    </row>
    <row r="576" s="135" customFormat="1" spans="1:10">
      <c r="A576" s="133"/>
      <c r="C576" s="155"/>
      <c r="G576" s="150"/>
      <c r="H576" s="150"/>
      <c r="I576" s="151"/>
      <c r="J576" s="155"/>
    </row>
    <row r="577" s="135" customFormat="1" spans="1:10">
      <c r="A577" s="133"/>
      <c r="C577" s="155"/>
      <c r="G577" s="150"/>
      <c r="H577" s="150"/>
      <c r="I577" s="151"/>
      <c r="J577" s="155"/>
    </row>
    <row r="578" s="135" customFormat="1" spans="1:10">
      <c r="A578" s="133"/>
      <c r="C578" s="155"/>
      <c r="G578" s="150"/>
      <c r="H578" s="150"/>
      <c r="I578" s="151"/>
      <c r="J578" s="155"/>
    </row>
    <row r="579" s="135" customFormat="1" spans="1:10">
      <c r="A579" s="133"/>
      <c r="C579" s="155"/>
      <c r="G579" s="150"/>
      <c r="H579" s="150"/>
      <c r="I579" s="151"/>
      <c r="J579" s="155"/>
    </row>
    <row r="580" s="135" customFormat="1" spans="1:10">
      <c r="A580" s="133"/>
      <c r="C580" s="155"/>
      <c r="G580" s="150"/>
      <c r="H580" s="150"/>
      <c r="I580" s="151"/>
      <c r="J580" s="155"/>
    </row>
    <row r="581" s="135" customFormat="1" spans="1:10">
      <c r="A581" s="133"/>
      <c r="C581" s="155"/>
      <c r="G581" s="150"/>
      <c r="H581" s="150"/>
      <c r="I581" s="151"/>
      <c r="J581" s="155"/>
    </row>
    <row r="582" s="135" customFormat="1" spans="1:10">
      <c r="A582" s="133"/>
      <c r="C582" s="155"/>
      <c r="G582" s="150"/>
      <c r="H582" s="150"/>
      <c r="I582" s="151"/>
      <c r="J582" s="155"/>
    </row>
    <row r="583" s="135" customFormat="1" spans="1:10">
      <c r="A583" s="133"/>
      <c r="C583" s="155"/>
      <c r="G583" s="150"/>
      <c r="H583" s="150"/>
      <c r="I583" s="151"/>
      <c r="J583" s="155"/>
    </row>
    <row r="584" s="135" customFormat="1" spans="1:10">
      <c r="A584" s="133"/>
      <c r="C584" s="155"/>
      <c r="G584" s="150"/>
      <c r="H584" s="150"/>
      <c r="I584" s="151"/>
      <c r="J584" s="155"/>
    </row>
    <row r="585" s="135" customFormat="1" spans="1:10">
      <c r="A585" s="133"/>
      <c r="C585" s="155"/>
      <c r="G585" s="150"/>
      <c r="H585" s="150"/>
      <c r="I585" s="151"/>
      <c r="J585" s="155"/>
    </row>
    <row r="586" s="135" customFormat="1" spans="1:10">
      <c r="A586" s="133"/>
      <c r="C586" s="155"/>
      <c r="G586" s="150"/>
      <c r="H586" s="150"/>
      <c r="I586" s="151"/>
      <c r="J586" s="155"/>
    </row>
    <row r="587" s="135" customFormat="1" spans="1:10">
      <c r="A587" s="133"/>
      <c r="C587" s="155"/>
      <c r="G587" s="150"/>
      <c r="H587" s="150"/>
      <c r="I587" s="151"/>
      <c r="J587" s="155"/>
    </row>
    <row r="588" s="135" customFormat="1" spans="1:10">
      <c r="A588" s="133"/>
      <c r="C588" s="155"/>
      <c r="G588" s="150"/>
      <c r="H588" s="150"/>
      <c r="I588" s="151"/>
      <c r="J588" s="155"/>
    </row>
    <row r="589" s="135" customFormat="1" spans="1:10">
      <c r="A589" s="133"/>
      <c r="C589" s="155"/>
      <c r="G589" s="150"/>
      <c r="H589" s="150"/>
      <c r="I589" s="151"/>
      <c r="J589" s="155"/>
    </row>
    <row r="590" s="135" customFormat="1" spans="1:10">
      <c r="A590" s="133"/>
      <c r="C590" s="155"/>
      <c r="G590" s="150"/>
      <c r="H590" s="150"/>
      <c r="I590" s="151"/>
      <c r="J590" s="155"/>
    </row>
    <row r="591" s="135" customFormat="1" spans="1:10">
      <c r="A591" s="133"/>
      <c r="C591" s="155"/>
      <c r="G591" s="150"/>
      <c r="H591" s="150"/>
      <c r="I591" s="151"/>
      <c r="J591" s="155"/>
    </row>
    <row r="592" s="135" customFormat="1" spans="1:10">
      <c r="A592" s="133"/>
      <c r="C592" s="155"/>
      <c r="G592" s="150"/>
      <c r="H592" s="150"/>
      <c r="I592" s="151"/>
      <c r="J592" s="155"/>
    </row>
    <row r="593" s="135" customFormat="1" spans="1:10">
      <c r="A593" s="133"/>
      <c r="C593" s="155"/>
      <c r="G593" s="150"/>
      <c r="H593" s="150"/>
      <c r="I593" s="151"/>
      <c r="J593" s="155"/>
    </row>
    <row r="594" s="135" customFormat="1" spans="1:10">
      <c r="A594" s="133"/>
      <c r="C594" s="155"/>
      <c r="G594" s="150"/>
      <c r="H594" s="150"/>
      <c r="I594" s="151"/>
      <c r="J594" s="155"/>
    </row>
    <row r="595" s="135" customFormat="1" spans="1:10">
      <c r="A595" s="133"/>
      <c r="C595" s="155"/>
      <c r="G595" s="150"/>
      <c r="H595" s="150"/>
      <c r="I595" s="151"/>
      <c r="J595" s="155"/>
    </row>
    <row r="596" s="135" customFormat="1" spans="1:10">
      <c r="A596" s="133"/>
      <c r="C596" s="155"/>
      <c r="G596" s="150"/>
      <c r="H596" s="150"/>
      <c r="I596" s="151"/>
      <c r="J596" s="155"/>
    </row>
    <row r="597" s="135" customFormat="1" spans="1:10">
      <c r="A597" s="133"/>
      <c r="C597" s="155"/>
      <c r="G597" s="150"/>
      <c r="H597" s="150"/>
      <c r="I597" s="151"/>
      <c r="J597" s="155"/>
    </row>
    <row r="598" s="135" customFormat="1" spans="1:10">
      <c r="A598" s="133"/>
      <c r="C598" s="155"/>
      <c r="G598" s="150"/>
      <c r="H598" s="150"/>
      <c r="I598" s="151"/>
      <c r="J598" s="155"/>
    </row>
    <row r="599" s="135" customFormat="1" spans="1:10">
      <c r="A599" s="133"/>
      <c r="C599" s="155"/>
      <c r="G599" s="150"/>
      <c r="H599" s="150"/>
      <c r="I599" s="151"/>
      <c r="J599" s="155"/>
    </row>
    <row r="600" s="135" customFormat="1" spans="1:10">
      <c r="A600" s="133"/>
      <c r="C600" s="155"/>
      <c r="G600" s="150"/>
      <c r="H600" s="150"/>
      <c r="I600" s="151"/>
      <c r="J600" s="155"/>
    </row>
    <row r="601" s="135" customFormat="1" spans="1:10">
      <c r="A601" s="133"/>
      <c r="C601" s="155"/>
      <c r="G601" s="150"/>
      <c r="H601" s="150"/>
      <c r="I601" s="151"/>
      <c r="J601" s="155"/>
    </row>
    <row r="602" s="135" customFormat="1" spans="1:10">
      <c r="A602" s="133"/>
      <c r="C602" s="155"/>
      <c r="G602" s="150"/>
      <c r="H602" s="150"/>
      <c r="I602" s="151"/>
      <c r="J602" s="155"/>
    </row>
    <row r="603" s="135" customFormat="1" spans="1:10">
      <c r="A603" s="133"/>
      <c r="C603" s="155"/>
      <c r="G603" s="150"/>
      <c r="H603" s="150"/>
      <c r="I603" s="151"/>
      <c r="J603" s="155"/>
    </row>
    <row r="604" s="135" customFormat="1" spans="1:10">
      <c r="A604" s="133"/>
      <c r="C604" s="155"/>
      <c r="G604" s="150"/>
      <c r="H604" s="150"/>
      <c r="I604" s="151"/>
      <c r="J604" s="155"/>
    </row>
    <row r="605" s="135" customFormat="1" spans="1:10">
      <c r="A605" s="133"/>
      <c r="C605" s="155"/>
      <c r="G605" s="150"/>
      <c r="H605" s="150"/>
      <c r="I605" s="151"/>
      <c r="J605" s="155"/>
    </row>
    <row r="606" s="135" customFormat="1" spans="1:10">
      <c r="A606" s="133"/>
      <c r="C606" s="155"/>
      <c r="G606" s="150"/>
      <c r="H606" s="150"/>
      <c r="I606" s="151"/>
      <c r="J606" s="155"/>
    </row>
    <row r="607" s="135" customFormat="1" spans="1:10">
      <c r="A607" s="133"/>
      <c r="C607" s="155"/>
      <c r="G607" s="150"/>
      <c r="H607" s="150"/>
      <c r="I607" s="151"/>
      <c r="J607" s="155"/>
    </row>
    <row r="608" s="135" customFormat="1" spans="1:10">
      <c r="A608" s="133"/>
      <c r="C608" s="155"/>
      <c r="G608" s="150"/>
      <c r="H608" s="150"/>
      <c r="I608" s="151"/>
      <c r="J608" s="155"/>
    </row>
    <row r="609" s="135" customFormat="1" spans="1:10">
      <c r="A609" s="133"/>
      <c r="C609" s="155"/>
      <c r="G609" s="150"/>
      <c r="H609" s="150"/>
      <c r="I609" s="151"/>
      <c r="J609" s="155"/>
    </row>
    <row r="610" s="135" customFormat="1" spans="1:10">
      <c r="A610" s="133"/>
      <c r="C610" s="155"/>
      <c r="G610" s="150"/>
      <c r="H610" s="150"/>
      <c r="I610" s="151"/>
      <c r="J610" s="155"/>
    </row>
    <row r="611" s="135" customFormat="1" spans="1:10">
      <c r="A611" s="133"/>
      <c r="C611" s="155"/>
      <c r="G611" s="150"/>
      <c r="H611" s="150"/>
      <c r="I611" s="151"/>
      <c r="J611" s="155"/>
    </row>
    <row r="612" s="135" customFormat="1" spans="1:10">
      <c r="A612" s="133"/>
      <c r="C612" s="155"/>
      <c r="G612" s="150"/>
      <c r="H612" s="150"/>
      <c r="I612" s="151"/>
      <c r="J612" s="155"/>
    </row>
    <row r="613" s="135" customFormat="1" spans="1:10">
      <c r="A613" s="133"/>
      <c r="C613" s="155"/>
      <c r="G613" s="150"/>
      <c r="H613" s="150"/>
      <c r="I613" s="151"/>
      <c r="J613" s="155"/>
    </row>
    <row r="614" s="135" customFormat="1" spans="1:10">
      <c r="A614" s="133"/>
      <c r="C614" s="155"/>
      <c r="G614" s="150"/>
      <c r="H614" s="150"/>
      <c r="I614" s="151"/>
      <c r="J614" s="155"/>
    </row>
    <row r="615" s="135" customFormat="1" spans="1:10">
      <c r="A615" s="133"/>
      <c r="C615" s="155"/>
      <c r="G615" s="150"/>
      <c r="H615" s="150"/>
      <c r="I615" s="151"/>
      <c r="J615" s="155"/>
    </row>
    <row r="616" s="135" customFormat="1" spans="1:10">
      <c r="A616" s="133"/>
      <c r="C616" s="155"/>
      <c r="G616" s="150"/>
      <c r="H616" s="150"/>
      <c r="I616" s="151"/>
      <c r="J616" s="155"/>
    </row>
    <row r="617" s="135" customFormat="1" spans="1:10">
      <c r="A617" s="133"/>
      <c r="C617" s="155"/>
      <c r="G617" s="150"/>
      <c r="H617" s="150"/>
      <c r="I617" s="151"/>
      <c r="J617" s="155"/>
    </row>
    <row r="618" s="135" customFormat="1" spans="1:10">
      <c r="A618" s="133"/>
      <c r="C618" s="155"/>
      <c r="G618" s="150"/>
      <c r="H618" s="150"/>
      <c r="I618" s="151"/>
      <c r="J618" s="155"/>
    </row>
    <row r="619" s="135" customFormat="1" spans="1:10">
      <c r="A619" s="133"/>
      <c r="C619" s="155"/>
      <c r="G619" s="150"/>
      <c r="H619" s="150"/>
      <c r="I619" s="151"/>
      <c r="J619" s="155"/>
    </row>
    <row r="620" s="135" customFormat="1" spans="1:10">
      <c r="A620" s="133"/>
      <c r="C620" s="155"/>
      <c r="G620" s="150"/>
      <c r="H620" s="150"/>
      <c r="I620" s="151"/>
      <c r="J620" s="155"/>
    </row>
    <row r="621" s="135" customFormat="1" spans="1:10">
      <c r="A621" s="133"/>
      <c r="C621" s="155"/>
      <c r="G621" s="150"/>
      <c r="H621" s="150"/>
      <c r="I621" s="151"/>
      <c r="J621" s="155"/>
    </row>
    <row r="622" s="135" customFormat="1" spans="1:10">
      <c r="A622" s="133"/>
      <c r="C622" s="155"/>
      <c r="G622" s="150"/>
      <c r="H622" s="150"/>
      <c r="I622" s="151"/>
      <c r="J622" s="155"/>
    </row>
    <row r="623" s="135" customFormat="1" spans="1:10">
      <c r="A623" s="133"/>
      <c r="C623" s="155"/>
      <c r="G623" s="150"/>
      <c r="H623" s="150"/>
      <c r="I623" s="151"/>
      <c r="J623" s="155"/>
    </row>
    <row r="624" s="135" customFormat="1" spans="1:10">
      <c r="A624" s="133"/>
      <c r="C624" s="155"/>
      <c r="G624" s="150"/>
      <c r="H624" s="150"/>
      <c r="I624" s="151"/>
      <c r="J624" s="155"/>
    </row>
    <row r="625" s="135" customFormat="1" spans="1:10">
      <c r="A625" s="133"/>
      <c r="C625" s="155"/>
      <c r="G625" s="150"/>
      <c r="H625" s="150"/>
      <c r="I625" s="151"/>
      <c r="J625" s="155"/>
    </row>
    <row r="626" s="135" customFormat="1" spans="1:10">
      <c r="A626" s="133"/>
      <c r="C626" s="155"/>
      <c r="G626" s="150"/>
      <c r="H626" s="150"/>
      <c r="I626" s="151"/>
      <c r="J626" s="155"/>
    </row>
    <row r="627" s="135" customFormat="1" spans="1:10">
      <c r="A627" s="133"/>
      <c r="C627" s="155"/>
      <c r="G627" s="150"/>
      <c r="H627" s="150"/>
      <c r="I627" s="151"/>
      <c r="J627" s="155"/>
    </row>
    <row r="628" s="135" customFormat="1" spans="1:10">
      <c r="A628" s="133"/>
      <c r="C628" s="155"/>
      <c r="G628" s="150"/>
      <c r="H628" s="150"/>
      <c r="I628" s="151"/>
      <c r="J628" s="155"/>
    </row>
    <row r="629" s="135" customFormat="1" spans="1:10">
      <c r="A629" s="133"/>
      <c r="C629" s="155"/>
      <c r="G629" s="150"/>
      <c r="H629" s="150"/>
      <c r="I629" s="151"/>
      <c r="J629" s="155"/>
    </row>
    <row r="630" s="135" customFormat="1" spans="1:10">
      <c r="A630" s="133"/>
      <c r="C630" s="155"/>
      <c r="G630" s="150"/>
      <c r="H630" s="150"/>
      <c r="I630" s="151"/>
      <c r="J630" s="155"/>
    </row>
    <row r="631" s="135" customFormat="1" spans="1:10">
      <c r="A631" s="133"/>
      <c r="C631" s="155"/>
      <c r="G631" s="150"/>
      <c r="H631" s="150"/>
      <c r="I631" s="151"/>
      <c r="J631" s="155"/>
    </row>
    <row r="632" s="135" customFormat="1" spans="1:10">
      <c r="A632" s="133"/>
      <c r="C632" s="155"/>
      <c r="G632" s="150"/>
      <c r="H632" s="150"/>
      <c r="I632" s="151"/>
      <c r="J632" s="155"/>
    </row>
    <row r="633" s="135" customFormat="1" spans="1:10">
      <c r="A633" s="133"/>
      <c r="C633" s="155"/>
      <c r="G633" s="150"/>
      <c r="H633" s="150"/>
      <c r="I633" s="151"/>
      <c r="J633" s="155"/>
    </row>
    <row r="634" s="135" customFormat="1" spans="1:10">
      <c r="A634" s="133"/>
      <c r="C634" s="155"/>
      <c r="G634" s="150"/>
      <c r="H634" s="150"/>
      <c r="I634" s="151"/>
      <c r="J634" s="155"/>
    </row>
    <row r="635" s="135" customFormat="1" spans="1:10">
      <c r="A635" s="133"/>
      <c r="C635" s="155"/>
      <c r="G635" s="150"/>
      <c r="H635" s="150"/>
      <c r="I635" s="151"/>
      <c r="J635" s="155"/>
    </row>
    <row r="636" s="135" customFormat="1" spans="1:10">
      <c r="A636" s="133"/>
      <c r="C636" s="155"/>
      <c r="G636" s="150"/>
      <c r="H636" s="150"/>
      <c r="I636" s="151"/>
      <c r="J636" s="155"/>
    </row>
    <row r="637" s="135" customFormat="1" spans="1:10">
      <c r="A637" s="133"/>
      <c r="C637" s="155"/>
      <c r="G637" s="150"/>
      <c r="H637" s="150"/>
      <c r="I637" s="151"/>
      <c r="J637" s="155"/>
    </row>
    <row r="638" s="135" customFormat="1" spans="1:10">
      <c r="A638" s="133"/>
      <c r="C638" s="155"/>
      <c r="G638" s="150"/>
      <c r="H638" s="150"/>
      <c r="I638" s="151"/>
      <c r="J638" s="155"/>
    </row>
    <row r="639" s="135" customFormat="1" spans="1:10">
      <c r="A639" s="133"/>
      <c r="C639" s="155"/>
      <c r="G639" s="150"/>
      <c r="H639" s="150"/>
      <c r="I639" s="151"/>
      <c r="J639" s="155"/>
    </row>
    <row r="640" s="135" customFormat="1" spans="1:10">
      <c r="A640" s="133"/>
      <c r="C640" s="155"/>
      <c r="G640" s="150"/>
      <c r="H640" s="150"/>
      <c r="I640" s="151"/>
      <c r="J640" s="155"/>
    </row>
    <row r="641" s="135" customFormat="1" spans="1:10">
      <c r="A641" s="133"/>
      <c r="C641" s="155"/>
      <c r="G641" s="150"/>
      <c r="H641" s="150"/>
      <c r="I641" s="151"/>
      <c r="J641" s="155"/>
    </row>
    <row r="642" s="135" customFormat="1" spans="1:10">
      <c r="A642" s="133"/>
      <c r="C642" s="155"/>
      <c r="G642" s="150"/>
      <c r="H642" s="150"/>
      <c r="I642" s="151"/>
      <c r="J642" s="155"/>
    </row>
    <row r="643" s="135" customFormat="1" spans="1:10">
      <c r="A643" s="133"/>
      <c r="C643" s="155"/>
      <c r="G643" s="150"/>
      <c r="H643" s="150"/>
      <c r="I643" s="151"/>
      <c r="J643" s="155"/>
    </row>
    <row r="644" s="135" customFormat="1" spans="1:10">
      <c r="A644" s="133"/>
      <c r="C644" s="155"/>
      <c r="G644" s="150"/>
      <c r="H644" s="150"/>
      <c r="I644" s="151"/>
      <c r="J644" s="155"/>
    </row>
    <row r="645" s="135" customFormat="1" spans="1:10">
      <c r="A645" s="133"/>
      <c r="C645" s="155"/>
      <c r="G645" s="150"/>
      <c r="H645" s="150"/>
      <c r="I645" s="151"/>
      <c r="J645" s="155"/>
    </row>
    <row r="646" s="135" customFormat="1" spans="1:10">
      <c r="A646" s="133"/>
      <c r="C646" s="155"/>
      <c r="G646" s="150"/>
      <c r="H646" s="150"/>
      <c r="I646" s="151"/>
      <c r="J646" s="155"/>
    </row>
    <row r="647" s="135" customFormat="1" spans="1:10">
      <c r="A647" s="133"/>
      <c r="C647" s="155"/>
      <c r="G647" s="150"/>
      <c r="H647" s="150"/>
      <c r="I647" s="151"/>
      <c r="J647" s="155"/>
    </row>
    <row r="648" s="135" customFormat="1" spans="1:10">
      <c r="A648" s="133"/>
      <c r="C648" s="155"/>
      <c r="G648" s="150"/>
      <c r="H648" s="150"/>
      <c r="I648" s="151"/>
      <c r="J648" s="155"/>
    </row>
    <row r="649" s="135" customFormat="1" spans="1:10">
      <c r="A649" s="133"/>
      <c r="C649" s="155"/>
      <c r="G649" s="150"/>
      <c r="H649" s="150"/>
      <c r="I649" s="151"/>
      <c r="J649" s="155"/>
    </row>
    <row r="650" s="135" customFormat="1" spans="1:10">
      <c r="A650" s="133"/>
      <c r="C650" s="155"/>
      <c r="G650" s="150"/>
      <c r="H650" s="150"/>
      <c r="I650" s="151"/>
      <c r="J650" s="155"/>
    </row>
    <row r="651" s="135" customFormat="1" spans="1:10">
      <c r="A651" s="133"/>
      <c r="C651" s="155"/>
      <c r="G651" s="150"/>
      <c r="H651" s="150"/>
      <c r="I651" s="151"/>
      <c r="J651" s="155"/>
    </row>
    <row r="652" s="135" customFormat="1" spans="1:10">
      <c r="A652" s="133"/>
      <c r="C652" s="155"/>
      <c r="G652" s="150"/>
      <c r="H652" s="150"/>
      <c r="I652" s="151"/>
      <c r="J652" s="155"/>
    </row>
    <row r="653" s="135" customFormat="1" spans="1:10">
      <c r="A653" s="133"/>
      <c r="C653" s="155"/>
      <c r="G653" s="150"/>
      <c r="H653" s="150"/>
      <c r="I653" s="151"/>
      <c r="J653" s="155"/>
    </row>
    <row r="654" s="135" customFormat="1" spans="1:10">
      <c r="A654" s="133"/>
      <c r="C654" s="155"/>
      <c r="G654" s="150"/>
      <c r="H654" s="150"/>
      <c r="I654" s="151"/>
      <c r="J654" s="155"/>
    </row>
    <row r="655" s="135" customFormat="1" spans="1:10">
      <c r="A655" s="133"/>
      <c r="C655" s="155"/>
      <c r="G655" s="150"/>
      <c r="H655" s="150"/>
      <c r="I655" s="151"/>
      <c r="J655" s="155"/>
    </row>
    <row r="656" s="135" customFormat="1" spans="1:10">
      <c r="A656" s="133"/>
      <c r="C656" s="155"/>
      <c r="G656" s="150"/>
      <c r="H656" s="150"/>
      <c r="I656" s="151"/>
      <c r="J656" s="155"/>
    </row>
    <row r="657" s="135" customFormat="1" spans="1:10">
      <c r="A657" s="133"/>
      <c r="C657" s="155"/>
      <c r="G657" s="150"/>
      <c r="H657" s="150"/>
      <c r="I657" s="151"/>
      <c r="J657" s="155"/>
    </row>
    <row r="658" s="135" customFormat="1" spans="1:10">
      <c r="A658" s="133"/>
      <c r="C658" s="155"/>
      <c r="G658" s="150"/>
      <c r="H658" s="150"/>
      <c r="I658" s="151"/>
      <c r="J658" s="155"/>
    </row>
    <row r="659" s="135" customFormat="1" spans="1:10">
      <c r="A659" s="133"/>
      <c r="C659" s="155"/>
      <c r="G659" s="150"/>
      <c r="H659" s="150"/>
      <c r="I659" s="151"/>
      <c r="J659" s="155"/>
    </row>
    <row r="660" s="135" customFormat="1" spans="1:10">
      <c r="A660" s="133"/>
      <c r="C660" s="155"/>
      <c r="G660" s="150"/>
      <c r="H660" s="150"/>
      <c r="I660" s="151"/>
      <c r="J660" s="155"/>
    </row>
    <row r="661" s="135" customFormat="1" spans="1:10">
      <c r="A661" s="133"/>
      <c r="C661" s="155"/>
      <c r="G661" s="150"/>
      <c r="H661" s="150"/>
      <c r="I661" s="151"/>
      <c r="J661" s="155"/>
    </row>
    <row r="662" s="135" customFormat="1" spans="1:10">
      <c r="A662" s="133"/>
      <c r="C662" s="155"/>
      <c r="G662" s="150"/>
      <c r="H662" s="150"/>
      <c r="I662" s="151"/>
      <c r="J662" s="155"/>
    </row>
    <row r="663" s="135" customFormat="1" spans="1:10">
      <c r="A663" s="133"/>
      <c r="C663" s="155"/>
      <c r="G663" s="150"/>
      <c r="H663" s="150"/>
      <c r="I663" s="151"/>
      <c r="J663" s="155"/>
    </row>
    <row r="664" s="135" customFormat="1" spans="1:10">
      <c r="A664" s="133"/>
      <c r="C664" s="155"/>
      <c r="G664" s="150"/>
      <c r="H664" s="150"/>
      <c r="I664" s="151"/>
      <c r="J664" s="155"/>
    </row>
    <row r="665" s="135" customFormat="1" spans="1:10">
      <c r="A665" s="133"/>
      <c r="C665" s="155"/>
      <c r="G665" s="150"/>
      <c r="H665" s="150"/>
      <c r="I665" s="151"/>
      <c r="J665" s="155"/>
    </row>
    <row r="666" s="135" customFormat="1" spans="1:10">
      <c r="A666" s="133"/>
      <c r="C666" s="155"/>
      <c r="G666" s="150"/>
      <c r="H666" s="150"/>
      <c r="I666" s="151"/>
      <c r="J666" s="155"/>
    </row>
    <row r="667" s="135" customFormat="1" spans="1:10">
      <c r="A667" s="133"/>
      <c r="C667" s="155"/>
      <c r="G667" s="150"/>
      <c r="H667" s="150"/>
      <c r="I667" s="151"/>
      <c r="J667" s="155"/>
    </row>
    <row r="668" s="135" customFormat="1" spans="1:10">
      <c r="A668" s="133"/>
      <c r="C668" s="155"/>
      <c r="G668" s="150"/>
      <c r="H668" s="150"/>
      <c r="I668" s="151"/>
      <c r="J668" s="155"/>
    </row>
    <row r="669" s="135" customFormat="1" spans="1:10">
      <c r="A669" s="133"/>
      <c r="C669" s="155"/>
      <c r="G669" s="150"/>
      <c r="H669" s="150"/>
      <c r="I669" s="151"/>
      <c r="J669" s="155"/>
    </row>
    <row r="670" s="135" customFormat="1" spans="1:10">
      <c r="A670" s="133"/>
      <c r="C670" s="155"/>
      <c r="G670" s="150"/>
      <c r="H670" s="150"/>
      <c r="I670" s="151"/>
      <c r="J670" s="155"/>
    </row>
    <row r="671" s="135" customFormat="1" spans="1:10">
      <c r="A671" s="133"/>
      <c r="C671" s="155"/>
      <c r="G671" s="150"/>
      <c r="H671" s="150"/>
      <c r="I671" s="151"/>
      <c r="J671" s="155"/>
    </row>
    <row r="672" s="135" customFormat="1" spans="1:10">
      <c r="A672" s="133"/>
      <c r="C672" s="155"/>
      <c r="G672" s="150"/>
      <c r="H672" s="150"/>
      <c r="I672" s="151"/>
      <c r="J672" s="155"/>
    </row>
    <row r="673" s="135" customFormat="1" spans="1:10">
      <c r="A673" s="133"/>
      <c r="C673" s="155"/>
      <c r="G673" s="150"/>
      <c r="H673" s="150"/>
      <c r="I673" s="151"/>
      <c r="J673" s="155"/>
    </row>
    <row r="674" s="135" customFormat="1" spans="1:10">
      <c r="A674" s="133"/>
      <c r="C674" s="155"/>
      <c r="G674" s="150"/>
      <c r="H674" s="150"/>
      <c r="I674" s="151"/>
      <c r="J674" s="155"/>
    </row>
    <row r="675" s="135" customFormat="1" spans="1:10">
      <c r="A675" s="133"/>
      <c r="C675" s="155"/>
      <c r="G675" s="150"/>
      <c r="H675" s="150"/>
      <c r="I675" s="151"/>
      <c r="J675" s="155"/>
    </row>
    <row r="676" s="135" customFormat="1" spans="1:10">
      <c r="A676" s="133"/>
      <c r="C676" s="155"/>
      <c r="G676" s="150"/>
      <c r="H676" s="150"/>
      <c r="I676" s="151"/>
      <c r="J676" s="155"/>
    </row>
    <row r="677" s="135" customFormat="1" spans="1:10">
      <c r="A677" s="133"/>
      <c r="C677" s="155"/>
      <c r="G677" s="150"/>
      <c r="H677" s="150"/>
      <c r="I677" s="151"/>
      <c r="J677" s="155"/>
    </row>
    <row r="678" s="135" customFormat="1" spans="1:10">
      <c r="A678" s="133"/>
      <c r="C678" s="155"/>
      <c r="G678" s="150"/>
      <c r="H678" s="150"/>
      <c r="I678" s="151"/>
      <c r="J678" s="155"/>
    </row>
    <row r="679" s="135" customFormat="1" spans="1:10">
      <c r="A679" s="133"/>
      <c r="C679" s="155"/>
      <c r="G679" s="150"/>
      <c r="H679" s="150"/>
      <c r="I679" s="151"/>
      <c r="J679" s="155"/>
    </row>
    <row r="680" s="135" customFormat="1" spans="1:10">
      <c r="A680" s="133"/>
      <c r="C680" s="155"/>
      <c r="G680" s="150"/>
      <c r="H680" s="150"/>
      <c r="I680" s="151"/>
      <c r="J680" s="155"/>
    </row>
    <row r="681" s="135" customFormat="1" spans="1:10">
      <c r="A681" s="133"/>
      <c r="C681" s="155"/>
      <c r="G681" s="150"/>
      <c r="H681" s="150"/>
      <c r="I681" s="151"/>
      <c r="J681" s="155"/>
    </row>
    <row r="682" s="135" customFormat="1" spans="1:10">
      <c r="A682" s="133"/>
      <c r="C682" s="155"/>
      <c r="G682" s="150"/>
      <c r="H682" s="150"/>
      <c r="I682" s="151"/>
      <c r="J682" s="155"/>
    </row>
    <row r="683" s="135" customFormat="1" spans="1:10">
      <c r="A683" s="133"/>
      <c r="C683" s="155"/>
      <c r="G683" s="150"/>
      <c r="H683" s="150"/>
      <c r="I683" s="151"/>
      <c r="J683" s="155"/>
    </row>
    <row r="684" s="135" customFormat="1" spans="1:10">
      <c r="A684" s="133"/>
      <c r="C684" s="155"/>
      <c r="G684" s="150"/>
      <c r="H684" s="150"/>
      <c r="I684" s="151"/>
      <c r="J684" s="155"/>
    </row>
    <row r="685" s="135" customFormat="1" spans="1:10">
      <c r="A685" s="133"/>
      <c r="C685" s="155"/>
      <c r="G685" s="150"/>
      <c r="H685" s="150"/>
      <c r="I685" s="151"/>
      <c r="J685" s="155"/>
    </row>
    <row r="686" s="135" customFormat="1" spans="1:10">
      <c r="A686" s="133"/>
      <c r="C686" s="155"/>
      <c r="G686" s="150"/>
      <c r="H686" s="150"/>
      <c r="I686" s="151"/>
      <c r="J686" s="155"/>
    </row>
    <row r="687" s="135" customFormat="1" spans="1:10">
      <c r="A687" s="133"/>
      <c r="C687" s="155"/>
      <c r="G687" s="150"/>
      <c r="H687" s="150"/>
      <c r="I687" s="151"/>
      <c r="J687" s="155"/>
    </row>
    <row r="688" s="135" customFormat="1" spans="1:10">
      <c r="A688" s="133"/>
      <c r="C688" s="155"/>
      <c r="G688" s="150"/>
      <c r="H688" s="150"/>
      <c r="I688" s="151"/>
      <c r="J688" s="155"/>
    </row>
    <row r="689" s="135" customFormat="1" spans="1:10">
      <c r="A689" s="133"/>
      <c r="C689" s="155"/>
      <c r="G689" s="150"/>
      <c r="H689" s="150"/>
      <c r="I689" s="151"/>
      <c r="J689" s="155"/>
    </row>
    <row r="690" s="135" customFormat="1" spans="1:10">
      <c r="A690" s="133"/>
      <c r="C690" s="155"/>
      <c r="G690" s="150"/>
      <c r="H690" s="150"/>
      <c r="I690" s="151"/>
      <c r="J690" s="155"/>
    </row>
    <row r="691" s="135" customFormat="1" spans="1:10">
      <c r="A691" s="133"/>
      <c r="C691" s="155"/>
      <c r="G691" s="150"/>
      <c r="H691" s="150"/>
      <c r="I691" s="151"/>
      <c r="J691" s="155"/>
    </row>
    <row r="692" s="135" customFormat="1" spans="1:10">
      <c r="A692" s="133"/>
      <c r="C692" s="155"/>
      <c r="G692" s="150"/>
      <c r="H692" s="150"/>
      <c r="I692" s="151"/>
      <c r="J692" s="155"/>
    </row>
    <row r="693" s="135" customFormat="1" spans="1:10">
      <c r="A693" s="133"/>
      <c r="C693" s="155"/>
      <c r="G693" s="150"/>
      <c r="H693" s="150"/>
      <c r="I693" s="151"/>
      <c r="J693" s="155"/>
    </row>
    <row r="694" s="135" customFormat="1" spans="1:10">
      <c r="A694" s="133"/>
      <c r="C694" s="155"/>
      <c r="G694" s="150"/>
      <c r="H694" s="150"/>
      <c r="I694" s="151"/>
      <c r="J694" s="155"/>
    </row>
    <row r="695" s="135" customFormat="1" spans="1:10">
      <c r="A695" s="133"/>
      <c r="C695" s="155"/>
      <c r="G695" s="150"/>
      <c r="H695" s="150"/>
      <c r="I695" s="151"/>
      <c r="J695" s="155"/>
    </row>
    <row r="696" s="135" customFormat="1" spans="1:10">
      <c r="A696" s="133"/>
      <c r="C696" s="155"/>
      <c r="G696" s="150"/>
      <c r="H696" s="150"/>
      <c r="I696" s="151"/>
      <c r="J696" s="155"/>
    </row>
    <row r="697" s="135" customFormat="1" spans="1:10">
      <c r="A697" s="133"/>
      <c r="C697" s="155"/>
      <c r="G697" s="150"/>
      <c r="H697" s="150"/>
      <c r="I697" s="151"/>
      <c r="J697" s="155"/>
    </row>
    <row r="698" s="135" customFormat="1" spans="1:10">
      <c r="A698" s="133"/>
      <c r="C698" s="155"/>
      <c r="G698" s="150"/>
      <c r="H698" s="150"/>
      <c r="I698" s="151"/>
      <c r="J698" s="155"/>
    </row>
    <row r="699" s="135" customFormat="1" spans="1:10">
      <c r="A699" s="133"/>
      <c r="C699" s="155"/>
      <c r="G699" s="150"/>
      <c r="H699" s="150"/>
      <c r="I699" s="151"/>
      <c r="J699" s="155"/>
    </row>
    <row r="700" s="135" customFormat="1" spans="1:10">
      <c r="A700" s="133"/>
      <c r="C700" s="155"/>
      <c r="G700" s="150"/>
      <c r="H700" s="150"/>
      <c r="I700" s="151"/>
      <c r="J700" s="155"/>
    </row>
    <row r="701" s="135" customFormat="1" spans="1:10">
      <c r="A701" s="133"/>
      <c r="C701" s="155"/>
      <c r="G701" s="150"/>
      <c r="H701" s="150"/>
      <c r="I701" s="151"/>
      <c r="J701" s="155"/>
    </row>
    <row r="702" s="135" customFormat="1" spans="1:10">
      <c r="A702" s="133"/>
      <c r="C702" s="155"/>
      <c r="G702" s="150"/>
      <c r="H702" s="150"/>
      <c r="I702" s="151"/>
      <c r="J702" s="155"/>
    </row>
    <row r="703" s="135" customFormat="1" spans="1:10">
      <c r="A703" s="133"/>
      <c r="C703" s="155"/>
      <c r="G703" s="150"/>
      <c r="H703" s="150"/>
      <c r="I703" s="151"/>
      <c r="J703" s="155"/>
    </row>
    <row r="704" s="135" customFormat="1" spans="1:10">
      <c r="A704" s="133"/>
      <c r="C704" s="155"/>
      <c r="G704" s="150"/>
      <c r="H704" s="150"/>
      <c r="I704" s="151"/>
      <c r="J704" s="155"/>
    </row>
    <row r="705" s="135" customFormat="1" spans="1:10">
      <c r="A705" s="133"/>
      <c r="C705" s="155"/>
      <c r="G705" s="150"/>
      <c r="H705" s="150"/>
      <c r="I705" s="151"/>
      <c r="J705" s="155"/>
    </row>
    <row r="706" s="135" customFormat="1" spans="1:10">
      <c r="A706" s="133"/>
      <c r="C706" s="155"/>
      <c r="G706" s="150"/>
      <c r="H706" s="150"/>
      <c r="I706" s="151"/>
      <c r="J706" s="155"/>
    </row>
    <row r="707" s="135" customFormat="1" spans="1:10">
      <c r="A707" s="133"/>
      <c r="C707" s="155"/>
      <c r="G707" s="150"/>
      <c r="H707" s="150"/>
      <c r="I707" s="151"/>
      <c r="J707" s="155"/>
    </row>
    <row r="708" s="135" customFormat="1" spans="1:10">
      <c r="A708" s="133"/>
      <c r="C708" s="155"/>
      <c r="G708" s="150"/>
      <c r="H708" s="150"/>
      <c r="I708" s="151"/>
      <c r="J708" s="155"/>
    </row>
    <row r="709" s="135" customFormat="1" spans="1:10">
      <c r="A709" s="133"/>
      <c r="C709" s="155"/>
      <c r="G709" s="150"/>
      <c r="H709" s="150"/>
      <c r="I709" s="151"/>
      <c r="J709" s="155"/>
    </row>
    <row r="710" s="135" customFormat="1" spans="1:10">
      <c r="A710" s="133"/>
      <c r="C710" s="155"/>
      <c r="G710" s="150"/>
      <c r="H710" s="150"/>
      <c r="I710" s="151"/>
      <c r="J710" s="155"/>
    </row>
    <row r="711" s="135" customFormat="1" spans="1:10">
      <c r="A711" s="133"/>
      <c r="C711" s="155"/>
      <c r="G711" s="150"/>
      <c r="H711" s="150"/>
      <c r="I711" s="151"/>
      <c r="J711" s="155"/>
    </row>
    <row r="712" s="135" customFormat="1" spans="1:10">
      <c r="A712" s="133"/>
      <c r="C712" s="155"/>
      <c r="G712" s="150"/>
      <c r="H712" s="150"/>
      <c r="I712" s="151"/>
      <c r="J712" s="155"/>
    </row>
    <row r="713" s="135" customFormat="1" spans="1:10">
      <c r="A713" s="133"/>
      <c r="C713" s="155"/>
      <c r="G713" s="150"/>
      <c r="H713" s="150"/>
      <c r="I713" s="151"/>
      <c r="J713" s="155"/>
    </row>
  </sheetData>
  <mergeCells count="1">
    <mergeCell ref="A2:C2"/>
  </mergeCells>
  <printOptions horizontalCentered="1"/>
  <pageMargins left="0.747916666666667" right="0.747916666666667" top="0.786805555555556" bottom="0.786805555555556" header="0.511805555555556" footer="0.511805555555556"/>
  <pageSetup paperSize="9" scale="9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附表1-1</vt:lpstr>
      <vt:lpstr>附表1-2</vt:lpstr>
      <vt:lpstr>附表1-3</vt:lpstr>
      <vt:lpstr>附表1-4 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 </vt:lpstr>
      <vt:lpstr>附表1-19</vt:lpstr>
      <vt:lpstr>附表1-20</vt:lpstr>
      <vt:lpstr>附表1-21</vt:lpstr>
      <vt:lpstr>附表1-22</vt:lpstr>
      <vt:lpstr>附表1-23</vt:lpstr>
      <vt:lpstr>附表1-24</vt:lpstr>
      <vt:lpstr>附表1-25</vt:lpstr>
      <vt:lpstr>附表1-26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cp:lastPrinted>2017-11-16T08:28:00Z</cp:lastPrinted>
  <dcterms:modified xsi:type="dcterms:W3CDTF">2022-09-22T02:57:37Z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EAD95B06CC094578AFA7A6622B17A342</vt:lpwstr>
  </property>
</Properties>
</file>